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955" activeTab="1"/>
  </bookViews>
  <sheets>
    <sheet name="Balance Publicación" sheetId="1" r:id="rId1"/>
    <sheet name="Estado de Resultados" sheetId="2" r:id="rId2"/>
    <sheet name="Hoja3" sheetId="3" r:id="rId3"/>
  </sheets>
  <definedNames>
    <definedName name="_xlnm.Print_Area" localSheetId="0">'Balance Publicación'!$A$1:$E$77</definedName>
    <definedName name="_xlnm.Print_Area" localSheetId="1">'Estado de Resultados'!$A$1:$E$70</definedName>
  </definedNames>
  <calcPr fullCalcOnLoad="1"/>
</workbook>
</file>

<file path=xl/sharedStrings.xml><?xml version="1.0" encoding="utf-8"?>
<sst xmlns="http://schemas.openxmlformats.org/spreadsheetml/2006/main" count="91" uniqueCount="81">
  <si>
    <t>(Expresado en miles de Dólares de los Estados Unidos de América)</t>
  </si>
  <si>
    <t>ACTIVOS</t>
  </si>
  <si>
    <t>Activos de Intermediación</t>
  </si>
  <si>
    <t>Caja y bancos</t>
  </si>
  <si>
    <t>Reportos y otras operaciones bursátiles (neto)</t>
  </si>
  <si>
    <t>Inversiones financieras (neto)</t>
  </si>
  <si>
    <t>Cartera de préstamos (neto)</t>
  </si>
  <si>
    <t>Otros activos</t>
  </si>
  <si>
    <t>Bienes recibidos en pago (neto)</t>
  </si>
  <si>
    <t>Inversiones accionarias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</si>
  <si>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</si>
  <si>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</si>
  <si>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</si>
  <si>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</si>
  <si>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</si>
  <si>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</si>
  <si>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</si>
  <si>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>Préstamos del Banco Central de Reserva</t>
  </si>
  <si>
    <t xml:space="preserve">Préstamos de otros bancos </t>
  </si>
  <si>
    <t>Reportos y otras obligaciones bursátiles</t>
  </si>
  <si>
    <t>Titulos de emisión propia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</si>
  <si>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</si>
  <si>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</si>
  <si>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</si>
  <si>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</si>
  <si>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</si>
  <si>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</si>
  <si>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</si>
  <si>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</si>
  <si>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</si>
  <si>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Interes minoritario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</si>
  <si>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</si>
  <si>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</si>
  <si>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</si>
  <si>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</si>
  <si>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</si>
  <si>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</si>
  <si>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</si>
  <si>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</si>
  <si>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</si>
  <si>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</si>
  <si>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</si>
  <si>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</si>
  <si>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</si>
  <si>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</si>
  <si>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</si>
  <si>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</si>
  <si>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</si>
  <si>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</si>
  <si>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</si>
  <si>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</si>
  <si>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</si>
  <si>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</si>
  <si>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</si>
  <si>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</si>
  <si>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</si>
  <si>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</si>
  <si>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</si>
  <si>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</si>
  <si>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Utilidad (pérdida) de operación</t>
  </si>
  <si>
    <t>Otros Ingresos y Gastos</t>
  </si>
  <si>
    <t>Utilidad (pérdida) antes de impuestos</t>
  </si>
  <si>
    <t>Impuesto sobre la renta</t>
  </si>
  <si>
    <t>Utilidad (pérdida) después de impuestos</t>
  </si>
  <si>
    <t>Dividendos</t>
  </si>
  <si>
    <t>Utilidad (pérdida) neta</t>
  </si>
  <si>
    <t>Notas</t>
  </si>
  <si>
    <t>Ingresos</t>
  </si>
  <si>
    <t>Gastos</t>
  </si>
  <si>
    <t>Préstamos del Banco de Desarrollo de El Salvador</t>
  </si>
  <si>
    <t>BALANCE GENERAL  AL 28/02/2018</t>
  </si>
  <si>
    <t>ESTADO DE RESULTADOS AL 28 DE FEBRERO DE 2018</t>
  </si>
  <si>
    <t xml:space="preserve">   Plan de seguridad Ciudadana-Grandes contribuyentes</t>
  </si>
  <si>
    <t>Juan Miguel Torrebiarte                               Julio Ramiro Castillo Arévalo                          José Luis Zablah Touché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</si>
  <si>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</si>
  <si>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</si>
  <si>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</si>
  <si>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 xml:space="preserve">María Alicia Mayorga de Pérez Avila                                          </t>
  </si>
  <si>
    <t>José Francisco Flores Castillo</t>
  </si>
  <si>
    <t xml:space="preserve">    Gerente General                                                                  </t>
  </si>
  <si>
    <t>Contador General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</si>
</sst>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09]dddd\,\ mmmm\ dd\,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_);_(* \(#,##0.0\);_(* &quot;-&quot;??_);_(@_)"/>
    <numFmt numFmtId="183" formatCode="_(* #,##0_);_(* \(#,##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52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43" fontId="0" fillId="0" borderId="11" xfId="46" applyFont="1" applyBorder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71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/>
    </xf>
    <xf numFmtId="171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_Bal, Utl, Fluj y anex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0</xdr:rowOff>
    </xdr:from>
    <xdr:to>
      <xdr:col>1</xdr:col>
      <xdr:colOff>523875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238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1</xdr:col>
      <xdr:colOff>609600</xdr:colOff>
      <xdr:row>2</xdr:row>
      <xdr:rowOff>123825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3"/>
  <sheetViews>
    <sheetView view="pageBreakPreview" zoomScale="90" zoomScaleSheetLayoutView="90" zoomScalePageLayoutView="0" workbookViewId="0" topLeftCell="A28">
      <selection activeCell="B21" sqref="B21"/>
    </sheetView>
  </sheetViews>
  <sheetFormatPr defaultColWidth="11.421875" defaultRowHeight="12.75"/>
  <cols>
    <col min="1" max="1" width="13.7109375" style="23" customWidth="1"/>
    <col min="2" max="2" width="64.28125" style="0" customWidth="1"/>
    <col min="3" max="3" width="2.7109375" style="0" customWidth="1"/>
    <col min="4" max="4" width="15.7109375" style="0" customWidth="1"/>
    <col min="5" max="5" width="20.00390625" style="0" customWidth="1"/>
  </cols>
  <sheetData>
    <row r="1" spans="2:4" ht="12.75">
      <c r="B1" s="21" t="s">
        <v>34</v>
      </c>
      <c r="C1" s="21"/>
      <c r="D1" s="21"/>
    </row>
    <row r="2" spans="2:4" ht="12.75">
      <c r="B2" s="21" t="s">
        <v>70</v>
      </c>
      <c r="C2" s="21"/>
      <c r="D2" s="21"/>
    </row>
    <row r="3" spans="2:4" ht="12.75">
      <c r="B3" s="21" t="s">
        <v>0</v>
      </c>
      <c r="C3" s="21"/>
      <c r="D3" s="21"/>
    </row>
    <row r="4" ht="12.75"/>
    <row r="5" spans="3:4" ht="12.75">
      <c r="C5" s="2"/>
      <c r="D5" s="20">
        <v>43159</v>
      </c>
    </row>
    <row r="6" spans="2:3" ht="12.75">
      <c r="B6" s="3" t="s">
        <v>1</v>
      </c>
      <c r="C6" s="4"/>
    </row>
    <row r="7" ht="12.75">
      <c r="B7" s="2" t="s">
        <v>2</v>
      </c>
    </row>
    <row r="8" spans="2:4" ht="12.75">
      <c r="B8" s="10" t="s">
        <v>3</v>
      </c>
      <c r="D8" s="5">
        <v>70596.265</v>
      </c>
    </row>
    <row r="9" spans="2:4" ht="12.75">
      <c r="B9" s="10" t="s">
        <v>4</v>
      </c>
      <c r="D9" s="5">
        <v>2000</v>
      </c>
    </row>
    <row r="10" spans="2:4" ht="12.75">
      <c r="B10" s="10" t="s">
        <v>5</v>
      </c>
      <c r="D10" s="5">
        <v>66523.8</v>
      </c>
    </row>
    <row r="11" spans="2:4" ht="12.75">
      <c r="B11" s="10" t="s">
        <v>6</v>
      </c>
      <c r="D11" s="8">
        <v>185632.11</v>
      </c>
    </row>
    <row r="12" ht="12.75">
      <c r="D12" s="6">
        <f>SUM(D8:D11)</f>
        <v>324752.175</v>
      </c>
    </row>
    <row r="13" spans="2:4" ht="12.75">
      <c r="B13" s="2" t="s">
        <v>7</v>
      </c>
      <c r="D13" s="5"/>
    </row>
    <row r="14" spans="2:4" ht="12.75" hidden="1">
      <c r="B14" s="10" t="s">
        <v>8</v>
      </c>
      <c r="D14" s="5">
        <v>0</v>
      </c>
    </row>
    <row r="15" spans="2:4" ht="12.75" hidden="1">
      <c r="B15" s="10" t="s">
        <v>9</v>
      </c>
      <c r="D15" s="5">
        <v>0</v>
      </c>
    </row>
    <row r="16" spans="2:4" ht="12.75">
      <c r="B16" s="10" t="s">
        <v>10</v>
      </c>
      <c r="D16" s="8">
        <v>2302.19</v>
      </c>
    </row>
    <row r="17" spans="2:4" ht="12.75">
      <c r="B17" s="10"/>
      <c r="D17" s="6">
        <f>SUM(D14:D16)</f>
        <v>2302.19</v>
      </c>
    </row>
    <row r="18" spans="2:4" ht="12.75">
      <c r="B18" s="2" t="s">
        <v>11</v>
      </c>
      <c r="D18" s="5"/>
    </row>
    <row r="19" spans="2:4" ht="12.75">
      <c r="B19" s="10" t="s">
        <v>12</v>
      </c>
      <c r="D19" s="11">
        <v>1684.48327</v>
      </c>
    </row>
    <row r="20" ht="12.75">
      <c r="D20" s="9"/>
    </row>
    <row r="21" spans="2:4" ht="13.5" thickBot="1">
      <c r="B21" s="2" t="s">
        <v>13</v>
      </c>
      <c r="D21" s="7">
        <f>SUM(D12,D17,D19)</f>
        <v>328738.84827</v>
      </c>
    </row>
    <row r="22" ht="13.5" thickTop="1">
      <c r="D22" s="5"/>
    </row>
    <row r="23" spans="2:4" ht="12.75">
      <c r="B23" s="3" t="s">
        <v>14</v>
      </c>
      <c r="D23" s="5"/>
    </row>
    <row r="24" ht="12.75">
      <c r="D24" s="5"/>
    </row>
    <row r="25" spans="2:4" ht="12.75">
      <c r="B25" s="2" t="s">
        <v>15</v>
      </c>
      <c r="D25" s="5"/>
    </row>
    <row r="26" spans="2:4" ht="15">
      <c r="B26" s="10" t="s">
        <v>16</v>
      </c>
      <c r="C26" s="1"/>
      <c r="D26" s="5">
        <v>209246.04</v>
      </c>
    </row>
    <row r="27" spans="2:4" ht="15" hidden="1">
      <c r="B27" s="10" t="s">
        <v>17</v>
      </c>
      <c r="C27" s="1"/>
      <c r="D27" s="5">
        <v>0</v>
      </c>
    </row>
    <row r="28" spans="2:4" ht="15">
      <c r="B28" s="10" t="s">
        <v>69</v>
      </c>
      <c r="C28" s="1"/>
      <c r="D28" s="5">
        <v>15213.02</v>
      </c>
    </row>
    <row r="29" spans="2:4" ht="15">
      <c r="B29" s="10" t="s">
        <v>18</v>
      </c>
      <c r="C29" s="1"/>
      <c r="D29" s="5">
        <v>61933.50728</v>
      </c>
    </row>
    <row r="30" spans="2:4" ht="15" hidden="1">
      <c r="B30" s="10" t="s">
        <v>19</v>
      </c>
      <c r="C30" s="1"/>
      <c r="D30" s="5">
        <v>0</v>
      </c>
    </row>
    <row r="31" spans="2:4" ht="12.75" hidden="1">
      <c r="B31" s="10" t="s">
        <v>20</v>
      </c>
      <c r="D31" s="5">
        <v>0</v>
      </c>
    </row>
    <row r="32" spans="2:4" ht="12.75">
      <c r="B32" s="10" t="s">
        <v>21</v>
      </c>
      <c r="D32" s="8">
        <v>848.3594899999999</v>
      </c>
    </row>
    <row r="33" ht="12.75">
      <c r="D33" s="6">
        <f>SUM(D26:D32)</f>
        <v>287240.92677</v>
      </c>
    </row>
    <row r="34" spans="2:4" ht="12.75">
      <c r="B34" s="2" t="s">
        <v>22</v>
      </c>
      <c r="D34" s="5"/>
    </row>
    <row r="35" spans="2:4" ht="12.75">
      <c r="B35" s="10" t="s">
        <v>23</v>
      </c>
      <c r="D35" s="5">
        <v>5928.92861</v>
      </c>
    </row>
    <row r="36" spans="2:4" ht="12.75">
      <c r="B36" s="10" t="s">
        <v>24</v>
      </c>
      <c r="D36" s="5">
        <v>213.34993</v>
      </c>
    </row>
    <row r="37" spans="2:4" ht="12.75">
      <c r="B37" s="10" t="s">
        <v>21</v>
      </c>
      <c r="D37" s="8">
        <v>858.8710699999999</v>
      </c>
    </row>
    <row r="38" ht="12.75">
      <c r="D38" s="6">
        <f>SUM(D35:D37)</f>
        <v>7001.14961</v>
      </c>
    </row>
    <row r="39" ht="12.75">
      <c r="D39" s="5"/>
    </row>
    <row r="40" spans="2:4" ht="12.75" hidden="1">
      <c r="B40" s="2" t="s">
        <v>25</v>
      </c>
      <c r="D40" s="5"/>
    </row>
    <row r="41" spans="2:4" ht="12.75" hidden="1">
      <c r="B41" s="10" t="s">
        <v>26</v>
      </c>
      <c r="D41" s="5">
        <v>0</v>
      </c>
    </row>
    <row r="42" spans="2:4" ht="12.75" hidden="1">
      <c r="B42" s="10" t="s">
        <v>27</v>
      </c>
      <c r="D42" s="5">
        <v>0</v>
      </c>
    </row>
    <row r="43" spans="2:4" ht="12.75" hidden="1">
      <c r="B43" s="10" t="s">
        <v>35</v>
      </c>
      <c r="D43" s="8">
        <v>0</v>
      </c>
    </row>
    <row r="44" spans="2:4" ht="12.75" hidden="1">
      <c r="B44" s="10"/>
      <c r="D44" s="6">
        <f>SUM(D41:D43)</f>
        <v>0</v>
      </c>
    </row>
    <row r="45" spans="2:4" ht="12.75" hidden="1">
      <c r="B45" s="10"/>
      <c r="D45" s="6"/>
    </row>
    <row r="46" spans="2:4" ht="12" customHeight="1" hidden="1">
      <c r="B46" s="2" t="s">
        <v>28</v>
      </c>
      <c r="D46" s="8">
        <v>0</v>
      </c>
    </row>
    <row r="47" ht="12.75">
      <c r="D47" s="5"/>
    </row>
    <row r="48" spans="2:4" ht="12.75">
      <c r="B48" s="3" t="s">
        <v>29</v>
      </c>
      <c r="C48" s="4"/>
      <c r="D48" s="6">
        <f>SUM(D33,D38,D44,D46)</f>
        <v>294242.07638000004</v>
      </c>
    </row>
    <row r="49" ht="12.75">
      <c r="D49" s="5"/>
    </row>
    <row r="50" spans="2:4" ht="12.75">
      <c r="B50" s="2" t="s">
        <v>30</v>
      </c>
      <c r="D50" s="5"/>
    </row>
    <row r="51" ht="12.75">
      <c r="D51" s="5"/>
    </row>
    <row r="52" spans="2:4" ht="12.75">
      <c r="B52" s="2" t="s">
        <v>31</v>
      </c>
      <c r="D52" s="5"/>
    </row>
    <row r="53" spans="2:4" ht="12.75">
      <c r="B53" s="10" t="s">
        <v>32</v>
      </c>
      <c r="D53" s="5">
        <v>30000</v>
      </c>
    </row>
    <row r="54" spans="2:4" ht="12.75">
      <c r="B54" s="10" t="s">
        <v>33</v>
      </c>
      <c r="D54" s="8">
        <v>4496.77</v>
      </c>
    </row>
    <row r="55" spans="2:4" ht="12.75">
      <c r="B55" s="10"/>
      <c r="D55" s="9"/>
    </row>
    <row r="56" spans="2:4" ht="13.5" thickBot="1">
      <c r="B56" s="3" t="s">
        <v>36</v>
      </c>
      <c r="C56" s="4"/>
      <c r="D56" s="7">
        <f>SUM(D48,D53:D54)</f>
        <v>328738.84638000006</v>
      </c>
    </row>
    <row r="57" ht="13.5" thickTop="1">
      <c r="D57" s="12"/>
    </row>
    <row r="61" spans="2:5" ht="12.75">
      <c r="B61" s="29" t="s">
        <v>73</v>
      </c>
      <c r="C61" s="24"/>
      <c r="D61" s="24"/>
      <c r="E61" s="24"/>
    </row>
    <row r="62" spans="2:5" ht="12.75">
      <c r="B62" s="27" t="s">
        <v>74</v>
      </c>
      <c r="C62" s="24"/>
      <c r="D62" s="24"/>
      <c r="E62" s="24"/>
    </row>
    <row r="63" spans="2:5" ht="12.75">
      <c r="B63" s="23"/>
      <c r="C63" s="23"/>
      <c r="D63" s="23"/>
      <c r="E63" s="23"/>
    </row>
    <row r="64" spans="2:5" ht="12.75">
      <c r="B64" s="23"/>
      <c r="C64" s="23"/>
      <c r="D64" s="23"/>
      <c r="E64" s="23"/>
    </row>
    <row r="65" spans="2:5" ht="12.75">
      <c r="B65" s="23"/>
      <c r="C65" s="23"/>
      <c r="D65" s="23"/>
      <c r="E65" s="23"/>
    </row>
    <row r="66" spans="2:5" ht="12.75">
      <c r="B66" s="23"/>
      <c r="C66" s="23"/>
      <c r="D66" s="23"/>
      <c r="E66" s="23"/>
    </row>
    <row r="67" spans="2:5" ht="12.75">
      <c r="B67" s="29" t="s">
        <v>75</v>
      </c>
      <c r="C67" s="24"/>
      <c r="D67" s="24"/>
      <c r="E67" s="23"/>
    </row>
    <row r="68" spans="2:5" ht="12.75">
      <c r="B68" s="27" t="s">
        <v>76</v>
      </c>
      <c r="C68" s="24"/>
      <c r="D68" s="24"/>
      <c r="E68" s="23"/>
    </row>
    <row r="69" spans="2:5" ht="12.75">
      <c r="B69" s="23"/>
      <c r="C69" s="23"/>
      <c r="D69" s="23"/>
      <c r="E69" s="23"/>
    </row>
    <row r="70" spans="2:5" ht="12.75">
      <c r="B70" s="23"/>
      <c r="C70" s="23"/>
      <c r="D70" s="23"/>
      <c r="E70" s="23"/>
    </row>
    <row r="71" spans="2:5" ht="12.75">
      <c r="B71" s="28"/>
      <c r="C71" s="24"/>
      <c r="D71" s="24"/>
      <c r="E71" s="23"/>
    </row>
    <row r="72" spans="2:5" ht="12.75">
      <c r="B72" s="26" t="s">
        <v>77</v>
      </c>
      <c r="C72" s="24"/>
      <c r="D72" s="25" t="s">
        <v>78</v>
      </c>
      <c r="E72" s="23"/>
    </row>
    <row r="73" spans="2:5" ht="12.75">
      <c r="B73" s="26" t="s">
        <v>79</v>
      </c>
      <c r="C73" s="24"/>
      <c r="D73" s="25" t="s">
        <v>80</v>
      </c>
      <c r="E73" s="23"/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tabSelected="1" view="pageBreakPreview" zoomScale="90" zoomScaleSheetLayoutView="90" zoomScalePageLayoutView="0" workbookViewId="0" topLeftCell="A31">
      <selection activeCell="E53" sqref="E53"/>
    </sheetView>
  </sheetViews>
  <sheetFormatPr defaultColWidth="11.421875" defaultRowHeight="12.75"/>
  <cols>
    <col min="1" max="1" width="11.421875" style="24" customWidth="1"/>
    <col min="2" max="2" width="62.7109375" style="0" bestFit="1" customWidth="1"/>
    <col min="3" max="3" width="11.140625" style="0" customWidth="1"/>
    <col min="4" max="4" width="23.00390625" style="0" customWidth="1"/>
    <col min="5" max="5" width="10.00390625" style="30" customWidth="1"/>
  </cols>
  <sheetData>
    <row r="1" spans="2:5" ht="12.75">
      <c r="B1" s="21" t="str">
        <f>+'Balance Publicación'!B1</f>
        <v>BANCO INDUSTRIAL EL SALVADOR, S.A.</v>
      </c>
      <c r="C1" s="21"/>
      <c r="D1" s="21"/>
      <c r="E1" s="39"/>
    </row>
    <row r="2" spans="2:5" ht="12.75">
      <c r="B2" s="21" t="s">
        <v>71</v>
      </c>
      <c r="C2" s="21"/>
      <c r="D2" s="21"/>
      <c r="E2" s="39"/>
    </row>
    <row r="3" spans="2:5" ht="12.75">
      <c r="B3" s="21" t="s">
        <v>37</v>
      </c>
      <c r="C3" s="21"/>
      <c r="D3" s="21"/>
      <c r="E3" s="39"/>
    </row>
    <row r="4" spans="3:5" ht="12.75">
      <c r="C4" s="13" t="s">
        <v>66</v>
      </c>
      <c r="D4" s="20">
        <f>+'Balance Publicación'!D5</f>
        <v>43159</v>
      </c>
      <c r="E4" s="20"/>
    </row>
    <row r="5" ht="12.75">
      <c r="B5" s="2" t="s">
        <v>38</v>
      </c>
    </row>
    <row r="6" spans="2:5" ht="12.75">
      <c r="B6" s="10" t="s">
        <v>39</v>
      </c>
      <c r="D6" s="18">
        <v>2347.04042</v>
      </c>
      <c r="E6" s="32"/>
    </row>
    <row r="7" spans="2:5" ht="12.75">
      <c r="B7" s="10" t="s">
        <v>40</v>
      </c>
      <c r="D7" s="18">
        <v>166.66663</v>
      </c>
      <c r="E7" s="32"/>
    </row>
    <row r="8" spans="2:5" ht="12.75">
      <c r="B8" s="10" t="s">
        <v>41</v>
      </c>
      <c r="D8" s="18">
        <v>806.79719</v>
      </c>
      <c r="E8" s="32"/>
    </row>
    <row r="9" spans="2:5" ht="12.75">
      <c r="B9" s="10" t="s">
        <v>42</v>
      </c>
      <c r="D9" s="18">
        <v>192.09217999999998</v>
      </c>
      <c r="E9" s="32"/>
    </row>
    <row r="10" spans="2:5" ht="12.75">
      <c r="B10" s="10" t="s">
        <v>43</v>
      </c>
      <c r="D10" s="18">
        <v>0</v>
      </c>
      <c r="E10" s="32"/>
    </row>
    <row r="11" spans="2:5" ht="12.75">
      <c r="B11" s="10" t="s">
        <v>44</v>
      </c>
      <c r="D11" s="18">
        <v>99.23236</v>
      </c>
      <c r="E11" s="32"/>
    </row>
    <row r="12" spans="2:5" ht="12.75">
      <c r="B12" s="10" t="s">
        <v>45</v>
      </c>
      <c r="D12" s="18">
        <v>3.06882</v>
      </c>
      <c r="E12" s="32"/>
    </row>
    <row r="13" spans="2:5" ht="12.75">
      <c r="B13" s="10" t="s">
        <v>46</v>
      </c>
      <c r="D13" s="18">
        <v>112.83469000000001</v>
      </c>
      <c r="E13" s="32"/>
    </row>
    <row r="14" spans="4:5" ht="12.75">
      <c r="D14" s="17">
        <f>SUM(D6:D13)</f>
        <v>3727.7322900000004</v>
      </c>
      <c r="E14" s="22"/>
    </row>
    <row r="15" spans="2:5" ht="12.75">
      <c r="B15" s="2" t="s">
        <v>47</v>
      </c>
      <c r="D15" s="18"/>
      <c r="E15" s="32"/>
    </row>
    <row r="16" spans="2:5" ht="12.75">
      <c r="B16" s="10" t="s">
        <v>48</v>
      </c>
      <c r="D16" s="18">
        <v>1238.16394</v>
      </c>
      <c r="E16" s="32"/>
    </row>
    <row r="17" spans="2:5" ht="12.75">
      <c r="B17" s="10" t="s">
        <v>49</v>
      </c>
      <c r="D17" s="18">
        <v>668.8525</v>
      </c>
      <c r="E17" s="32"/>
    </row>
    <row r="18" spans="2:5" ht="12.75">
      <c r="B18" s="10" t="s">
        <v>50</v>
      </c>
      <c r="D18" s="18">
        <v>0</v>
      </c>
      <c r="E18" s="32"/>
    </row>
    <row r="19" spans="2:5" ht="12.75">
      <c r="B19" s="10" t="s">
        <v>51</v>
      </c>
      <c r="D19" s="18">
        <v>43.459849999999996</v>
      </c>
      <c r="E19" s="32"/>
    </row>
    <row r="20" spans="2:5" ht="12.75">
      <c r="B20" s="10" t="s">
        <v>45</v>
      </c>
      <c r="D20" s="18">
        <v>1.49504</v>
      </c>
      <c r="E20" s="32"/>
    </row>
    <row r="21" spans="2:5" ht="12.75">
      <c r="B21" s="10" t="s">
        <v>52</v>
      </c>
      <c r="D21" s="18">
        <v>154.96241</v>
      </c>
      <c r="E21" s="32"/>
    </row>
    <row r="22" spans="4:5" ht="12.75">
      <c r="D22" s="17">
        <f>SUM(D16:D21)</f>
        <v>2106.93374</v>
      </c>
      <c r="E22" s="22"/>
    </row>
    <row r="23" spans="4:5" ht="12.75">
      <c r="D23" s="19"/>
      <c r="E23" s="33"/>
    </row>
    <row r="24" spans="2:5" ht="12.75">
      <c r="B24" s="2" t="s">
        <v>53</v>
      </c>
      <c r="D24" s="16">
        <v>218.48722</v>
      </c>
      <c r="E24" s="31"/>
    </row>
    <row r="25" spans="4:5" ht="12.75">
      <c r="D25" s="18"/>
      <c r="E25" s="32"/>
    </row>
    <row r="26" spans="2:5" ht="12.75">
      <c r="B26" s="2" t="s">
        <v>54</v>
      </c>
      <c r="D26" s="16">
        <f>+D14-D22-D24</f>
        <v>1402.3113300000005</v>
      </c>
      <c r="E26" s="31"/>
    </row>
    <row r="27" spans="4:5" ht="12.75">
      <c r="D27" s="18"/>
      <c r="E27" s="32"/>
    </row>
    <row r="28" spans="2:5" ht="12.75">
      <c r="B28" s="2" t="s">
        <v>55</v>
      </c>
      <c r="D28" s="18"/>
      <c r="E28" s="32"/>
    </row>
    <row r="29" spans="2:5" ht="12.75">
      <c r="B29" s="10" t="s">
        <v>56</v>
      </c>
      <c r="D29" s="18">
        <v>517.03706</v>
      </c>
      <c r="E29" s="32"/>
    </row>
    <row r="30" spans="2:5" ht="12.75">
      <c r="B30" s="10" t="s">
        <v>57</v>
      </c>
      <c r="D30" s="18">
        <v>557.04</v>
      </c>
      <c r="E30" s="32"/>
    </row>
    <row r="31" spans="2:5" ht="12.75">
      <c r="B31" s="10" t="s">
        <v>58</v>
      </c>
      <c r="D31" s="18">
        <v>151.40984</v>
      </c>
      <c r="E31" s="32"/>
    </row>
    <row r="32" spans="4:5" ht="12.75">
      <c r="D32" s="17">
        <f>SUM(D29:D31)</f>
        <v>1225.4869</v>
      </c>
      <c r="E32" s="22"/>
    </row>
    <row r="33" spans="4:5" ht="12.75">
      <c r="D33" s="19"/>
      <c r="E33" s="33"/>
    </row>
    <row r="34" spans="2:5" ht="12.75">
      <c r="B34" s="2" t="s">
        <v>59</v>
      </c>
      <c r="D34" s="16">
        <f>+D26-D32</f>
        <v>176.82443000000035</v>
      </c>
      <c r="E34" s="31"/>
    </row>
    <row r="35" spans="4:5" ht="12.75">
      <c r="D35" s="18"/>
      <c r="E35" s="32"/>
    </row>
    <row r="36" spans="2:5" ht="12.75">
      <c r="B36" s="14" t="s">
        <v>60</v>
      </c>
      <c r="D36" s="18"/>
      <c r="E36" s="32"/>
    </row>
    <row r="37" spans="2:5" ht="12.75">
      <c r="B37" s="15" t="s">
        <v>67</v>
      </c>
      <c r="D37" s="18">
        <v>220.3281</v>
      </c>
      <c r="E37" s="32"/>
    </row>
    <row r="38" spans="2:5" ht="12.75">
      <c r="B38" s="15" t="s">
        <v>68</v>
      </c>
      <c r="D38" s="18">
        <v>0</v>
      </c>
      <c r="E38" s="32"/>
    </row>
    <row r="39" spans="4:5" ht="12.75">
      <c r="D39" s="17">
        <f>+D37+D38</f>
        <v>220.3281</v>
      </c>
      <c r="E39" s="22"/>
    </row>
    <row r="40" spans="4:5" ht="12.75">
      <c r="D40" s="19"/>
      <c r="E40" s="33"/>
    </row>
    <row r="41" spans="2:5" ht="12.75">
      <c r="B41" s="2" t="s">
        <v>61</v>
      </c>
      <c r="D41" s="16">
        <f>+D34+D39</f>
        <v>397.15253000000035</v>
      </c>
      <c r="E41" s="31"/>
    </row>
    <row r="42" spans="4:5" ht="12.75">
      <c r="D42" s="18"/>
      <c r="E42" s="32"/>
    </row>
    <row r="43" spans="2:5" ht="12.75">
      <c r="B43" s="10" t="s">
        <v>62</v>
      </c>
      <c r="D43" s="18">
        <v>91.23033</v>
      </c>
      <c r="E43" s="32"/>
    </row>
    <row r="44" spans="2:5" ht="12.75">
      <c r="B44" t="s">
        <v>72</v>
      </c>
      <c r="D44" s="18">
        <v>10.64</v>
      </c>
      <c r="E44" s="32"/>
    </row>
    <row r="45" spans="2:5" ht="12.75">
      <c r="B45" s="2" t="s">
        <v>63</v>
      </c>
      <c r="D45" s="16">
        <f>+D41-D43-D44</f>
        <v>295.2822000000004</v>
      </c>
      <c r="E45" s="31"/>
    </row>
    <row r="46" spans="4:5" ht="12.75">
      <c r="D46" s="18"/>
      <c r="E46" s="32"/>
    </row>
    <row r="47" spans="2:5" ht="12.75">
      <c r="B47" s="10" t="s">
        <v>64</v>
      </c>
      <c r="D47" s="18">
        <v>0</v>
      </c>
      <c r="E47" s="32"/>
    </row>
    <row r="48" spans="4:5" ht="12.75">
      <c r="D48" s="18"/>
      <c r="E48" s="32"/>
    </row>
    <row r="49" spans="2:5" ht="12.75">
      <c r="B49" s="2" t="s">
        <v>65</v>
      </c>
      <c r="D49" s="16">
        <f>+D45-D47</f>
        <v>295.2822000000004</v>
      </c>
      <c r="E49" s="31"/>
    </row>
    <row r="53" spans="2:7" ht="12.75">
      <c r="B53" s="38" t="s">
        <v>73</v>
      </c>
      <c r="C53" s="30"/>
      <c r="D53" s="30"/>
      <c r="F53" s="30"/>
      <c r="G53" s="24"/>
    </row>
    <row r="54" spans="2:7" ht="12.75">
      <c r="B54" s="36" t="s">
        <v>74</v>
      </c>
      <c r="C54" s="30"/>
      <c r="D54" s="30"/>
      <c r="F54" s="30"/>
      <c r="G54" s="24"/>
    </row>
    <row r="55" spans="2:7" ht="12.75">
      <c r="B55" s="24"/>
      <c r="C55" s="24"/>
      <c r="D55" s="24"/>
      <c r="F55" s="24"/>
      <c r="G55" s="24"/>
    </row>
    <row r="56" spans="2:7" ht="12.75">
      <c r="B56" s="24"/>
      <c r="C56" s="24"/>
      <c r="D56" s="24"/>
      <c r="F56" s="24"/>
      <c r="G56" s="24"/>
    </row>
    <row r="57" spans="2:7" ht="12.75">
      <c r="B57" s="24"/>
      <c r="C57" s="24"/>
      <c r="D57" s="24"/>
      <c r="F57" s="24"/>
      <c r="G57" s="24"/>
    </row>
    <row r="58" spans="2:7" ht="12.75">
      <c r="B58" s="24"/>
      <c r="C58" s="24"/>
      <c r="D58" s="24"/>
      <c r="F58" s="24"/>
      <c r="G58" s="24"/>
    </row>
    <row r="59" spans="2:7" ht="12.75">
      <c r="B59" s="38" t="s">
        <v>75</v>
      </c>
      <c r="C59" s="30"/>
      <c r="D59" s="30"/>
      <c r="F59" s="30"/>
      <c r="G59" s="24"/>
    </row>
    <row r="60" spans="2:7" ht="12.75">
      <c r="B60" s="36" t="s">
        <v>76</v>
      </c>
      <c r="C60" s="30"/>
      <c r="D60" s="30"/>
      <c r="F60" s="30"/>
      <c r="G60" s="24"/>
    </row>
    <row r="61" spans="2:7" ht="12.75">
      <c r="B61" s="24"/>
      <c r="C61" s="24"/>
      <c r="D61" s="24"/>
      <c r="F61" s="24"/>
      <c r="G61" s="24"/>
    </row>
    <row r="62" spans="2:7" ht="12.75">
      <c r="B62" s="24"/>
      <c r="C62" s="24"/>
      <c r="D62" s="24"/>
      <c r="F62" s="24"/>
      <c r="G62" s="24"/>
    </row>
    <row r="63" spans="2:7" ht="12.75">
      <c r="B63" s="37"/>
      <c r="C63" s="30"/>
      <c r="D63" s="30"/>
      <c r="F63" s="24"/>
      <c r="G63" s="24"/>
    </row>
    <row r="64" spans="2:7" ht="12.75">
      <c r="B64" s="35" t="s">
        <v>77</v>
      </c>
      <c r="C64" s="30"/>
      <c r="D64" s="34" t="s">
        <v>78</v>
      </c>
      <c r="E64" s="34"/>
      <c r="F64" s="24"/>
      <c r="G64" s="24"/>
    </row>
    <row r="65" spans="2:7" ht="12.75">
      <c r="B65" s="35" t="s">
        <v>79</v>
      </c>
      <c r="C65" s="30"/>
      <c r="D65" s="34" t="s">
        <v>80</v>
      </c>
      <c r="E65" s="34"/>
      <c r="F65" s="24"/>
      <c r="G65" s="24"/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Espinoza de Ayala, Rutilia Elizabeth</cp:lastModifiedBy>
  <cp:lastPrinted>2018-03-16T21:36:35Z</cp:lastPrinted>
  <dcterms:created xsi:type="dcterms:W3CDTF">2010-08-30T15:19:18Z</dcterms:created>
  <dcterms:modified xsi:type="dcterms:W3CDTF">2018-03-16T21:39:28Z</dcterms:modified>
  <cp:category/>
  <cp:version/>
  <cp:contentType/>
  <cp:contentStatus/>
</cp:coreProperties>
</file>