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8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2" i="1"/>
  <c r="F97" i="1"/>
  <c r="F92" i="1"/>
  <c r="F86" i="1"/>
  <c r="F68" i="1" l="1"/>
  <c r="F72" i="1" s="1"/>
  <c r="F76" i="1"/>
  <c r="F82" i="1" l="1"/>
  <c r="F23" i="1" l="1"/>
  <c r="F27" i="1" s="1"/>
  <c r="F48" i="1"/>
  <c r="F45" i="1"/>
  <c r="F42" i="1"/>
  <c r="F39" i="1"/>
  <c r="F35" i="1"/>
  <c r="F30" i="1" l="1"/>
  <c r="F52" i="1" s="1"/>
  <c r="H61" i="1" s="1"/>
  <c r="F90" i="1" l="1"/>
  <c r="F95" i="1" s="1"/>
  <c r="F100" i="1" s="1"/>
  <c r="F105" i="1" s="1"/>
  <c r="H105" i="1" l="1"/>
</calcChain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<sst xmlns="http://schemas.openxmlformats.org/spreadsheetml/2006/main" count="71" uniqueCount="64">
  <si>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</si>
  <si>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</si>
  <si>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</si>
  <si>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</si>
  <si>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</si>
  <si>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</si>
  <si>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</si>
  <si>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</si>
  <si>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</si>
  <si>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</si>
  <si>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</si>
  <si>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</si>
  <si>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</si>
  <si>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</si>
  <si>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</si>
  <si>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</si>
  <si>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</si>
  <si>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</si>
  <si>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</si>
  <si>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</si>
  <si>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</si>
  <si>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</si>
  <si>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</si>
  <si>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</si>
  <si>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</si>
  <si>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</si>
  <si>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</si>
  <si>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</si>
  <si>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</si>
  <si>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</si>
  <si>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</si>
  <si>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</si>
  <si>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</si>
  <si>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</si>
  <si>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</si>
  <si>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</si>
  <si>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</si>
  <si>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</si>
  <si>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</si>
  <si>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</si>
  <si>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</si>
  <si>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</si>
  <si>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</si>
  <si>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</si>
  <si>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</si>
  <si>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</si>
  <si>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</si>
  <si>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</si>
  <si>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</si>
  <si>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</si>
  <si>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</si>
  <si>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</si>
  <si>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</si>
  <si>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</si>
  <si>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</si>
  <si>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</si>
  <si>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</si>
  <si>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</si>
  <si>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</si>
  <si>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</si>
  <si>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</si>
  <si>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</si>
  <si>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MAYO DE 2018</t>
  </si>
  <si>
    <t>ESTADO DE RESULTADOS DEL 01 DE ENERO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</si>
</sst>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157511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33686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"/>
          <a:ext cx="2466975" cy="48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10"/>
  <sheetViews>
    <sheetView tabSelected="1" workbookViewId="0">
      <selection activeCell="F100" sqref="F100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11.42578125" style="2"/>
    <col min="8" max="256" width="11.42578125" style="1"/>
    <col min="257" max="257" width="1.8554687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0.5703125" style="1" bestFit="1" customWidth="1"/>
    <col min="263" max="512" width="11.42578125" style="1"/>
    <col min="513" max="513" width="1.8554687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0.5703125" style="1" bestFit="1" customWidth="1"/>
    <col min="519" max="768" width="11.42578125" style="1"/>
    <col min="769" max="769" width="1.8554687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0.5703125" style="1" bestFit="1" customWidth="1"/>
    <col min="775" max="1024" width="11.42578125" style="1"/>
    <col min="1025" max="1025" width="1.8554687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0.5703125" style="1" bestFit="1" customWidth="1"/>
    <col min="1031" max="1280" width="11.42578125" style="1"/>
    <col min="1281" max="1281" width="1.8554687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0.5703125" style="1" bestFit="1" customWidth="1"/>
    <col min="1287" max="1536" width="11.42578125" style="1"/>
    <col min="1537" max="1537" width="1.8554687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0.5703125" style="1" bestFit="1" customWidth="1"/>
    <col min="1543" max="1792" width="11.42578125" style="1"/>
    <col min="1793" max="1793" width="1.8554687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0.5703125" style="1" bestFit="1" customWidth="1"/>
    <col min="1799" max="2048" width="11.42578125" style="1"/>
    <col min="2049" max="2049" width="1.8554687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0.5703125" style="1" bestFit="1" customWidth="1"/>
    <col min="2055" max="2304" width="11.42578125" style="1"/>
    <col min="2305" max="2305" width="1.8554687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0.5703125" style="1" bestFit="1" customWidth="1"/>
    <col min="2311" max="2560" width="11.42578125" style="1"/>
    <col min="2561" max="2561" width="1.8554687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0.5703125" style="1" bestFit="1" customWidth="1"/>
    <col min="2567" max="2816" width="11.42578125" style="1"/>
    <col min="2817" max="2817" width="1.8554687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0.5703125" style="1" bestFit="1" customWidth="1"/>
    <col min="2823" max="3072" width="11.42578125" style="1"/>
    <col min="3073" max="3073" width="1.8554687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0.5703125" style="1" bestFit="1" customWidth="1"/>
    <col min="3079" max="3328" width="11.42578125" style="1"/>
    <col min="3329" max="3329" width="1.8554687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0.5703125" style="1" bestFit="1" customWidth="1"/>
    <col min="3335" max="3584" width="11.42578125" style="1"/>
    <col min="3585" max="3585" width="1.8554687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0.5703125" style="1" bestFit="1" customWidth="1"/>
    <col min="3591" max="3840" width="11.42578125" style="1"/>
    <col min="3841" max="3841" width="1.8554687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0.5703125" style="1" bestFit="1" customWidth="1"/>
    <col min="3847" max="4096" width="11.42578125" style="1"/>
    <col min="4097" max="4097" width="1.8554687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0.5703125" style="1" bestFit="1" customWidth="1"/>
    <col min="4103" max="4352" width="11.42578125" style="1"/>
    <col min="4353" max="4353" width="1.8554687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0.5703125" style="1" bestFit="1" customWidth="1"/>
    <col min="4359" max="4608" width="11.42578125" style="1"/>
    <col min="4609" max="4609" width="1.8554687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0.5703125" style="1" bestFit="1" customWidth="1"/>
    <col min="4615" max="4864" width="11.42578125" style="1"/>
    <col min="4865" max="4865" width="1.8554687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0.5703125" style="1" bestFit="1" customWidth="1"/>
    <col min="4871" max="5120" width="11.42578125" style="1"/>
    <col min="5121" max="5121" width="1.8554687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0.5703125" style="1" bestFit="1" customWidth="1"/>
    <col min="5127" max="5376" width="11.42578125" style="1"/>
    <col min="5377" max="5377" width="1.8554687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0.5703125" style="1" bestFit="1" customWidth="1"/>
    <col min="5383" max="5632" width="11.42578125" style="1"/>
    <col min="5633" max="5633" width="1.8554687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0.5703125" style="1" bestFit="1" customWidth="1"/>
    <col min="5639" max="5888" width="11.42578125" style="1"/>
    <col min="5889" max="5889" width="1.8554687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0.5703125" style="1" bestFit="1" customWidth="1"/>
    <col min="5895" max="6144" width="11.42578125" style="1"/>
    <col min="6145" max="6145" width="1.8554687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0.5703125" style="1" bestFit="1" customWidth="1"/>
    <col min="6151" max="6400" width="11.42578125" style="1"/>
    <col min="6401" max="6401" width="1.8554687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0.5703125" style="1" bestFit="1" customWidth="1"/>
    <col min="6407" max="6656" width="11.42578125" style="1"/>
    <col min="6657" max="6657" width="1.8554687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0.5703125" style="1" bestFit="1" customWidth="1"/>
    <col min="6663" max="6912" width="11.42578125" style="1"/>
    <col min="6913" max="6913" width="1.8554687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0.5703125" style="1" bestFit="1" customWidth="1"/>
    <col min="6919" max="7168" width="11.42578125" style="1"/>
    <col min="7169" max="7169" width="1.8554687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0.5703125" style="1" bestFit="1" customWidth="1"/>
    <col min="7175" max="7424" width="11.42578125" style="1"/>
    <col min="7425" max="7425" width="1.8554687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0.5703125" style="1" bestFit="1" customWidth="1"/>
    <col min="7431" max="7680" width="11.42578125" style="1"/>
    <col min="7681" max="7681" width="1.8554687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0.5703125" style="1" bestFit="1" customWidth="1"/>
    <col min="7687" max="7936" width="11.42578125" style="1"/>
    <col min="7937" max="7937" width="1.8554687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0.5703125" style="1" bestFit="1" customWidth="1"/>
    <col min="7943" max="8192" width="11.42578125" style="1"/>
    <col min="8193" max="8193" width="1.8554687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0.5703125" style="1" bestFit="1" customWidth="1"/>
    <col min="8199" max="8448" width="11.42578125" style="1"/>
    <col min="8449" max="8449" width="1.8554687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0.5703125" style="1" bestFit="1" customWidth="1"/>
    <col min="8455" max="8704" width="11.42578125" style="1"/>
    <col min="8705" max="8705" width="1.8554687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0.5703125" style="1" bestFit="1" customWidth="1"/>
    <col min="8711" max="8960" width="11.42578125" style="1"/>
    <col min="8961" max="8961" width="1.8554687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0.5703125" style="1" bestFit="1" customWidth="1"/>
    <col min="8967" max="9216" width="11.42578125" style="1"/>
    <col min="9217" max="9217" width="1.8554687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0.5703125" style="1" bestFit="1" customWidth="1"/>
    <col min="9223" max="9472" width="11.42578125" style="1"/>
    <col min="9473" max="9473" width="1.8554687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0.5703125" style="1" bestFit="1" customWidth="1"/>
    <col min="9479" max="9728" width="11.42578125" style="1"/>
    <col min="9729" max="9729" width="1.8554687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0.5703125" style="1" bestFit="1" customWidth="1"/>
    <col min="9735" max="9984" width="11.42578125" style="1"/>
    <col min="9985" max="9985" width="1.8554687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0.5703125" style="1" bestFit="1" customWidth="1"/>
    <col min="9991" max="10240" width="11.42578125" style="1"/>
    <col min="10241" max="10241" width="1.8554687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0.5703125" style="1" bestFit="1" customWidth="1"/>
    <col min="10247" max="10496" width="11.42578125" style="1"/>
    <col min="10497" max="10497" width="1.8554687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0.5703125" style="1" bestFit="1" customWidth="1"/>
    <col min="10503" max="10752" width="11.42578125" style="1"/>
    <col min="10753" max="10753" width="1.8554687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0.5703125" style="1" bestFit="1" customWidth="1"/>
    <col min="10759" max="11008" width="11.42578125" style="1"/>
    <col min="11009" max="11009" width="1.8554687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0.5703125" style="1" bestFit="1" customWidth="1"/>
    <col min="11015" max="11264" width="11.42578125" style="1"/>
    <col min="11265" max="11265" width="1.8554687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0.5703125" style="1" bestFit="1" customWidth="1"/>
    <col min="11271" max="11520" width="11.42578125" style="1"/>
    <col min="11521" max="11521" width="1.8554687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0.5703125" style="1" bestFit="1" customWidth="1"/>
    <col min="11527" max="11776" width="11.42578125" style="1"/>
    <col min="11777" max="11777" width="1.8554687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0.5703125" style="1" bestFit="1" customWidth="1"/>
    <col min="11783" max="12032" width="11.42578125" style="1"/>
    <col min="12033" max="12033" width="1.8554687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0.5703125" style="1" bestFit="1" customWidth="1"/>
    <col min="12039" max="12288" width="11.42578125" style="1"/>
    <col min="12289" max="12289" width="1.8554687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0.5703125" style="1" bestFit="1" customWidth="1"/>
    <col min="12295" max="12544" width="11.42578125" style="1"/>
    <col min="12545" max="12545" width="1.8554687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0.5703125" style="1" bestFit="1" customWidth="1"/>
    <col min="12551" max="12800" width="11.42578125" style="1"/>
    <col min="12801" max="12801" width="1.8554687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0.5703125" style="1" bestFit="1" customWidth="1"/>
    <col min="12807" max="13056" width="11.42578125" style="1"/>
    <col min="13057" max="13057" width="1.8554687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0.5703125" style="1" bestFit="1" customWidth="1"/>
    <col min="13063" max="13312" width="11.42578125" style="1"/>
    <col min="13313" max="13313" width="1.8554687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0.5703125" style="1" bestFit="1" customWidth="1"/>
    <col min="13319" max="13568" width="11.42578125" style="1"/>
    <col min="13569" max="13569" width="1.8554687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0.5703125" style="1" bestFit="1" customWidth="1"/>
    <col min="13575" max="13824" width="11.42578125" style="1"/>
    <col min="13825" max="13825" width="1.8554687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0.5703125" style="1" bestFit="1" customWidth="1"/>
    <col min="13831" max="14080" width="11.42578125" style="1"/>
    <col min="14081" max="14081" width="1.8554687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0.5703125" style="1" bestFit="1" customWidth="1"/>
    <col min="14087" max="14336" width="11.42578125" style="1"/>
    <col min="14337" max="14337" width="1.8554687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0.5703125" style="1" bestFit="1" customWidth="1"/>
    <col min="14343" max="14592" width="11.42578125" style="1"/>
    <col min="14593" max="14593" width="1.8554687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0.5703125" style="1" bestFit="1" customWidth="1"/>
    <col min="14599" max="14848" width="11.42578125" style="1"/>
    <col min="14849" max="14849" width="1.8554687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0.5703125" style="1" bestFit="1" customWidth="1"/>
    <col min="14855" max="15104" width="11.42578125" style="1"/>
    <col min="15105" max="15105" width="1.8554687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0.5703125" style="1" bestFit="1" customWidth="1"/>
    <col min="15111" max="15360" width="11.42578125" style="1"/>
    <col min="15361" max="15361" width="1.8554687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0.5703125" style="1" bestFit="1" customWidth="1"/>
    <col min="15367" max="15616" width="11.42578125" style="1"/>
    <col min="15617" max="15617" width="1.8554687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0.5703125" style="1" bestFit="1" customWidth="1"/>
    <col min="15623" max="15872" width="11.42578125" style="1"/>
    <col min="15873" max="15873" width="1.8554687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0.5703125" style="1" bestFit="1" customWidth="1"/>
    <col min="15879" max="16128" width="11.42578125" style="1"/>
    <col min="16129" max="16129" width="1.8554687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0.5703125" style="1" bestFit="1" customWidth="1"/>
    <col min="16135" max="16384" width="11.42578125" style="1"/>
  </cols>
  <sheetData>
    <row r="4" spans="2:6" ht="9.75" customHeight="1" x14ac:dyDescent="0.2"/>
    <row r="5" spans="2:6" ht="18" x14ac:dyDescent="0.2">
      <c r="B5" s="18" t="s">
        <v>0</v>
      </c>
      <c r="C5" s="18"/>
      <c r="D5" s="18"/>
      <c r="E5" s="18"/>
      <c r="F5" s="18"/>
    </row>
    <row r="6" spans="2:6" x14ac:dyDescent="0.2">
      <c r="B6" s="19" t="s">
        <v>1</v>
      </c>
      <c r="C6" s="19"/>
      <c r="D6" s="19"/>
      <c r="E6" s="19"/>
      <c r="F6" s="19"/>
    </row>
    <row r="7" spans="2:6" ht="7.5" customHeight="1" x14ac:dyDescent="0.2">
      <c r="B7" s="3"/>
      <c r="C7" s="4"/>
      <c r="D7" s="4"/>
      <c r="E7" s="4"/>
      <c r="F7" s="4"/>
    </row>
    <row r="8" spans="2:6" ht="15" x14ac:dyDescent="0.25">
      <c r="B8" s="16" t="s">
        <v>62</v>
      </c>
      <c r="C8" s="16"/>
      <c r="D8" s="16"/>
      <c r="E8" s="16"/>
      <c r="F8" s="16"/>
    </row>
    <row r="9" spans="2:6" ht="14.25" x14ac:dyDescent="0.2">
      <c r="B9" s="17" t="s">
        <v>2</v>
      </c>
      <c r="C9" s="17"/>
      <c r="D9" s="17"/>
      <c r="E9" s="17"/>
      <c r="F9" s="17"/>
    </row>
    <row r="11" spans="2:6" x14ac:dyDescent="0.2">
      <c r="B11" s="7">
        <v>1</v>
      </c>
      <c r="C11" s="8" t="s">
        <v>3</v>
      </c>
    </row>
    <row r="12" spans="2:6" x14ac:dyDescent="0.2">
      <c r="B12" s="5">
        <v>11</v>
      </c>
      <c r="C12" s="1" t="s">
        <v>4</v>
      </c>
      <c r="F12" s="6">
        <f>SUM(D13:D21)</f>
        <v>1946.51</v>
      </c>
    </row>
    <row r="13" spans="2:6" x14ac:dyDescent="0.2">
      <c r="B13" s="5">
        <v>110</v>
      </c>
      <c r="C13" s="1" t="s">
        <v>5</v>
      </c>
      <c r="D13" s="6">
        <v>0.1</v>
      </c>
    </row>
    <row r="14" spans="2:6" x14ac:dyDescent="0.2">
      <c r="B14" s="5">
        <v>111</v>
      </c>
      <c r="C14" s="1" t="s">
        <v>6</v>
      </c>
      <c r="D14" s="6">
        <v>589.73</v>
      </c>
    </row>
    <row r="15" spans="2:6" x14ac:dyDescent="0.2">
      <c r="B15" s="5">
        <v>112</v>
      </c>
      <c r="C15" s="1" t="s">
        <v>7</v>
      </c>
      <c r="D15" s="6">
        <v>1.1000000000000001</v>
      </c>
    </row>
    <row r="16" spans="2:6" x14ac:dyDescent="0.2">
      <c r="B16" s="5">
        <v>113</v>
      </c>
      <c r="C16" s="1" t="s">
        <v>8</v>
      </c>
      <c r="D16" s="6">
        <v>1238.8499999999999</v>
      </c>
    </row>
    <row r="17" spans="2:8" x14ac:dyDescent="0.2">
      <c r="B17" s="5">
        <v>114</v>
      </c>
      <c r="C17" s="1" t="s">
        <v>9</v>
      </c>
      <c r="D17" s="6">
        <v>11.67</v>
      </c>
    </row>
    <row r="18" spans="2:8" x14ac:dyDescent="0.2">
      <c r="B18" s="5">
        <v>115</v>
      </c>
      <c r="C18" s="1" t="s">
        <v>58</v>
      </c>
      <c r="D18" s="6">
        <v>0.2</v>
      </c>
    </row>
    <row r="19" spans="2:8" x14ac:dyDescent="0.2">
      <c r="B19" s="5">
        <v>116</v>
      </c>
      <c r="C19" s="1" t="s">
        <v>10</v>
      </c>
      <c r="D19" s="6">
        <v>6.49</v>
      </c>
    </row>
    <row r="20" spans="2:8" x14ac:dyDescent="0.2">
      <c r="B20" s="5">
        <v>117</v>
      </c>
      <c r="C20" s="1" t="s">
        <v>11</v>
      </c>
      <c r="D20" s="6">
        <v>2.86</v>
      </c>
    </row>
    <row r="21" spans="2:8" x14ac:dyDescent="0.2">
      <c r="B21" s="5">
        <v>118</v>
      </c>
      <c r="C21" s="1" t="s">
        <v>12</v>
      </c>
      <c r="D21" s="6">
        <v>95.51</v>
      </c>
    </row>
    <row r="23" spans="2:8" x14ac:dyDescent="0.2">
      <c r="B23" s="5">
        <v>12</v>
      </c>
      <c r="C23" s="1" t="s">
        <v>13</v>
      </c>
      <c r="F23" s="6">
        <f>SUM(D24:D25)</f>
        <v>5.0999999999999996</v>
      </c>
    </row>
    <row r="24" spans="2:8" x14ac:dyDescent="0.2">
      <c r="B24" s="5">
        <v>121</v>
      </c>
      <c r="C24" s="1" t="s">
        <v>14</v>
      </c>
      <c r="D24" s="6">
        <v>1.9</v>
      </c>
    </row>
    <row r="25" spans="2:8" x14ac:dyDescent="0.2">
      <c r="B25" s="5">
        <v>123</v>
      </c>
      <c r="C25" s="1" t="s">
        <v>15</v>
      </c>
      <c r="D25" s="6">
        <v>3.2</v>
      </c>
    </row>
    <row r="27" spans="2:8" ht="13.5" thickBot="1" x14ac:dyDescent="0.25">
      <c r="C27" s="8" t="s">
        <v>16</v>
      </c>
      <c r="D27" s="9"/>
      <c r="E27" s="9"/>
      <c r="F27" s="10">
        <f>SUM(F12:F26)</f>
        <v>1951.61</v>
      </c>
    </row>
    <row r="28" spans="2:8" ht="13.5" thickTop="1" x14ac:dyDescent="0.2"/>
    <row r="29" spans="2:8" x14ac:dyDescent="0.2">
      <c r="B29" s="7">
        <v>2</v>
      </c>
      <c r="C29" s="8" t="s">
        <v>17</v>
      </c>
    </row>
    <row r="30" spans="2:8" x14ac:dyDescent="0.2">
      <c r="B30" s="5">
        <v>21</v>
      </c>
      <c r="C30" s="1" t="s">
        <v>18</v>
      </c>
      <c r="F30" s="6">
        <f>SUM(D31:D33)</f>
        <v>817.56</v>
      </c>
    </row>
    <row r="31" spans="2:8" x14ac:dyDescent="0.2">
      <c r="B31" s="5">
        <v>212</v>
      </c>
      <c r="C31" s="1" t="s">
        <v>19</v>
      </c>
      <c r="D31" s="6">
        <v>762</v>
      </c>
    </row>
    <row r="32" spans="2:8" x14ac:dyDescent="0.2">
      <c r="B32" s="5">
        <v>213</v>
      </c>
      <c r="C32" s="1" t="s">
        <v>20</v>
      </c>
      <c r="D32" s="6">
        <v>33.909999999999997</v>
      </c>
      <c r="H32" s="11"/>
    </row>
    <row r="33" spans="2:12" x14ac:dyDescent="0.2">
      <c r="B33" s="5">
        <v>215</v>
      </c>
      <c r="C33" s="1" t="s">
        <v>21</v>
      </c>
      <c r="D33" s="6">
        <v>21.65</v>
      </c>
    </row>
    <row r="35" spans="2:12" x14ac:dyDescent="0.2">
      <c r="B35" s="5">
        <v>22</v>
      </c>
      <c r="C35" s="1" t="s">
        <v>22</v>
      </c>
      <c r="F35" s="6">
        <f>SUM(D36)</f>
        <v>2.11</v>
      </c>
    </row>
    <row r="36" spans="2:12" x14ac:dyDescent="0.2">
      <c r="B36" s="5">
        <v>225</v>
      </c>
      <c r="C36" s="1" t="s">
        <v>23</v>
      </c>
      <c r="D36" s="2">
        <v>2.11</v>
      </c>
    </row>
    <row r="38" spans="2:12" x14ac:dyDescent="0.2">
      <c r="B38" s="5">
        <v>3</v>
      </c>
      <c r="C38" s="1" t="s">
        <v>24</v>
      </c>
    </row>
    <row r="39" spans="2:12" x14ac:dyDescent="0.2">
      <c r="B39" s="5">
        <v>31</v>
      </c>
      <c r="C39" s="1" t="s">
        <v>25</v>
      </c>
      <c r="F39" s="6">
        <f>SUM(D40)</f>
        <v>700</v>
      </c>
    </row>
    <row r="40" spans="2:12" x14ac:dyDescent="0.2">
      <c r="B40" s="5">
        <v>310</v>
      </c>
      <c r="C40" s="1" t="s">
        <v>26</v>
      </c>
      <c r="D40" s="6">
        <v>700</v>
      </c>
    </row>
    <row r="42" spans="2:12" x14ac:dyDescent="0.2">
      <c r="B42" s="5">
        <v>32</v>
      </c>
      <c r="C42" s="1" t="s">
        <v>27</v>
      </c>
      <c r="F42" s="6">
        <f>SUM(D43)</f>
        <v>95.06</v>
      </c>
    </row>
    <row r="43" spans="2:12" x14ac:dyDescent="0.2">
      <c r="B43" s="5">
        <v>320</v>
      </c>
      <c r="C43" s="1" t="s">
        <v>27</v>
      </c>
      <c r="D43" s="6">
        <v>95.06</v>
      </c>
    </row>
    <row r="45" spans="2:12" x14ac:dyDescent="0.2">
      <c r="B45" s="5">
        <v>33</v>
      </c>
      <c r="C45" s="1" t="s">
        <v>28</v>
      </c>
      <c r="F45" s="6">
        <f>SUM(D46)</f>
        <v>-1.63</v>
      </c>
    </row>
    <row r="46" spans="2:12" x14ac:dyDescent="0.2">
      <c r="B46" s="5">
        <v>332</v>
      </c>
      <c r="C46" s="1" t="s">
        <v>29</v>
      </c>
      <c r="D46" s="6">
        <v>-1.63</v>
      </c>
    </row>
    <row r="48" spans="2:12" x14ac:dyDescent="0.2">
      <c r="B48" s="5">
        <v>34</v>
      </c>
      <c r="C48" s="1" t="s">
        <v>30</v>
      </c>
      <c r="F48" s="6">
        <f>SUM(D49:D50)</f>
        <v>338.51</v>
      </c>
      <c r="J48" s="13"/>
      <c r="K48" s="13"/>
      <c r="L48" s="13"/>
    </row>
    <row r="49" spans="2:12" x14ac:dyDescent="0.2">
      <c r="B49" s="5">
        <v>340</v>
      </c>
      <c r="C49" s="1" t="s">
        <v>31</v>
      </c>
      <c r="D49" s="6">
        <v>273.39</v>
      </c>
      <c r="J49" s="13"/>
      <c r="K49" s="13"/>
      <c r="L49" s="13"/>
    </row>
    <row r="50" spans="2:12" x14ac:dyDescent="0.2">
      <c r="B50" s="5">
        <v>341</v>
      </c>
      <c r="C50" s="1" t="s">
        <v>32</v>
      </c>
      <c r="D50" s="6">
        <v>65.12</v>
      </c>
      <c r="J50" s="13"/>
      <c r="K50" s="13"/>
      <c r="L50" s="13"/>
    </row>
    <row r="52" spans="2:12" ht="13.5" thickBot="1" x14ac:dyDescent="0.25">
      <c r="C52" s="8" t="s">
        <v>33</v>
      </c>
      <c r="D52" s="9"/>
      <c r="E52" s="9"/>
      <c r="F52" s="10">
        <f>SUM(F30:F51)</f>
        <v>1951.61</v>
      </c>
    </row>
    <row r="53" spans="2:12" ht="13.5" thickTop="1" x14ac:dyDescent="0.2">
      <c r="F53" s="12"/>
    </row>
    <row r="54" spans="2:12" x14ac:dyDescent="0.2">
      <c r="C54" s="14" t="s">
        <v>60</v>
      </c>
      <c r="F54" s="12"/>
    </row>
    <row r="55" spans="2:12" x14ac:dyDescent="0.2">
      <c r="C55" s="15" t="s">
        <v>57</v>
      </c>
      <c r="F55" s="12"/>
    </row>
    <row r="56" spans="2:12" x14ac:dyDescent="0.2">
      <c r="F56" s="12"/>
    </row>
    <row r="57" spans="2:12" x14ac:dyDescent="0.2">
      <c r="F57" s="12"/>
    </row>
    <row r="58" spans="2:12" x14ac:dyDescent="0.2">
      <c r="F58" s="12"/>
    </row>
    <row r="59" spans="2:12" x14ac:dyDescent="0.2">
      <c r="F59" s="12"/>
    </row>
    <row r="60" spans="2:12" ht="18" x14ac:dyDescent="0.2">
      <c r="B60" s="18" t="s">
        <v>0</v>
      </c>
      <c r="C60" s="18"/>
      <c r="D60" s="18"/>
      <c r="E60" s="18"/>
      <c r="F60" s="18"/>
    </row>
    <row r="61" spans="2:12" x14ac:dyDescent="0.2">
      <c r="B61" s="19" t="s">
        <v>1</v>
      </c>
      <c r="C61" s="19"/>
      <c r="D61" s="19"/>
      <c r="E61" s="19"/>
      <c r="F61" s="19"/>
      <c r="H61" s="11">
        <f>+F27-F52</f>
        <v>0</v>
      </c>
    </row>
    <row r="63" spans="2:12" ht="15" x14ac:dyDescent="0.25">
      <c r="B63" s="16" t="s">
        <v>63</v>
      </c>
      <c r="C63" s="16"/>
      <c r="D63" s="16"/>
      <c r="E63" s="16"/>
      <c r="F63" s="16"/>
    </row>
    <row r="64" spans="2:12" ht="14.25" x14ac:dyDescent="0.2">
      <c r="B64" s="17" t="s">
        <v>2</v>
      </c>
      <c r="C64" s="17"/>
      <c r="D64" s="17"/>
      <c r="E64" s="17"/>
      <c r="F64" s="17"/>
    </row>
    <row r="66" spans="2:6" x14ac:dyDescent="0.2">
      <c r="B66" s="7">
        <v>5</v>
      </c>
      <c r="C66" s="8" t="s">
        <v>34</v>
      </c>
      <c r="F66" s="1"/>
    </row>
    <row r="67" spans="2:6" x14ac:dyDescent="0.2">
      <c r="F67" s="1"/>
    </row>
    <row r="68" spans="2:6" x14ac:dyDescent="0.2">
      <c r="B68" s="5">
        <v>51</v>
      </c>
      <c r="C68" s="1" t="s">
        <v>35</v>
      </c>
      <c r="F68" s="6">
        <f>SUM(F69:F70)</f>
        <v>162.62</v>
      </c>
    </row>
    <row r="69" spans="2:6" x14ac:dyDescent="0.2">
      <c r="B69" s="5">
        <v>510</v>
      </c>
      <c r="C69" s="1" t="s">
        <v>36</v>
      </c>
      <c r="F69" s="6">
        <v>151.47999999999999</v>
      </c>
    </row>
    <row r="70" spans="2:6" x14ac:dyDescent="0.2">
      <c r="B70" s="5">
        <v>512</v>
      </c>
      <c r="C70" s="1" t="s">
        <v>37</v>
      </c>
      <c r="F70" s="6">
        <v>11.14</v>
      </c>
    </row>
    <row r="71" spans="2:6" x14ac:dyDescent="0.2">
      <c r="F71" s="1"/>
    </row>
    <row r="72" spans="2:6" x14ac:dyDescent="0.2">
      <c r="C72" s="1" t="s">
        <v>38</v>
      </c>
      <c r="F72" s="6">
        <f>+F68</f>
        <v>162.62</v>
      </c>
    </row>
    <row r="73" spans="2:6" x14ac:dyDescent="0.2">
      <c r="F73" s="1"/>
    </row>
    <row r="74" spans="2:6" x14ac:dyDescent="0.2">
      <c r="B74" s="7">
        <v>4</v>
      </c>
      <c r="C74" s="8" t="s">
        <v>39</v>
      </c>
      <c r="F74" s="1"/>
    </row>
    <row r="75" spans="2:6" x14ac:dyDescent="0.2">
      <c r="F75" s="1"/>
    </row>
    <row r="76" spans="2:6" x14ac:dyDescent="0.2">
      <c r="B76" s="5">
        <v>41</v>
      </c>
      <c r="C76" s="1" t="s">
        <v>40</v>
      </c>
      <c r="F76" s="6">
        <f>SUM(F78:F80)</f>
        <v>107.9</v>
      </c>
    </row>
    <row r="77" spans="2:6" x14ac:dyDescent="0.2">
      <c r="B77" s="5">
        <v>412</v>
      </c>
      <c r="C77" s="1" t="s">
        <v>41</v>
      </c>
    </row>
    <row r="78" spans="2:6" x14ac:dyDescent="0.2">
      <c r="C78" s="1" t="s">
        <v>42</v>
      </c>
      <c r="F78" s="6">
        <v>107.51</v>
      </c>
    </row>
    <row r="79" spans="2:6" x14ac:dyDescent="0.2">
      <c r="B79" s="5">
        <v>413</v>
      </c>
      <c r="C79" s="1" t="s">
        <v>43</v>
      </c>
    </row>
    <row r="80" spans="2:6" x14ac:dyDescent="0.2">
      <c r="C80" s="1" t="s">
        <v>44</v>
      </c>
      <c r="F80" s="6">
        <v>0.39</v>
      </c>
    </row>
    <row r="81" spans="2:6" x14ac:dyDescent="0.2">
      <c r="F81" s="1"/>
    </row>
    <row r="82" spans="2:6" x14ac:dyDescent="0.2">
      <c r="C82" s="1" t="s">
        <v>45</v>
      </c>
      <c r="F82" s="6">
        <f>+F72-F76</f>
        <v>54.72</v>
      </c>
    </row>
    <row r="83" spans="2:6" x14ac:dyDescent="0.2">
      <c r="F83" s="1"/>
    </row>
    <row r="84" spans="2:6" x14ac:dyDescent="0.2">
      <c r="C84" s="1" t="s">
        <v>46</v>
      </c>
      <c r="F84" s="1"/>
    </row>
    <row r="85" spans="2:6" x14ac:dyDescent="0.2">
      <c r="F85" s="1"/>
    </row>
    <row r="86" spans="2:6" x14ac:dyDescent="0.2">
      <c r="B86" s="5">
        <v>52</v>
      </c>
      <c r="C86" s="1" t="s">
        <v>47</v>
      </c>
      <c r="F86" s="6">
        <f>SUM(F87:F88)</f>
        <v>44.24</v>
      </c>
    </row>
    <row r="87" spans="2:6" x14ac:dyDescent="0.2">
      <c r="B87" s="5">
        <v>521</v>
      </c>
      <c r="C87" s="1" t="s">
        <v>48</v>
      </c>
      <c r="F87" s="6">
        <v>36.36</v>
      </c>
    </row>
    <row r="88" spans="2:6" x14ac:dyDescent="0.2">
      <c r="B88" s="5">
        <v>524</v>
      </c>
      <c r="C88" s="1" t="s">
        <v>49</v>
      </c>
      <c r="F88" s="6">
        <v>7.88</v>
      </c>
    </row>
    <row r="89" spans="2:6" x14ac:dyDescent="0.2">
      <c r="F89" s="1"/>
    </row>
    <row r="90" spans="2:6" x14ac:dyDescent="0.2">
      <c r="C90" s="1" t="s">
        <v>50</v>
      </c>
      <c r="F90" s="6">
        <f>+F82+F86</f>
        <v>98.960000000000008</v>
      </c>
    </row>
    <row r="91" spans="2:6" x14ac:dyDescent="0.2">
      <c r="F91" s="1"/>
    </row>
    <row r="92" spans="2:6" x14ac:dyDescent="0.2">
      <c r="B92" s="5">
        <v>42</v>
      </c>
      <c r="C92" s="1" t="s">
        <v>51</v>
      </c>
      <c r="F92" s="6">
        <f>SUM(F93)</f>
        <v>9.49</v>
      </c>
    </row>
    <row r="93" spans="2:6" x14ac:dyDescent="0.2">
      <c r="B93" s="5">
        <v>421</v>
      </c>
      <c r="C93" s="1" t="s">
        <v>52</v>
      </c>
      <c r="F93" s="6">
        <v>9.49</v>
      </c>
    </row>
    <row r="94" spans="2:6" x14ac:dyDescent="0.2">
      <c r="F94" s="1"/>
    </row>
    <row r="95" spans="2:6" x14ac:dyDescent="0.2">
      <c r="C95" s="1" t="s">
        <v>53</v>
      </c>
      <c r="F95" s="6">
        <f>+F90-F92</f>
        <v>89.470000000000013</v>
      </c>
    </row>
    <row r="96" spans="2:6" x14ac:dyDescent="0.2">
      <c r="F96" s="1"/>
    </row>
    <row r="97" spans="2:8" x14ac:dyDescent="0.2">
      <c r="B97" s="5">
        <v>44</v>
      </c>
      <c r="C97" s="1" t="s">
        <v>54</v>
      </c>
      <c r="F97" s="6">
        <f>SUM(F98)</f>
        <v>21.27</v>
      </c>
    </row>
    <row r="98" spans="2:8" x14ac:dyDescent="0.2">
      <c r="B98" s="5">
        <v>440</v>
      </c>
      <c r="C98" s="1" t="s">
        <v>54</v>
      </c>
      <c r="F98" s="6">
        <v>21.27</v>
      </c>
    </row>
    <row r="99" spans="2:8" x14ac:dyDescent="0.2">
      <c r="F99" s="1"/>
    </row>
    <row r="100" spans="2:8" x14ac:dyDescent="0.2">
      <c r="C100" s="1" t="s">
        <v>55</v>
      </c>
      <c r="F100" s="6">
        <f>+F95-F98</f>
        <v>68.200000000000017</v>
      </c>
    </row>
    <row r="102" spans="2:8" x14ac:dyDescent="0.2">
      <c r="B102" s="5">
        <v>43</v>
      </c>
      <c r="C102" s="1" t="s">
        <v>59</v>
      </c>
      <c r="F102" s="6">
        <f>SUM(F103)</f>
        <v>3.08</v>
      </c>
    </row>
    <row r="103" spans="2:8" x14ac:dyDescent="0.2">
      <c r="B103" s="5">
        <v>430</v>
      </c>
      <c r="C103" s="1" t="s">
        <v>59</v>
      </c>
      <c r="F103" s="6">
        <v>3.08</v>
      </c>
    </row>
    <row r="104" spans="2:8" x14ac:dyDescent="0.2">
      <c r="F104" s="1"/>
    </row>
    <row r="105" spans="2:8" ht="13.5" thickBot="1" x14ac:dyDescent="0.25">
      <c r="C105" s="8" t="s">
        <v>56</v>
      </c>
      <c r="D105" s="9"/>
      <c r="E105" s="9"/>
      <c r="F105" s="10">
        <f>+F100-F103</f>
        <v>65.120000000000019</v>
      </c>
      <c r="H105" s="11">
        <f>+F105-D50</f>
        <v>0</v>
      </c>
    </row>
    <row r="106" spans="2:8" ht="13.5" thickTop="1" x14ac:dyDescent="0.2"/>
    <row r="108" spans="2:8" x14ac:dyDescent="0.2">
      <c r="C108" s="14" t="s">
        <v>61</v>
      </c>
      <c r="F108" s="12"/>
    </row>
    <row r="109" spans="2:8" x14ac:dyDescent="0.2">
      <c r="B109" s="14"/>
      <c r="C109" s="15" t="s">
        <v>57</v>
      </c>
      <c r="F109" s="12"/>
    </row>
    <row r="110" spans="2:8" x14ac:dyDescent="0.2">
      <c r="B110" s="15"/>
      <c r="F110" s="12"/>
    </row>
  </sheetData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2018-05-29T15:38:36Z</cp:lastPrinted>
  <dcterms:created xsi:type="dcterms:W3CDTF">2017-11-18T00:17:49Z</dcterms:created>
  <dcterms:modified xsi:type="dcterms:W3CDTF">2018-06-19T17:11:13Z</dcterms:modified>
</cp:coreProperties>
</file>