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Balance Publicación" sheetId="1" r:id="rId1"/>
    <sheet name="Estado de Resultados" sheetId="2" r:id="rId2"/>
    <sheet name="Hoja3" sheetId="3" r:id="rId3"/>
  </sheets>
  <externalReferences>
    <externalReference r:id="rId6"/>
  </externalReferences>
  <definedNames>
    <definedName name="_xlnm.Print_Area" localSheetId="0">'Balance Publicación'!$A$1:$G$66</definedName>
    <definedName name="_xlnm.Print_Area" localSheetId="1">'Estado de Resultados'!$A$1:$G$66</definedName>
  </definedNames>
  <calcPr fullCalcOnLoad="1"/>
</workbook>
</file>

<file path=xl/sharedStrings.xml><?xml version="1.0" encoding="utf-8"?>
<sst xmlns="http://schemas.openxmlformats.org/spreadsheetml/2006/main" count="85" uniqueCount="76">
  <si>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</si>
  <si>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</si>
  <si>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</si>
  <si>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</si>
  <si>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</si>
  <si>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</si>
  <si>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</si>
  <si>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</si>
  <si>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</si>
  <si>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</si>
  <si>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</si>
  <si>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</si>
  <si>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</si>
  <si>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</si>
  <si>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</si>
  <si>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</si>
  <si>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</si>
  <si>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</si>
  <si>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</si>
  <si>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</si>
  <si>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</si>
  <si>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</si>
  <si>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</si>
  <si>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</si>
  <si>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</si>
  <si>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</si>
  <si>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</si>
  <si>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</si>
  <si>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</si>
  <si>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</si>
  <si>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</si>
  <si>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</si>
  <si>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</si>
  <si>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</si>
  <si>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</si>
  <si>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</si>
  <si>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</si>
  <si>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</si>
  <si>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</si>
  <si>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</si>
  <si>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</si>
  <si>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</si>
  <si>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</si>
  <si>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</si>
  <si>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</si>
  <si>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</si>
  <si>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</si>
  <si>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</si>
  <si>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</si>
  <si>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</si>
  <si>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</si>
  <si>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</si>
  <si>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</si>
  <si>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</si>
  <si>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</si>
  <si>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Notas</t>
  </si>
  <si>
    <t>Ingresos</t>
  </si>
  <si>
    <t>Gastos</t>
  </si>
  <si>
    <t>Préstamos del Banco de Desarrollo de El Salvador</t>
  </si>
  <si>
    <t>Contribución Especial para la Seguridad Ciudadana</t>
  </si>
  <si>
    <t>BALANCE GENERAL  AL 30/06/2018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</si>
  <si>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</si>
  <si>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</si>
  <si>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</si>
  <si>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</si>
  <si>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</si>
  <si>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             José Francisco Flores Castillo</t>
  </si>
  <si>
    <t xml:space="preserve">    Gerente General                                                                  </t>
  </si>
  <si>
    <t xml:space="preserve">          Contador General</t>
  </si>
  <si>
    <t>José Francisco Flores Castillo</t>
  </si>
  <si>
    <t>Contador General</t>
  </si>
  <si>
    <t>ESTADO DE RESULTADOS AL 30 DE JUNIO  DE 2018</t>
  </si>
  <si>
    <r>
      <t>Utilidad</t>
    </r>
    <r>
      <rPr>
        <b/>
        <sz val="10"/>
        <rFont val="Arial"/>
        <family val="2"/>
      </rPr>
      <t xml:space="preserve"> de operación</t>
    </r>
  </si>
  <si>
    <r>
      <t>Utilidad</t>
    </r>
    <r>
      <rPr>
        <b/>
        <sz val="10"/>
        <rFont val="Arial"/>
        <family val="2"/>
      </rPr>
      <t xml:space="preserve"> antes de impuestos</t>
    </r>
  </si>
  <si>
    <r>
      <t>Utilidad</t>
    </r>
    <r>
      <rPr>
        <b/>
        <sz val="10"/>
        <rFont val="Arial"/>
        <family val="2"/>
      </rPr>
      <t xml:space="preserve"> después de impuestos</t>
    </r>
  </si>
  <si>
    <r>
      <t>Utilidad</t>
    </r>
    <r>
      <rPr>
        <b/>
        <sz val="10"/>
        <rFont val="Arial"/>
        <family val="2"/>
      </rPr>
      <t xml:space="preserve"> neta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</si>
</sst>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40A]dddd\,\ dd&quot; de &quot;mmmm&quot; de &quot;yyyy"/>
    <numFmt numFmtId="177" formatCode="[$-440A]hh:mm:ss\ AM/PM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5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11" xfId="46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 applyAlignment="1">
      <alignment horizontal="center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 applyAlignment="1">
      <alignment horizontal="center"/>
      <protection/>
    </xf>
    <xf numFmtId="0" fontId="0" fillId="0" borderId="0" xfId="0" applyFill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71" fontId="4" fillId="0" borderId="12" xfId="0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171" fontId="4" fillId="0" borderId="0" xfId="46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342900</xdr:colOff>
      <xdr:row>2</xdr:row>
      <xdr:rowOff>85725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1</xdr:row>
      <xdr:rowOff>142875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514350</xdr:colOff>
      <xdr:row>2</xdr:row>
      <xdr:rowOff>28575</xdr:rowOff>
    </xdr:to>
    <xdr:pic>
      <xdr:nvPicPr>
        <xdr:cNvPr id="2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95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PINOZA\AppData\Local\Microsoft\Windows\Temporary%20Internet%20Files\Content.Outlook\J06WKE7N\EEFF%20%203105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Publicación"/>
      <sheetName val="Estado de Resultados"/>
      <sheetName val="Hoja3"/>
    </sheetNames>
    <sheetDataSet>
      <sheetData sheetId="0">
        <row r="1">
          <cell r="B1" t="str">
            <v>BANCO INDUSTRIAL EL SALVADOR, S.A.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6"/>
  <sheetViews>
    <sheetView tabSelected="1" view="pageBreakPreview" zoomScale="80" zoomScaleSheetLayoutView="80" zoomScalePageLayoutView="0" workbookViewId="0" topLeftCell="A18">
      <selection activeCell="D51" sqref="D51"/>
    </sheetView>
  </sheetViews>
  <sheetFormatPr defaultColWidth="11.421875" defaultRowHeight="12.75"/>
  <cols>
    <col min="1" max="1" width="17.00390625" style="0" customWidth="1"/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  <col min="7" max="7" width="7.140625" style="0" customWidth="1"/>
  </cols>
  <sheetData>
    <row r="1" spans="2:5" ht="12.75">
      <c r="B1" s="3" t="s">
        <v>28</v>
      </c>
      <c r="C1" s="4"/>
      <c r="D1" s="4"/>
      <c r="E1" s="4"/>
    </row>
    <row r="2" spans="2:5" ht="12.75">
      <c r="B2" s="3" t="s">
        <v>60</v>
      </c>
      <c r="C2" s="4"/>
      <c r="D2" s="4"/>
      <c r="E2" s="4"/>
    </row>
    <row r="3" spans="2:5" ht="12.75">
      <c r="B3" s="3" t="s">
        <v>0</v>
      </c>
      <c r="C3" s="4"/>
      <c r="D3" s="4"/>
      <c r="E3" s="4"/>
    </row>
    <row r="5" spans="3:5" ht="12.75">
      <c r="C5" s="2" t="s">
        <v>55</v>
      </c>
      <c r="D5" s="20">
        <v>43281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6">
        <v>62602.52172999999</v>
      </c>
      <c r="E8" s="6"/>
    </row>
    <row r="9" spans="2:5" ht="12.75">
      <c r="B9" s="11" t="s">
        <v>4</v>
      </c>
      <c r="D9" s="6">
        <v>74403.5422</v>
      </c>
      <c r="E9" s="6"/>
    </row>
    <row r="10" spans="2:5" ht="12.75">
      <c r="B10" s="11" t="s">
        <v>5</v>
      </c>
      <c r="D10" s="9">
        <v>181192.31013</v>
      </c>
      <c r="E10" s="6"/>
    </row>
    <row r="11" spans="4:5" ht="12.75">
      <c r="D11" s="7">
        <f>SUM(D8:D10)</f>
        <v>318198.37406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9">
        <v>1955.21774</v>
      </c>
      <c r="E13" s="6"/>
    </row>
    <row r="14" spans="2:5" ht="12.75">
      <c r="B14" s="11"/>
      <c r="D14" s="7">
        <f>SUM(D13:D13)</f>
        <v>1955.21774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12">
        <v>1538.23783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321691.82963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6">
        <v>216814.79115</v>
      </c>
      <c r="E23" s="6"/>
    </row>
    <row r="24" spans="2:5" ht="15">
      <c r="B24" s="11" t="s">
        <v>58</v>
      </c>
      <c r="C24" s="1"/>
      <c r="D24" s="6">
        <v>9076.36</v>
      </c>
      <c r="E24" s="6"/>
    </row>
    <row r="25" spans="2:5" ht="15">
      <c r="B25" s="11" t="s">
        <v>14</v>
      </c>
      <c r="C25" s="1"/>
      <c r="D25" s="6">
        <v>52067.36</v>
      </c>
      <c r="E25" s="6"/>
    </row>
    <row r="26" spans="2:5" ht="12.75">
      <c r="B26" s="11" t="s">
        <v>15</v>
      </c>
      <c r="D26" s="9">
        <v>1298.88651</v>
      </c>
      <c r="E26" s="6"/>
    </row>
    <row r="27" spans="4:5" ht="12.75">
      <c r="D27" s="42">
        <f>SUM(D23:D26)</f>
        <v>279257.39765999996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6">
        <v>6779.85</v>
      </c>
      <c r="E29" s="6"/>
    </row>
    <row r="30" spans="2:5" ht="12.75">
      <c r="B30" s="11" t="s">
        <v>18</v>
      </c>
      <c r="D30" s="6">
        <v>159.42822</v>
      </c>
      <c r="E30" s="6"/>
    </row>
    <row r="31" spans="2:5" ht="12.75">
      <c r="B31" s="11" t="s">
        <v>15</v>
      </c>
      <c r="D31" s="9">
        <v>722.81148</v>
      </c>
      <c r="E31" s="6"/>
    </row>
    <row r="32" spans="4:5" ht="12.75">
      <c r="D32" s="7">
        <f>SUM(D29:D31)</f>
        <v>7662.0897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29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286919.48735999997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4:5" ht="12.75">
      <c r="D45" s="6"/>
      <c r="E45" s="6"/>
    </row>
    <row r="46" spans="2:5" ht="12.75">
      <c r="B46" s="2" t="s">
        <v>25</v>
      </c>
      <c r="D46" s="6"/>
      <c r="E46" s="6"/>
    </row>
    <row r="47" spans="2:5" ht="12.75">
      <c r="B47" s="11" t="s">
        <v>26</v>
      </c>
      <c r="D47" s="6">
        <v>30000</v>
      </c>
      <c r="E47" s="10"/>
    </row>
    <row r="48" spans="2:5" ht="12.75">
      <c r="B48" s="11" t="s">
        <v>27</v>
      </c>
      <c r="D48" s="9">
        <v>4772.33784</v>
      </c>
      <c r="E48" s="10"/>
    </row>
    <row r="49" spans="2:5" ht="12.75">
      <c r="B49" s="11"/>
      <c r="D49" s="10"/>
      <c r="E49" s="10"/>
    </row>
    <row r="50" spans="2:5" ht="13.5" thickBot="1">
      <c r="B50" s="3" t="s">
        <v>30</v>
      </c>
      <c r="C50" s="4"/>
      <c r="D50" s="8">
        <f>SUM(D42,D47:D48)</f>
        <v>321691.82519999996</v>
      </c>
      <c r="E50" s="6"/>
    </row>
    <row r="51" ht="13.5" thickTop="1">
      <c r="D51" s="13"/>
    </row>
    <row r="54" spans="2:5" ht="12.75">
      <c r="B54" s="21" t="s">
        <v>61</v>
      </c>
      <c r="C54" s="22"/>
      <c r="D54" s="22"/>
      <c r="E54" s="22"/>
    </row>
    <row r="55" spans="2:5" ht="12.75">
      <c r="B55" s="23" t="s">
        <v>62</v>
      </c>
      <c r="C55" s="22"/>
      <c r="D55" s="22"/>
      <c r="E55" s="22"/>
    </row>
    <row r="60" spans="2:4" ht="12.75">
      <c r="B60" s="21" t="s">
        <v>63</v>
      </c>
      <c r="C60" s="22"/>
      <c r="D60" s="22"/>
    </row>
    <row r="61" spans="2:4" ht="12.75">
      <c r="B61" s="23" t="s">
        <v>64</v>
      </c>
      <c r="C61" s="22"/>
      <c r="D61" s="22"/>
    </row>
    <row r="64" spans="2:4" ht="12.75">
      <c r="B64" s="24"/>
      <c r="C64" s="22"/>
      <c r="D64" s="22"/>
    </row>
    <row r="65" spans="2:4" ht="12.75">
      <c r="B65" s="25" t="s">
        <v>65</v>
      </c>
      <c r="C65" s="22"/>
      <c r="D65" s="26" t="s">
        <v>66</v>
      </c>
    </row>
    <row r="66" spans="2:4" ht="12.75">
      <c r="B66" s="25" t="s">
        <v>67</v>
      </c>
      <c r="C66" s="22"/>
      <c r="D66" s="26" t="s">
        <v>68</v>
      </c>
    </row>
  </sheetData>
  <sheetProtection/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view="pageBreakPreview" zoomScale="80" zoomScaleNormal="90" zoomScaleSheetLayoutView="80" zoomScalePageLayoutView="0" workbookViewId="0" topLeftCell="A29">
      <selection activeCell="B49" sqref="B49"/>
    </sheetView>
  </sheetViews>
  <sheetFormatPr defaultColWidth="11.421875" defaultRowHeight="12.75"/>
  <cols>
    <col min="1" max="1" width="20.7109375" style="0" customWidth="1"/>
    <col min="2" max="2" width="62.7109375" style="0" bestFit="1" customWidth="1"/>
    <col min="3" max="3" width="8.57421875" style="0" customWidth="1"/>
    <col min="4" max="4" width="15.00390625" style="0" customWidth="1"/>
    <col min="5" max="5" width="1.421875" style="0" customWidth="1"/>
    <col min="6" max="6" width="11.8515625" style="0" customWidth="1"/>
  </cols>
  <sheetData>
    <row r="1" spans="2:4" ht="12.75">
      <c r="B1" s="43" t="str">
        <f>+'[1]Balance Publicación'!B1</f>
        <v>BANCO INDUSTRIAL EL SALVADOR, S.A.</v>
      </c>
      <c r="C1" s="43"/>
      <c r="D1" s="43"/>
    </row>
    <row r="2" spans="2:4" ht="12.75">
      <c r="B2" s="43" t="s">
        <v>71</v>
      </c>
      <c r="C2" s="43"/>
      <c r="D2" s="43"/>
    </row>
    <row r="3" ht="12.75">
      <c r="B3" s="2" t="s">
        <v>31</v>
      </c>
    </row>
    <row r="4" spans="3:5" ht="12.75">
      <c r="C4" s="14" t="s">
        <v>55</v>
      </c>
      <c r="D4" s="20">
        <f>+'Balance Publicación'!D5</f>
        <v>43281</v>
      </c>
      <c r="E4" s="5"/>
    </row>
    <row r="5" ht="12.75">
      <c r="B5" s="2" t="s">
        <v>32</v>
      </c>
    </row>
    <row r="6" spans="2:5" ht="12.75">
      <c r="B6" s="11" t="s">
        <v>33</v>
      </c>
      <c r="D6" s="18">
        <v>7106.35168</v>
      </c>
      <c r="E6" s="18"/>
    </row>
    <row r="7" spans="2:5" ht="12.75">
      <c r="B7" s="11" t="s">
        <v>34</v>
      </c>
      <c r="D7" s="18">
        <v>404.07799</v>
      </c>
      <c r="E7" s="18"/>
    </row>
    <row r="8" spans="2:5" ht="12.75">
      <c r="B8" s="11" t="s">
        <v>35</v>
      </c>
      <c r="D8" s="18">
        <v>2541.40891</v>
      </c>
      <c r="E8" s="18"/>
    </row>
    <row r="9" spans="2:5" ht="12.75">
      <c r="B9" s="11" t="s">
        <v>36</v>
      </c>
      <c r="D9" s="18">
        <v>192.09217999999998</v>
      </c>
      <c r="E9" s="18"/>
    </row>
    <row r="10" spans="2:5" ht="12.75">
      <c r="B10" s="11" t="s">
        <v>37</v>
      </c>
      <c r="D10" s="18">
        <v>0</v>
      </c>
      <c r="E10" s="18"/>
    </row>
    <row r="11" spans="2:5" ht="12.75">
      <c r="B11" s="11" t="s">
        <v>38</v>
      </c>
      <c r="D11" s="18">
        <v>419.06156</v>
      </c>
      <c r="E11" s="18"/>
    </row>
    <row r="12" spans="2:5" ht="12.75">
      <c r="B12" s="11" t="s">
        <v>39</v>
      </c>
      <c r="D12" s="18">
        <v>10.08564</v>
      </c>
      <c r="E12" s="18"/>
    </row>
    <row r="13" spans="2:5" ht="12.75">
      <c r="B13" s="11" t="s">
        <v>40</v>
      </c>
      <c r="D13" s="18">
        <v>352.28385</v>
      </c>
      <c r="E13" s="18"/>
    </row>
    <row r="14" spans="4:5" ht="12.75">
      <c r="D14" s="17">
        <f>SUM(D6:D13)</f>
        <v>11025.361809999999</v>
      </c>
      <c r="E14" s="15"/>
    </row>
    <row r="15" spans="2:5" ht="12.75">
      <c r="B15" s="2" t="s">
        <v>41</v>
      </c>
      <c r="D15" s="18"/>
      <c r="E15" s="18"/>
    </row>
    <row r="16" spans="2:5" ht="12.75">
      <c r="B16" s="11" t="s">
        <v>42</v>
      </c>
      <c r="D16" s="18">
        <v>3898.91</v>
      </c>
      <c r="E16" s="18"/>
    </row>
    <row r="17" spans="2:5" ht="12.75">
      <c r="B17" s="11" t="s">
        <v>43</v>
      </c>
      <c r="D17" s="18">
        <v>1991.98518</v>
      </c>
      <c r="E17" s="18"/>
    </row>
    <row r="18" spans="2:5" ht="12.75">
      <c r="B18" s="11" t="s">
        <v>44</v>
      </c>
      <c r="D18" s="18">
        <v>0</v>
      </c>
      <c r="E18" s="18"/>
    </row>
    <row r="19" spans="2:5" ht="12.75">
      <c r="B19" s="11" t="s">
        <v>45</v>
      </c>
      <c r="D19" s="18">
        <v>124.35802000000001</v>
      </c>
      <c r="E19" s="18"/>
    </row>
    <row r="20" spans="2:5" ht="12.75">
      <c r="B20" s="11" t="s">
        <v>39</v>
      </c>
      <c r="D20" s="18">
        <v>9.50441</v>
      </c>
      <c r="E20" s="18"/>
    </row>
    <row r="21" spans="2:5" ht="12.75">
      <c r="B21" s="11" t="s">
        <v>46</v>
      </c>
      <c r="D21" s="18">
        <v>706.68393</v>
      </c>
      <c r="E21" s="18"/>
    </row>
    <row r="22" spans="4:5" ht="12.75">
      <c r="D22" s="17">
        <f>SUM(D16:D21)</f>
        <v>6731.441539999999</v>
      </c>
      <c r="E22" s="15"/>
    </row>
    <row r="23" spans="4:5" ht="12.75">
      <c r="D23" s="19"/>
      <c r="E23" s="18"/>
    </row>
    <row r="24" spans="2:5" ht="12.75">
      <c r="B24" s="2" t="s">
        <v>47</v>
      </c>
      <c r="D24" s="16">
        <v>510.12832000000003</v>
      </c>
      <c r="E24" s="15"/>
    </row>
    <row r="25" spans="4:5" ht="12.75">
      <c r="D25" s="18"/>
      <c r="E25" s="18"/>
    </row>
    <row r="26" spans="2:5" ht="12.75">
      <c r="B26" s="2" t="s">
        <v>48</v>
      </c>
      <c r="D26" s="16">
        <f>+D14-D22-D24</f>
        <v>3783.79195</v>
      </c>
      <c r="E26" s="15"/>
    </row>
    <row r="27" spans="4:5" ht="12.75">
      <c r="D27" s="18"/>
      <c r="E27" s="18"/>
    </row>
    <row r="28" spans="2:5" ht="12.75">
      <c r="B28" s="2" t="s">
        <v>49</v>
      </c>
      <c r="D28" s="18"/>
      <c r="E28" s="18"/>
    </row>
    <row r="29" spans="2:5" ht="12.75">
      <c r="B29" s="11" t="s">
        <v>50</v>
      </c>
      <c r="D29" s="18">
        <v>1559.35</v>
      </c>
      <c r="E29" s="18"/>
    </row>
    <row r="30" spans="2:5" ht="12.75">
      <c r="B30" s="11" t="s">
        <v>51</v>
      </c>
      <c r="D30" s="18">
        <v>1388.65902</v>
      </c>
      <c r="E30" s="18"/>
    </row>
    <row r="31" spans="2:5" ht="12.75">
      <c r="B31" s="11" t="s">
        <v>52</v>
      </c>
      <c r="D31" s="18">
        <v>459.92</v>
      </c>
      <c r="E31" s="18"/>
    </row>
    <row r="32" spans="4:5" ht="12.75">
      <c r="D32" s="17">
        <f>SUM(D29:D31)</f>
        <v>3407.92902</v>
      </c>
      <c r="E32" s="15"/>
    </row>
    <row r="33" spans="2:5" ht="12.75">
      <c r="B33" s="33"/>
      <c r="C33" s="33"/>
      <c r="D33" s="34"/>
      <c r="E33" s="18"/>
    </row>
    <row r="34" spans="2:5" ht="12.75">
      <c r="B34" s="35" t="s">
        <v>72</v>
      </c>
      <c r="C34" s="33"/>
      <c r="D34" s="36">
        <f>+D26-D32</f>
        <v>375.8629299999998</v>
      </c>
      <c r="E34" s="15"/>
    </row>
    <row r="35" spans="2:5" ht="12.75">
      <c r="B35" s="33"/>
      <c r="C35" s="33"/>
      <c r="D35" s="37"/>
      <c r="E35" s="18"/>
    </row>
    <row r="36" spans="2:5" ht="12.75">
      <c r="B36" s="38" t="s">
        <v>53</v>
      </c>
      <c r="C36" s="33"/>
      <c r="D36" s="37"/>
      <c r="E36" s="18"/>
    </row>
    <row r="37" spans="2:5" ht="12.75">
      <c r="B37" s="39" t="s">
        <v>56</v>
      </c>
      <c r="C37" s="33"/>
      <c r="D37" s="37">
        <v>431.00075</v>
      </c>
      <c r="E37" s="18"/>
    </row>
    <row r="38" spans="2:5" ht="12.75">
      <c r="B38" s="39" t="s">
        <v>57</v>
      </c>
      <c r="C38" s="33"/>
      <c r="D38" s="37">
        <v>0</v>
      </c>
      <c r="E38" s="18"/>
    </row>
    <row r="39" spans="2:5" ht="12.75">
      <c r="B39" s="33"/>
      <c r="C39" s="33"/>
      <c r="D39" s="40">
        <f>+D37+D38</f>
        <v>431.00075</v>
      </c>
      <c r="E39" s="15"/>
    </row>
    <row r="40" spans="2:5" ht="12.75">
      <c r="B40" s="33"/>
      <c r="C40" s="33"/>
      <c r="D40" s="34"/>
      <c r="E40" s="18"/>
    </row>
    <row r="41" spans="2:5" ht="12.75">
      <c r="B41" s="35" t="s">
        <v>73</v>
      </c>
      <c r="C41" s="33"/>
      <c r="D41" s="36">
        <f>+D34+D39</f>
        <v>806.8636799999997</v>
      </c>
      <c r="E41" s="15"/>
    </row>
    <row r="42" spans="2:5" ht="12.75">
      <c r="B42" s="33"/>
      <c r="C42" s="33"/>
      <c r="D42" s="37"/>
      <c r="E42" s="18"/>
    </row>
    <row r="43" spans="2:5" ht="12.75">
      <c r="B43" s="41" t="s">
        <v>54</v>
      </c>
      <c r="C43" s="33"/>
      <c r="D43" s="37">
        <v>197.3136</v>
      </c>
      <c r="E43" s="18"/>
    </row>
    <row r="44" spans="2:5" ht="12.75">
      <c r="B44" s="33"/>
      <c r="C44" s="33"/>
      <c r="D44" s="37"/>
      <c r="E44" s="18"/>
    </row>
    <row r="45" spans="2:5" ht="12.75">
      <c r="B45" s="35" t="s">
        <v>74</v>
      </c>
      <c r="C45" s="33"/>
      <c r="D45" s="36">
        <f>+D41-D43</f>
        <v>609.5500799999998</v>
      </c>
      <c r="E45" s="15"/>
    </row>
    <row r="46" spans="2:5" ht="12.75">
      <c r="B46" s="33"/>
      <c r="C46" s="33"/>
      <c r="D46" s="37"/>
      <c r="E46" s="18"/>
    </row>
    <row r="47" spans="2:5" ht="12.75">
      <c r="B47" s="39" t="s">
        <v>59</v>
      </c>
      <c r="C47" s="33"/>
      <c r="D47" s="37">
        <v>38.70495</v>
      </c>
      <c r="E47" s="18"/>
    </row>
    <row r="48" spans="2:5" ht="12.75">
      <c r="B48" s="33"/>
      <c r="C48" s="33"/>
      <c r="D48" s="37"/>
      <c r="E48" s="18"/>
    </row>
    <row r="49" spans="2:5" ht="12.75">
      <c r="B49" s="35" t="s">
        <v>75</v>
      </c>
      <c r="C49" s="33"/>
      <c r="D49" s="36">
        <f>+D45-D47</f>
        <v>570.8451299999997</v>
      </c>
      <c r="E49" s="15"/>
    </row>
    <row r="50" spans="2:4" ht="12.75">
      <c r="B50" s="33"/>
      <c r="C50" s="33"/>
      <c r="D50" s="33"/>
    </row>
    <row r="54" spans="2:5" ht="12.75">
      <c r="B54" s="27" t="s">
        <v>61</v>
      </c>
      <c r="C54" s="28"/>
      <c r="D54" s="28"/>
      <c r="E54" s="28"/>
    </row>
    <row r="55" spans="2:5" ht="12.75">
      <c r="B55" s="29" t="s">
        <v>62</v>
      </c>
      <c r="C55" s="28"/>
      <c r="D55" s="28"/>
      <c r="E55" s="28"/>
    </row>
    <row r="60" spans="2:5" ht="12.75">
      <c r="B60" s="27" t="s">
        <v>63</v>
      </c>
      <c r="C60" s="28"/>
      <c r="D60" s="28"/>
      <c r="E60" s="28"/>
    </row>
    <row r="61" spans="2:5" ht="12.75">
      <c r="B61" s="29" t="s">
        <v>64</v>
      </c>
      <c r="C61" s="28"/>
      <c r="D61" s="28"/>
      <c r="E61" s="28"/>
    </row>
    <row r="64" spans="2:5" ht="12.75">
      <c r="B64" s="30"/>
      <c r="C64" s="28"/>
      <c r="D64" s="28"/>
      <c r="E64" s="28"/>
    </row>
    <row r="65" spans="2:5" ht="12.75">
      <c r="B65" s="31" t="s">
        <v>65</v>
      </c>
      <c r="C65" s="28"/>
      <c r="D65" s="32" t="s">
        <v>69</v>
      </c>
      <c r="E65" s="32"/>
    </row>
    <row r="66" spans="2:5" ht="12.75">
      <c r="B66" s="31" t="s">
        <v>67</v>
      </c>
      <c r="C66" s="28"/>
      <c r="D66" s="32" t="s">
        <v>70</v>
      </c>
      <c r="E66" s="32"/>
    </row>
  </sheetData>
  <sheetProtection/>
  <mergeCells count="2">
    <mergeCell ref="B2:D2"/>
    <mergeCell ref="B1:D1"/>
  </mergeCells>
  <printOptions/>
  <pageMargins left="0.75" right="0.75" top="1" bottom="1" header="0" footer="0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dcterms:created xsi:type="dcterms:W3CDTF">2010-08-30T15:19:18Z</dcterms:created>
  <dcterms:modified xsi:type="dcterms:W3CDTF">2018-07-26T22:20:40Z</dcterms:modified>
  <cp:category/>
  <cp:version/>
  <cp:contentType/>
  <cp:contentStatus/>
</cp:coreProperties>
</file>