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Situacion Financiera" sheetId="1" r:id="rId1"/>
    <sheet name="Resultados" sheetId="2" r:id="rId2"/>
  </sheets>
  <definedNames>
    <definedName name="_xlnm.Print_Area" localSheetId="0">'Situacion Financiera'!$A$1:$K$54</definedName>
  </definedNames>
  <calcPr fullCalcOnLoad="1"/>
</workbook>
</file>

<file path=xl/sharedStrings.xml><?xml version="1.0" encoding="utf-8"?>
<sst xmlns="http://schemas.openxmlformats.org/spreadsheetml/2006/main" count="78" uniqueCount="67">
  <si>
    <t>ACTIVOS DE INTERMEDIACION</t>
  </si>
  <si>
    <t>Caja y Bancos</t>
  </si>
  <si>
    <t>Cartera de Préstamos (neta)</t>
  </si>
  <si>
    <t>$</t>
  </si>
  <si>
    <t>OTROS ACTIVOS</t>
  </si>
  <si>
    <t>Bienes recibidos en pago (neto)</t>
  </si>
  <si>
    <t>Diversos (neto)</t>
  </si>
  <si>
    <t>CUENTAS DE ORDEN</t>
  </si>
  <si>
    <t>ACTIVOS</t>
  </si>
  <si>
    <t>TOTAL ACTIVOS</t>
  </si>
  <si>
    <t>PASIVOS Y PATRIMONIO</t>
  </si>
  <si>
    <t>Depósitos de Clientes</t>
  </si>
  <si>
    <t>Préstamos del BMI</t>
  </si>
  <si>
    <t>Préstamos de otros bancos</t>
  </si>
  <si>
    <t>Diversos</t>
  </si>
  <si>
    <t>OTROS PASIVOS</t>
  </si>
  <si>
    <t>PASIVOS DE INTERMEDIACION</t>
  </si>
  <si>
    <t>Cuentas por pagar</t>
  </si>
  <si>
    <t>Provisiones</t>
  </si>
  <si>
    <t>TOTAL PASIVOS</t>
  </si>
  <si>
    <t>PATRIMONIO</t>
  </si>
  <si>
    <t>Capital social pagado</t>
  </si>
  <si>
    <t>Aportes pendientes de formalizar</t>
  </si>
  <si>
    <t>Patrimonio restringido</t>
  </si>
  <si>
    <t>Excedentes de ejercicios anteriores</t>
  </si>
  <si>
    <t>Excedente del presente ejercicio</t>
  </si>
  <si>
    <t>TOTAL PASIVO Y PATRIMONIO</t>
  </si>
  <si>
    <t>CUENTAS DE ORDEN POR CONTRA</t>
  </si>
  <si>
    <t>INGRESOS DE OPERACIÓN</t>
  </si>
  <si>
    <t>Intereses por préstamos</t>
  </si>
  <si>
    <t>Comisiones y otros ingresos de préstamos</t>
  </si>
  <si>
    <t>Intereses sobre depósitos</t>
  </si>
  <si>
    <t>Otros servicios y contingencias</t>
  </si>
  <si>
    <t>COSTOS DE OPERACIÓN</t>
  </si>
  <si>
    <t>Intereses y otros costos de depósitos</t>
  </si>
  <si>
    <t>Intereses sobre préstamos</t>
  </si>
  <si>
    <t>Excedente antes de gastos</t>
  </si>
  <si>
    <t>GASTOS DE OPERACIÓN</t>
  </si>
  <si>
    <t>Gastos de funcionarios y empleados</t>
  </si>
  <si>
    <t>Gastos generales</t>
  </si>
  <si>
    <t>Depreciaciones y amortizaciones</t>
  </si>
  <si>
    <t>Excedente de operación</t>
  </si>
  <si>
    <t>OTROS INGRESOS Y GASTOS</t>
  </si>
  <si>
    <t>Otros ingresos</t>
  </si>
  <si>
    <t>Otros gastos</t>
  </si>
  <si>
    <t xml:space="preserve">ACTIVO FIJO </t>
  </si>
  <si>
    <t xml:space="preserve">No Depreciables </t>
  </si>
  <si>
    <t>Amortizables</t>
  </si>
  <si>
    <t>Depreciables (neto)</t>
  </si>
  <si>
    <t>Gastos sobre emisión de obligaciones</t>
  </si>
  <si>
    <t xml:space="preserve">     Consejo de Administración                               </t>
  </si>
  <si>
    <t xml:space="preserve">                  Consejo de Administración                                      </t>
  </si>
  <si>
    <t xml:space="preserve">ESTADO DE RESULTADOS </t>
  </si>
  <si>
    <t>Excedente (Perdida) del ejercicio</t>
  </si>
  <si>
    <t>Inversiones Financieras</t>
  </si>
  <si>
    <t>Reservas de Capital</t>
  </si>
  <si>
    <t>BANCO COOPERATIVO VISIONARIO DE RESPONSABILIDAD LIMITADA</t>
  </si>
  <si>
    <t>(BANCOVI, DE R. L.)</t>
  </si>
  <si>
    <t xml:space="preserve">                             Presidente                                                                             Gerente General                                                      Contador General</t>
  </si>
  <si>
    <t xml:space="preserve">      Lic. Willian Eduardo Carballo H.                  Lic. Gustavo Eduardo Cruz Valencia             Lic. Salvador Ernesto Méndez</t>
  </si>
  <si>
    <t xml:space="preserve">                  Presidente                                                 Gerente General                                      Contador General</t>
  </si>
  <si>
    <t xml:space="preserve">        Lic. Willian Eduardo Carballo Hernandez                                     Lic. Gustavo Eduardo Cruz Valencia                            Lic.Salvador Ernesto Méndez Nieto</t>
  </si>
  <si>
    <t>(Expresado en dólares de los Estados Unidos de América)</t>
  </si>
  <si>
    <t>DEL 1 DE ENERO AL 30 DE SEPTIEMBRE DE 2018</t>
  </si>
  <si>
    <t>BALANCE GENERAL AL 30 DE SEPTIEMBRE DE 2018</t>
  </si>
  <si>
    <t>Cartera de inversiones</t>
  </si>
  <si>
    <t>Titulos de emision propia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</si>
</sst>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0_ ;[Red]\-#,##0.00000000000\ "/>
    <numFmt numFmtId="173" formatCode="#,##0.00_ ;[Red]\-#,##0.00\ "/>
    <numFmt numFmtId="174" formatCode="#,##0.000000000_ ;[Red]\-#,##0.000000000\ "/>
    <numFmt numFmtId="175" formatCode="#,##0.0000000000_ ;[Red]\-#,##0.0000000000\ "/>
    <numFmt numFmtId="176" formatCode="#,##0.00000000_ ;[Red]\-#,##0.00000000\ 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3" fontId="2" fillId="0" borderId="0" xfId="47" applyFont="1" applyAlignment="1">
      <alignment/>
    </xf>
    <xf numFmtId="43" fontId="2" fillId="0" borderId="0" xfId="47" applyFont="1" applyAlignment="1">
      <alignment horizontal="center"/>
    </xf>
    <xf numFmtId="171" fontId="2" fillId="0" borderId="0" xfId="47" applyNumberFormat="1" applyFont="1" applyAlignment="1">
      <alignment/>
    </xf>
    <xf numFmtId="43" fontId="2" fillId="0" borderId="0" xfId="47" applyFont="1" applyBorder="1" applyAlignment="1">
      <alignment/>
    </xf>
    <xf numFmtId="43" fontId="2" fillId="0" borderId="10" xfId="47" applyFont="1" applyBorder="1" applyAlignment="1">
      <alignment/>
    </xf>
    <xf numFmtId="171" fontId="2" fillId="0" borderId="10" xfId="4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171" fontId="2" fillId="0" borderId="10" xfId="0" applyNumberFormat="1" applyFont="1" applyBorder="1" applyAlignment="1">
      <alignment/>
    </xf>
    <xf numFmtId="171" fontId="2" fillId="0" borderId="0" xfId="0" applyNumberFormat="1" applyFont="1" applyBorder="1" applyAlignment="1">
      <alignment vertical="justify"/>
    </xf>
    <xf numFmtId="43" fontId="2" fillId="0" borderId="11" xfId="47" applyFont="1" applyBorder="1" applyAlignment="1">
      <alignment/>
    </xf>
    <xf numFmtId="171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47" applyNumberFormat="1" applyFont="1" applyBorder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47" applyNumberFormat="1" applyFont="1" applyAlignment="1">
      <alignment/>
    </xf>
    <xf numFmtId="40" fontId="2" fillId="0" borderId="10" xfId="0" applyNumberFormat="1" applyFont="1" applyBorder="1" applyAlignment="1">
      <alignment/>
    </xf>
    <xf numFmtId="40" fontId="2" fillId="0" borderId="10" xfId="47" applyNumberFormat="1" applyFont="1" applyBorder="1" applyAlignment="1">
      <alignment/>
    </xf>
    <xf numFmtId="40" fontId="2" fillId="0" borderId="0" xfId="47" applyNumberFormat="1" applyFont="1" applyBorder="1" applyAlignment="1">
      <alignment/>
    </xf>
    <xf numFmtId="40" fontId="2" fillId="0" borderId="11" xfId="0" applyNumberFormat="1" applyFont="1" applyBorder="1" applyAlignment="1">
      <alignment/>
    </xf>
    <xf numFmtId="39" fontId="2" fillId="0" borderId="0" xfId="47" applyNumberFormat="1" applyFont="1" applyBorder="1" applyAlignment="1">
      <alignment/>
    </xf>
    <xf numFmtId="0" fontId="5" fillId="0" borderId="0" xfId="0" applyFont="1" applyAlignment="1">
      <alignment/>
    </xf>
    <xf numFmtId="4" fontId="24" fillId="0" borderId="0" xfId="53" applyNumberFormat="1">
      <alignment/>
      <protection/>
    </xf>
    <xf numFmtId="40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30.7109375" style="0" bestFit="1" customWidth="1"/>
    <col min="2" max="2" width="1.7109375" style="0" customWidth="1"/>
    <col min="3" max="3" width="16.8515625" style="0" bestFit="1" customWidth="1"/>
    <col min="4" max="4" width="3.421875" style="0" bestFit="1" customWidth="1"/>
    <col min="5" max="5" width="16.8515625" style="0" bestFit="1" customWidth="1"/>
    <col min="6" max="6" width="1.7109375" style="0" customWidth="1"/>
    <col min="7" max="7" width="36.00390625" style="0" bestFit="1" customWidth="1"/>
    <col min="8" max="8" width="1.7109375" style="0" customWidth="1"/>
    <col min="9" max="9" width="16.8515625" style="0" bestFit="1" customWidth="1"/>
    <col min="10" max="10" width="2.140625" style="0" bestFit="1" customWidth="1"/>
    <col min="11" max="11" width="16.8515625" style="0" bestFit="1" customWidth="1"/>
    <col min="12" max="12" width="11.8515625" style="0" bestFit="1" customWidth="1"/>
    <col min="14" max="14" width="15.140625" style="0" bestFit="1" customWidth="1"/>
  </cols>
  <sheetData>
    <row r="1" spans="1:11" ht="1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8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2.75">
      <c r="F3" s="2"/>
    </row>
    <row r="4" spans="1:11" ht="15">
      <c r="A4" s="36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40" t="s">
        <v>62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ht="12.75">
      <c r="F6" s="1"/>
    </row>
    <row r="8" spans="1:11" ht="14.25">
      <c r="A8" s="12" t="s">
        <v>8</v>
      </c>
      <c r="B8" s="4"/>
      <c r="C8" s="4"/>
      <c r="D8" s="4"/>
      <c r="E8" s="4"/>
      <c r="F8" s="4"/>
      <c r="G8" s="12" t="s">
        <v>10</v>
      </c>
      <c r="H8" s="4"/>
      <c r="I8" s="4"/>
      <c r="J8" s="4"/>
      <c r="K8" s="4"/>
    </row>
    <row r="9" spans="1:11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4" t="s">
        <v>0</v>
      </c>
      <c r="B10" s="4"/>
      <c r="C10" s="5"/>
      <c r="D10" s="6" t="s">
        <v>3</v>
      </c>
      <c r="E10" s="5">
        <f>+C12+C14+C13</f>
        <v>204155154.07</v>
      </c>
      <c r="F10" s="4"/>
      <c r="G10" s="4" t="s">
        <v>16</v>
      </c>
      <c r="H10" s="4"/>
      <c r="I10" s="16"/>
      <c r="J10" s="4" t="s">
        <v>3</v>
      </c>
      <c r="K10" s="16">
        <f>SUM(I11:I14)</f>
        <v>185818608.91</v>
      </c>
    </row>
    <row r="11" spans="1:11" ht="14.25">
      <c r="A11" s="4"/>
      <c r="B11" s="4"/>
      <c r="C11" s="5"/>
      <c r="D11" s="5"/>
      <c r="E11" s="5"/>
      <c r="F11" s="4"/>
      <c r="G11" s="4" t="s">
        <v>11</v>
      </c>
      <c r="H11" s="4"/>
      <c r="I11" s="16">
        <v>163221179.2</v>
      </c>
      <c r="J11" s="4"/>
      <c r="K11" s="4"/>
    </row>
    <row r="12" spans="1:11" ht="14.25">
      <c r="A12" s="4" t="s">
        <v>1</v>
      </c>
      <c r="B12" s="4"/>
      <c r="C12" s="7">
        <v>40738438.63</v>
      </c>
      <c r="D12" s="5"/>
      <c r="E12" s="5"/>
      <c r="F12" s="4"/>
      <c r="G12" s="4" t="s">
        <v>12</v>
      </c>
      <c r="H12" s="4"/>
      <c r="I12" s="16">
        <v>1257555.15</v>
      </c>
      <c r="J12" s="4"/>
      <c r="K12" s="4"/>
    </row>
    <row r="13" spans="1:11" ht="14.25">
      <c r="A13" s="4" t="s">
        <v>54</v>
      </c>
      <c r="B13" s="4"/>
      <c r="C13" s="7">
        <v>3995342.41</v>
      </c>
      <c r="D13" s="5"/>
      <c r="E13" s="5"/>
      <c r="F13" s="4"/>
      <c r="G13" s="4" t="s">
        <v>13</v>
      </c>
      <c r="H13" s="4"/>
      <c r="I13" s="16">
        <v>21221756.47</v>
      </c>
      <c r="J13" s="4"/>
      <c r="K13" s="4"/>
    </row>
    <row r="14" spans="1:11" ht="14.25">
      <c r="A14" s="4" t="s">
        <v>2</v>
      </c>
      <c r="B14" s="4"/>
      <c r="C14" s="9">
        <v>159421373.03</v>
      </c>
      <c r="D14" s="5"/>
      <c r="E14" s="5"/>
      <c r="F14" s="4"/>
      <c r="G14" s="4" t="s">
        <v>14</v>
      </c>
      <c r="H14" s="4"/>
      <c r="I14" s="17">
        <v>118118.09</v>
      </c>
      <c r="J14" s="4"/>
      <c r="K14" s="4"/>
    </row>
    <row r="15" spans="4:6" ht="14.25">
      <c r="D15" s="5"/>
      <c r="E15" s="5"/>
      <c r="F15" s="4"/>
    </row>
    <row r="16" spans="1:11" ht="14.25">
      <c r="A16" s="4" t="s">
        <v>4</v>
      </c>
      <c r="B16" s="4"/>
      <c r="C16" s="5"/>
      <c r="D16" s="5"/>
      <c r="E16" s="18">
        <f>SUM(C18:C20)</f>
        <v>5008265.2</v>
      </c>
      <c r="F16" s="4"/>
      <c r="G16" s="4" t="s">
        <v>15</v>
      </c>
      <c r="H16" s="4"/>
      <c r="I16" s="16"/>
      <c r="J16" s="4"/>
      <c r="K16" s="16">
        <f>SUM(I17:I20)</f>
        <v>4127863.7499999995</v>
      </c>
    </row>
    <row r="17" spans="4:11" ht="14.25">
      <c r="D17" s="5"/>
      <c r="E17" s="5"/>
      <c r="F17" s="4"/>
      <c r="G17" s="4" t="s">
        <v>17</v>
      </c>
      <c r="H17" s="4"/>
      <c r="I17" s="16">
        <v>1201577.73</v>
      </c>
      <c r="J17" s="4"/>
      <c r="K17" s="4"/>
    </row>
    <row r="18" spans="1:11" ht="14.25">
      <c r="A18" s="4" t="s">
        <v>5</v>
      </c>
      <c r="B18" s="4"/>
      <c r="C18" s="7">
        <v>2476501.33</v>
      </c>
      <c r="D18" s="5"/>
      <c r="E18" s="5"/>
      <c r="F18" s="4"/>
      <c r="G18" s="4" t="s">
        <v>18</v>
      </c>
      <c r="H18" s="4"/>
      <c r="I18" s="16">
        <v>288568.2</v>
      </c>
      <c r="J18" s="4"/>
      <c r="K18" s="4"/>
    </row>
    <row r="19" spans="1:11" ht="14.25">
      <c r="A19" s="4"/>
      <c r="B19" s="4"/>
      <c r="C19" s="7"/>
      <c r="D19" s="5"/>
      <c r="E19" s="5"/>
      <c r="F19" s="4"/>
      <c r="G19" s="4" t="s">
        <v>66</v>
      </c>
      <c r="H19" s="4"/>
      <c r="I19" s="16">
        <v>2570002.67</v>
      </c>
      <c r="J19" s="4"/>
      <c r="K19" s="4"/>
    </row>
    <row r="20" spans="1:11" ht="14.25">
      <c r="A20" s="4" t="s">
        <v>6</v>
      </c>
      <c r="B20" s="4"/>
      <c r="C20" s="10">
        <v>2531763.87</v>
      </c>
      <c r="D20" s="5"/>
      <c r="E20" s="5"/>
      <c r="F20" s="4"/>
      <c r="G20" s="4" t="s">
        <v>14</v>
      </c>
      <c r="H20" s="4"/>
      <c r="I20" s="17">
        <v>67715.15</v>
      </c>
      <c r="J20" s="4"/>
      <c r="K20" s="11"/>
    </row>
    <row r="21" spans="1:11" ht="14.25">
      <c r="A21" s="4"/>
      <c r="B21" s="4"/>
      <c r="C21" s="5"/>
      <c r="D21" s="5"/>
      <c r="E21" s="5"/>
      <c r="F21" s="4"/>
      <c r="G21" s="12" t="s">
        <v>19</v>
      </c>
      <c r="H21" s="4"/>
      <c r="I21" s="16"/>
      <c r="J21" s="4"/>
      <c r="K21" s="16">
        <f>SUM(K10:K20)</f>
        <v>189946472.66</v>
      </c>
    </row>
    <row r="22" spans="1:11" ht="14.25">
      <c r="A22" s="4" t="s">
        <v>45</v>
      </c>
      <c r="B22" s="4"/>
      <c r="C22" s="4"/>
      <c r="D22" s="4"/>
      <c r="E22" s="21">
        <f>SUM(C24:C26)</f>
        <v>7341058.56</v>
      </c>
      <c r="F22" s="4"/>
      <c r="G22" s="4"/>
      <c r="H22" s="4"/>
      <c r="I22" s="4"/>
      <c r="J22" s="4"/>
      <c r="K22" s="4"/>
    </row>
    <row r="23" spans="1:11" ht="14.25">
      <c r="A23" s="4"/>
      <c r="B23" s="4"/>
      <c r="C23" s="4"/>
      <c r="D23" s="4"/>
      <c r="E23" s="4"/>
      <c r="F23" s="4"/>
      <c r="G23" s="4" t="s">
        <v>20</v>
      </c>
      <c r="H23" s="4"/>
      <c r="I23" s="16"/>
      <c r="J23" s="4"/>
      <c r="K23" s="16">
        <f>SUM(I24:I29)</f>
        <v>26558005.170000006</v>
      </c>
    </row>
    <row r="24" spans="1:11" ht="14.25">
      <c r="A24" s="4" t="s">
        <v>46</v>
      </c>
      <c r="B24" s="4"/>
      <c r="C24" s="21">
        <v>3660038.33</v>
      </c>
      <c r="D24" s="4"/>
      <c r="E24" s="4"/>
      <c r="F24" s="4"/>
      <c r="G24" s="4" t="s">
        <v>21</v>
      </c>
      <c r="H24" s="4"/>
      <c r="I24" s="16">
        <v>18937006.07</v>
      </c>
      <c r="J24" s="4"/>
      <c r="K24" s="4"/>
    </row>
    <row r="25" spans="1:11" ht="14.25">
      <c r="A25" s="4" t="s">
        <v>48</v>
      </c>
      <c r="B25" s="4"/>
      <c r="C25" s="21">
        <v>1911540.26</v>
      </c>
      <c r="D25" s="4"/>
      <c r="E25" s="4"/>
      <c r="F25" s="4"/>
      <c r="G25" s="4" t="s">
        <v>22</v>
      </c>
      <c r="H25" s="4"/>
      <c r="I25" s="16">
        <v>10276.67</v>
      </c>
      <c r="J25" s="4"/>
      <c r="K25" s="4"/>
    </row>
    <row r="26" spans="1:11" ht="14.25">
      <c r="A26" s="4" t="s">
        <v>47</v>
      </c>
      <c r="B26" s="4"/>
      <c r="C26" s="22">
        <v>1769479.97</v>
      </c>
      <c r="D26" s="5"/>
      <c r="E26" s="5"/>
      <c r="F26" s="4"/>
      <c r="G26" s="4" t="s">
        <v>55</v>
      </c>
      <c r="H26" s="4"/>
      <c r="I26" s="16">
        <f>3865075.16+412369.59</f>
        <v>4277444.75</v>
      </c>
      <c r="J26" s="4"/>
      <c r="K26" s="4"/>
    </row>
    <row r="27" spans="1:11" ht="14.25">
      <c r="A27" s="4"/>
      <c r="B27" s="4"/>
      <c r="C27" s="5"/>
      <c r="D27" s="5"/>
      <c r="E27" s="5"/>
      <c r="F27" s="4"/>
      <c r="G27" s="4" t="s">
        <v>23</v>
      </c>
      <c r="H27" s="4"/>
      <c r="I27" s="16">
        <v>2546474.12</v>
      </c>
      <c r="J27" s="4"/>
      <c r="K27" s="4"/>
    </row>
    <row r="28" spans="1:11" ht="14.25">
      <c r="A28" s="4"/>
      <c r="B28" s="4"/>
      <c r="C28" s="5"/>
      <c r="D28" s="5"/>
      <c r="E28" s="5"/>
      <c r="F28" s="4"/>
      <c r="G28" s="4" t="s">
        <v>24</v>
      </c>
      <c r="H28" s="4"/>
      <c r="I28" s="16">
        <v>2426.71</v>
      </c>
      <c r="J28" s="4"/>
      <c r="K28" s="4"/>
    </row>
    <row r="29" spans="1:13" ht="14.25">
      <c r="A29" s="4"/>
      <c r="B29" s="4"/>
      <c r="C29" s="4"/>
      <c r="D29" s="4"/>
      <c r="E29" s="4"/>
      <c r="F29" s="4"/>
      <c r="G29" s="4" t="s">
        <v>25</v>
      </c>
      <c r="H29" s="4"/>
      <c r="I29" s="16">
        <f>Resultados!G35</f>
        <v>784376.8499999997</v>
      </c>
      <c r="J29" s="4"/>
      <c r="K29" s="4"/>
      <c r="M29" s="35"/>
    </row>
    <row r="30" spans="1:11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>
      <c r="A31" s="12" t="s">
        <v>9</v>
      </c>
      <c r="B31" s="4"/>
      <c r="C31" s="5"/>
      <c r="D31" s="4" t="s">
        <v>3</v>
      </c>
      <c r="E31" s="19">
        <f>SUM(E10:E30)</f>
        <v>216504477.82999998</v>
      </c>
      <c r="F31" s="4"/>
      <c r="G31" s="12" t="s">
        <v>26</v>
      </c>
      <c r="H31" s="4"/>
      <c r="I31" s="4"/>
      <c r="J31" s="4" t="s">
        <v>3</v>
      </c>
      <c r="K31" s="20">
        <f>SUM(K21:K29)</f>
        <v>216504477.83</v>
      </c>
    </row>
    <row r="32" spans="1:11" ht="14.25">
      <c r="A32" s="4"/>
      <c r="B32" s="4"/>
      <c r="C32" s="5"/>
      <c r="D32" s="5"/>
      <c r="E32" s="5"/>
      <c r="F32" s="4"/>
      <c r="G32" s="4"/>
      <c r="H32" s="4"/>
      <c r="I32" s="4"/>
      <c r="J32" s="4"/>
      <c r="K32" s="4"/>
    </row>
    <row r="33" spans="1:12" ht="14.25">
      <c r="A33" s="4" t="s">
        <v>7</v>
      </c>
      <c r="B33" s="4"/>
      <c r="C33" s="5"/>
      <c r="D33" s="5"/>
      <c r="E33" s="19">
        <v>240430903.84</v>
      </c>
      <c r="F33" s="4"/>
      <c r="G33" s="4" t="s">
        <v>27</v>
      </c>
      <c r="H33" s="4"/>
      <c r="I33" s="4"/>
      <c r="J33" s="4"/>
      <c r="K33" s="19">
        <v>240430903.84</v>
      </c>
      <c r="L33" s="24"/>
    </row>
    <row r="34" spans="1:12" ht="14.25">
      <c r="A34" s="4"/>
      <c r="B34" s="4"/>
      <c r="C34" s="5"/>
      <c r="D34" s="5"/>
      <c r="E34" s="5"/>
      <c r="F34" s="4"/>
      <c r="G34" s="4"/>
      <c r="H34" s="4"/>
      <c r="I34" s="4"/>
      <c r="J34" s="4"/>
      <c r="K34" s="4"/>
      <c r="L34" s="23"/>
    </row>
    <row r="35" spans="1:14" ht="14.25">
      <c r="A35" s="4"/>
      <c r="B35" s="4"/>
      <c r="C35" s="5"/>
      <c r="D35" s="5"/>
      <c r="E35" s="5"/>
      <c r="F35" s="4"/>
      <c r="G35" s="4"/>
      <c r="H35" s="4"/>
      <c r="I35" s="4"/>
      <c r="J35" s="4"/>
      <c r="N35" s="16">
        <f>+E31-K31</f>
        <v>0</v>
      </c>
    </row>
    <row r="36" spans="1:14" ht="14.25">
      <c r="A36" s="4"/>
      <c r="B36" s="4"/>
      <c r="C36" s="5"/>
      <c r="D36" s="5"/>
      <c r="E36" s="5"/>
      <c r="F36" s="4"/>
      <c r="G36" s="4"/>
      <c r="H36" s="4"/>
      <c r="I36" s="4"/>
      <c r="J36" s="4"/>
      <c r="L36" s="23"/>
      <c r="N36" s="25">
        <f>+K33-E33</f>
        <v>0</v>
      </c>
    </row>
    <row r="37" spans="1:11" ht="14.25">
      <c r="A37" s="4"/>
      <c r="B37" s="4"/>
      <c r="C37" s="5"/>
      <c r="D37" s="5"/>
      <c r="E37" s="5"/>
      <c r="F37" s="4"/>
      <c r="G37" s="4"/>
      <c r="H37" s="4"/>
      <c r="I37" s="4"/>
      <c r="J37" s="4"/>
      <c r="K37" s="4"/>
    </row>
    <row r="38" spans="1:11" ht="14.25">
      <c r="A38" s="4"/>
      <c r="B38" s="4"/>
      <c r="C38" s="5"/>
      <c r="D38" s="5"/>
      <c r="E38" s="5"/>
      <c r="F38" s="4"/>
      <c r="G38" s="4"/>
      <c r="H38" s="4"/>
      <c r="I38" s="4"/>
      <c r="J38" s="4"/>
      <c r="K38" s="4"/>
    </row>
    <row r="39" spans="1:11" ht="14.25">
      <c r="A39" s="4"/>
      <c r="B39" s="4"/>
      <c r="C39" s="5"/>
      <c r="D39" s="5"/>
      <c r="E39" s="5"/>
      <c r="F39" s="4"/>
      <c r="G39" s="4"/>
      <c r="H39" s="4"/>
      <c r="I39" s="4"/>
      <c r="J39" s="4"/>
      <c r="K39" s="4"/>
    </row>
    <row r="40" spans="1:11" ht="14.25">
      <c r="A40" s="4"/>
      <c r="B40" s="4"/>
      <c r="C40" s="5"/>
      <c r="D40" s="5"/>
      <c r="E40" s="5"/>
      <c r="F40" s="4"/>
      <c r="G40" s="4"/>
      <c r="H40" s="4"/>
      <c r="I40" s="4"/>
      <c r="J40" s="4"/>
      <c r="K40" s="4"/>
    </row>
    <row r="41" spans="1:11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3.5">
      <c r="A44" s="42" t="s">
        <v>61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3.5">
      <c r="A45" s="42" t="s">
        <v>58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3.5">
      <c r="A46" s="42" t="s">
        <v>51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4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4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10">
    <mergeCell ref="A1:K1"/>
    <mergeCell ref="A2:K2"/>
    <mergeCell ref="A4:K4"/>
    <mergeCell ref="A5:K5"/>
    <mergeCell ref="A53:K53"/>
    <mergeCell ref="A54:K54"/>
    <mergeCell ref="A44:K44"/>
    <mergeCell ref="A45:K45"/>
    <mergeCell ref="A46:K46"/>
    <mergeCell ref="A52:K52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6">
      <selection activeCell="D20" sqref="D20"/>
    </sheetView>
  </sheetViews>
  <sheetFormatPr defaultColWidth="11.421875" defaultRowHeight="12.75"/>
  <cols>
    <col min="1" max="1" width="60.57421875" style="0" customWidth="1"/>
    <col min="2" max="3" width="3.7109375" style="0" customWidth="1"/>
    <col min="4" max="4" width="15.57421875" style="0" bestFit="1" customWidth="1"/>
    <col min="5" max="6" width="3.7109375" style="0" customWidth="1"/>
    <col min="7" max="7" width="15.140625" style="0" bestFit="1" customWidth="1"/>
    <col min="8" max="8" width="1.7109375" style="0" customWidth="1"/>
    <col min="10" max="10" width="14.57421875" style="0" customWidth="1"/>
  </cols>
  <sheetData>
    <row r="1" spans="1:7" ht="14.25">
      <c r="A1" s="40" t="s">
        <v>56</v>
      </c>
      <c r="B1" s="40"/>
      <c r="C1" s="40"/>
      <c r="D1" s="40"/>
      <c r="E1" s="40"/>
      <c r="F1" s="40"/>
      <c r="G1" s="40"/>
    </row>
    <row r="2" spans="1:7" ht="14.25">
      <c r="A2" s="40" t="s">
        <v>57</v>
      </c>
      <c r="B2" s="40"/>
      <c r="C2" s="40"/>
      <c r="D2" s="40"/>
      <c r="E2" s="40"/>
      <c r="F2" s="40"/>
      <c r="G2" s="40"/>
    </row>
    <row r="3" ht="12.75">
      <c r="C3" s="2"/>
    </row>
    <row r="4" spans="1:7" ht="15" customHeight="1">
      <c r="A4" s="40" t="s">
        <v>52</v>
      </c>
      <c r="B4" s="40"/>
      <c r="C4" s="40"/>
      <c r="D4" s="40"/>
      <c r="E4" s="40"/>
      <c r="F4" s="40"/>
      <c r="G4" s="40"/>
    </row>
    <row r="5" spans="1:7" ht="15" customHeight="1">
      <c r="A5" s="40" t="s">
        <v>63</v>
      </c>
      <c r="B5" s="40"/>
      <c r="C5" s="40"/>
      <c r="D5" s="40"/>
      <c r="E5" s="40"/>
      <c r="F5" s="40"/>
      <c r="G5" s="40"/>
    </row>
    <row r="6" spans="1:7" ht="12.75">
      <c r="A6" s="43" t="s">
        <v>62</v>
      </c>
      <c r="B6" s="43"/>
      <c r="C6" s="43"/>
      <c r="D6" s="43"/>
      <c r="E6" s="43"/>
      <c r="F6" s="43"/>
      <c r="G6" s="43"/>
    </row>
    <row r="7" ht="12.75">
      <c r="D7" s="1"/>
    </row>
    <row r="9" spans="1:10" ht="14.25">
      <c r="A9" s="3" t="s">
        <v>28</v>
      </c>
      <c r="B9" s="3"/>
      <c r="C9" s="4"/>
      <c r="D9" s="4"/>
      <c r="E9" s="4"/>
      <c r="F9" s="4" t="s">
        <v>3</v>
      </c>
      <c r="G9" s="26">
        <f>SUM(D10:D14)</f>
        <v>16594699.6</v>
      </c>
      <c r="H9" s="4"/>
      <c r="J9" s="23"/>
    </row>
    <row r="10" spans="1:8" ht="14.25">
      <c r="A10" s="4" t="s">
        <v>29</v>
      </c>
      <c r="B10" s="4"/>
      <c r="C10" s="4" t="s">
        <v>3</v>
      </c>
      <c r="D10" s="5">
        <v>15302989.64</v>
      </c>
      <c r="E10" s="6"/>
      <c r="F10" s="6"/>
      <c r="G10" s="26"/>
      <c r="H10" s="4"/>
    </row>
    <row r="11" spans="1:8" ht="14.25">
      <c r="A11" s="4" t="s">
        <v>30</v>
      </c>
      <c r="B11" s="4"/>
      <c r="C11" s="4"/>
      <c r="D11" s="5">
        <v>417056.51</v>
      </c>
      <c r="E11" s="5"/>
      <c r="F11" s="5"/>
      <c r="G11" s="27"/>
      <c r="H11" s="4"/>
    </row>
    <row r="12" spans="1:8" ht="14.25">
      <c r="A12" s="4" t="s">
        <v>65</v>
      </c>
      <c r="B12" s="4"/>
      <c r="C12" s="4"/>
      <c r="D12" s="5">
        <v>56278.45</v>
      </c>
      <c r="E12" s="5"/>
      <c r="F12" s="5"/>
      <c r="G12" s="27"/>
      <c r="H12" s="4"/>
    </row>
    <row r="13" spans="1:8" ht="14.25">
      <c r="A13" s="4" t="s">
        <v>31</v>
      </c>
      <c r="B13" s="4"/>
      <c r="C13" s="4"/>
      <c r="D13" s="7">
        <v>724722.33</v>
      </c>
      <c r="E13" s="5"/>
      <c r="F13" s="5"/>
      <c r="G13" s="27"/>
      <c r="H13" s="4"/>
    </row>
    <row r="14" spans="1:8" ht="14.25">
      <c r="A14" s="4" t="s">
        <v>32</v>
      </c>
      <c r="B14" s="4"/>
      <c r="C14" s="4"/>
      <c r="D14" s="9">
        <v>93652.67</v>
      </c>
      <c r="E14" s="5"/>
      <c r="F14" s="5"/>
      <c r="G14" s="27"/>
      <c r="H14" s="4"/>
    </row>
    <row r="15" spans="1:10" ht="14.25">
      <c r="A15" s="4"/>
      <c r="B15" s="4"/>
      <c r="C15" s="4"/>
      <c r="D15" s="5"/>
      <c r="E15" s="5"/>
      <c r="F15" s="5"/>
      <c r="G15" s="27"/>
      <c r="H15" s="4"/>
      <c r="J15" s="23"/>
    </row>
    <row r="16" spans="1:10" ht="14.25">
      <c r="A16" s="4" t="s">
        <v>33</v>
      </c>
      <c r="B16" s="4"/>
      <c r="C16" s="4"/>
      <c r="D16" s="7"/>
      <c r="E16" s="5"/>
      <c r="F16" s="5"/>
      <c r="G16" s="27">
        <f>SUM(D17:D20)</f>
        <v>8112422.41</v>
      </c>
      <c r="H16" s="4"/>
      <c r="J16" s="23"/>
    </row>
    <row r="17" spans="1:10" ht="14.25">
      <c r="A17" s="4" t="s">
        <v>34</v>
      </c>
      <c r="B17" s="4"/>
      <c r="C17" s="4"/>
      <c r="D17" s="5">
        <v>5620654.51</v>
      </c>
      <c r="E17" s="5"/>
      <c r="F17" s="5"/>
      <c r="G17" s="27"/>
      <c r="H17" s="4"/>
      <c r="J17" s="23"/>
    </row>
    <row r="18" spans="1:8" ht="14.25">
      <c r="A18" s="4" t="s">
        <v>35</v>
      </c>
      <c r="B18" s="4"/>
      <c r="C18" s="4"/>
      <c r="D18" s="5">
        <v>1506790.85</v>
      </c>
      <c r="E18" s="5"/>
      <c r="F18" s="5"/>
      <c r="G18" s="27"/>
      <c r="H18" s="4"/>
    </row>
    <row r="19" spans="1:8" ht="14.25">
      <c r="A19" s="4" t="s">
        <v>49</v>
      </c>
      <c r="B19" s="4"/>
      <c r="C19" s="4"/>
      <c r="D19" s="7">
        <v>17043.99</v>
      </c>
      <c r="E19" s="4"/>
      <c r="F19" s="4"/>
      <c r="G19" s="27"/>
      <c r="H19" s="4"/>
    </row>
    <row r="20" spans="1:8" ht="14.25">
      <c r="A20" s="4" t="s">
        <v>32</v>
      </c>
      <c r="B20" s="4"/>
      <c r="C20" s="4"/>
      <c r="D20" s="10">
        <v>967933.06</v>
      </c>
      <c r="E20" s="4"/>
      <c r="F20" s="4"/>
      <c r="G20" s="28"/>
      <c r="H20" s="4"/>
    </row>
    <row r="21" spans="1:8" ht="14.25">
      <c r="A21" s="4"/>
      <c r="B21" s="4"/>
      <c r="C21" s="4"/>
      <c r="D21" s="8"/>
      <c r="E21" s="4"/>
      <c r="F21" s="4"/>
      <c r="G21" s="26"/>
      <c r="H21" s="4"/>
    </row>
    <row r="22" spans="1:8" ht="14.25">
      <c r="A22" s="12" t="s">
        <v>36</v>
      </c>
      <c r="B22" s="12"/>
      <c r="C22" s="4"/>
      <c r="D22" s="4"/>
      <c r="E22" s="4"/>
      <c r="F22" s="4"/>
      <c r="G22" s="26">
        <f>+G9-G16</f>
        <v>8482277.19</v>
      </c>
      <c r="H22" s="4"/>
    </row>
    <row r="23" spans="1:11" ht="15">
      <c r="A23" s="4"/>
      <c r="B23" s="4"/>
      <c r="C23" s="4"/>
      <c r="D23" s="8"/>
      <c r="E23" s="4"/>
      <c r="F23" s="4"/>
      <c r="G23" s="26"/>
      <c r="H23" s="4"/>
      <c r="K23" s="34"/>
    </row>
    <row r="24" spans="1:8" ht="14.25">
      <c r="A24" s="4" t="s">
        <v>37</v>
      </c>
      <c r="B24" s="4"/>
      <c r="C24" s="4"/>
      <c r="D24" s="4"/>
      <c r="E24" s="4"/>
      <c r="F24" s="4"/>
      <c r="G24" s="26">
        <f>SUM(D25:D27)</f>
        <v>7514655.22</v>
      </c>
      <c r="H24" s="4"/>
    </row>
    <row r="25" spans="1:8" ht="14.25">
      <c r="A25" s="4" t="s">
        <v>38</v>
      </c>
      <c r="B25" s="4"/>
      <c r="C25" s="4"/>
      <c r="D25" s="5">
        <v>3136666.53</v>
      </c>
      <c r="E25" s="4"/>
      <c r="F25" s="4"/>
      <c r="G25" s="26"/>
      <c r="H25" s="4"/>
    </row>
    <row r="26" spans="1:8" ht="14.25">
      <c r="A26" s="4" t="s">
        <v>39</v>
      </c>
      <c r="B26" s="4"/>
      <c r="C26" s="4"/>
      <c r="D26" s="5">
        <v>3906814.78</v>
      </c>
      <c r="E26" s="5"/>
      <c r="F26" s="5"/>
      <c r="G26" s="27"/>
      <c r="H26" s="4"/>
    </row>
    <row r="27" spans="1:8" ht="14.25">
      <c r="A27" s="4" t="s">
        <v>40</v>
      </c>
      <c r="B27" s="4"/>
      <c r="C27" s="4"/>
      <c r="D27" s="9">
        <v>471173.91</v>
      </c>
      <c r="E27" s="5"/>
      <c r="F27" s="5"/>
      <c r="G27" s="29"/>
      <c r="H27" s="4"/>
    </row>
    <row r="28" spans="1:8" ht="14.25">
      <c r="A28" s="4"/>
      <c r="B28" s="4"/>
      <c r="C28" s="4"/>
      <c r="D28" s="5"/>
      <c r="E28" s="5"/>
      <c r="F28" s="5"/>
      <c r="G28" s="27"/>
      <c r="H28" s="4"/>
    </row>
    <row r="29" spans="1:8" ht="14.25">
      <c r="A29" s="12" t="s">
        <v>41</v>
      </c>
      <c r="B29" s="12"/>
      <c r="C29" s="4"/>
      <c r="D29" s="4"/>
      <c r="E29" s="4"/>
      <c r="F29" s="4"/>
      <c r="G29" s="26">
        <f>+G22-G24</f>
        <v>967621.9699999997</v>
      </c>
      <c r="H29" s="4"/>
    </row>
    <row r="30" spans="1:8" ht="14.25">
      <c r="A30" s="4"/>
      <c r="B30" s="4"/>
      <c r="C30" s="4"/>
      <c r="D30" s="4"/>
      <c r="E30" s="4"/>
      <c r="F30" s="4"/>
      <c r="G30" s="26"/>
      <c r="H30" s="4"/>
    </row>
    <row r="31" spans="1:8" ht="14.25">
      <c r="A31" s="4" t="s">
        <v>42</v>
      </c>
      <c r="B31" s="4"/>
      <c r="C31" s="13"/>
      <c r="D31" s="8"/>
      <c r="E31" s="13"/>
      <c r="F31" s="13"/>
      <c r="G31" s="32">
        <f>+D32-D33</f>
        <v>-183245.12</v>
      </c>
      <c r="H31" s="13"/>
    </row>
    <row r="32" spans="1:8" ht="14.25">
      <c r="A32" s="13" t="s">
        <v>43</v>
      </c>
      <c r="B32" s="13"/>
      <c r="C32" s="13"/>
      <c r="D32" s="5">
        <v>894339.07</v>
      </c>
      <c r="E32" s="8"/>
      <c r="F32" s="8"/>
      <c r="G32" s="30"/>
      <c r="H32" s="13"/>
    </row>
    <row r="33" spans="1:8" ht="14.25">
      <c r="A33" s="14" t="s">
        <v>44</v>
      </c>
      <c r="B33" s="14"/>
      <c r="C33" s="13"/>
      <c r="D33" s="10">
        <v>1077584.19</v>
      </c>
      <c r="E33" s="8"/>
      <c r="F33" s="8"/>
      <c r="G33" s="29"/>
      <c r="H33" s="13"/>
    </row>
    <row r="34" spans="1:8" ht="14.25">
      <c r="A34" s="13"/>
      <c r="B34" s="13"/>
      <c r="C34" s="13"/>
      <c r="D34" s="8"/>
      <c r="E34" s="8"/>
      <c r="F34" s="8"/>
      <c r="G34" s="30"/>
      <c r="H34" s="13"/>
    </row>
    <row r="35" spans="1:8" ht="14.25">
      <c r="A35" s="15" t="s">
        <v>53</v>
      </c>
      <c r="B35" s="15"/>
      <c r="C35" s="4"/>
      <c r="D35" s="4"/>
      <c r="E35" s="4"/>
      <c r="F35" s="4" t="s">
        <v>3</v>
      </c>
      <c r="G35" s="31">
        <f>+G29+G31</f>
        <v>784376.8499999997</v>
      </c>
      <c r="H35" s="4"/>
    </row>
    <row r="36" spans="1:8" ht="14.25">
      <c r="A36" s="4"/>
      <c r="B36" s="4"/>
      <c r="C36" s="4"/>
      <c r="D36" s="4"/>
      <c r="E36" s="4"/>
      <c r="F36" s="4"/>
      <c r="G36" s="4"/>
      <c r="H36" s="4"/>
    </row>
    <row r="37" spans="1:8" ht="14.25">
      <c r="A37" s="4"/>
      <c r="B37" s="4"/>
      <c r="C37" s="4"/>
      <c r="D37" s="4"/>
      <c r="E37" s="4"/>
      <c r="F37" s="4"/>
      <c r="G37" s="4"/>
      <c r="H37" s="4"/>
    </row>
    <row r="38" spans="1:8" ht="14.25">
      <c r="A38" s="4"/>
      <c r="B38" s="4"/>
      <c r="C38" s="4"/>
      <c r="D38" s="4"/>
      <c r="E38" s="4"/>
      <c r="F38" s="4"/>
      <c r="G38" s="4"/>
      <c r="H38" s="4"/>
    </row>
    <row r="39" spans="1:8" ht="14.25">
      <c r="A39" s="4"/>
      <c r="B39" s="4"/>
      <c r="C39" s="4"/>
      <c r="D39" s="4"/>
      <c r="E39" s="4"/>
      <c r="F39" s="4"/>
      <c r="G39" s="4"/>
      <c r="H39" s="4"/>
    </row>
    <row r="40" spans="1:8" ht="14.25">
      <c r="A40" s="4"/>
      <c r="B40" s="4"/>
      <c r="C40" s="4"/>
      <c r="D40" s="4"/>
      <c r="E40" s="4"/>
      <c r="F40" s="4"/>
      <c r="G40" s="4"/>
      <c r="H40" s="4"/>
    </row>
    <row r="41" spans="1:8" ht="14.25">
      <c r="A41" s="4"/>
      <c r="B41" s="4"/>
      <c r="C41" s="4"/>
      <c r="D41" s="4"/>
      <c r="E41" s="4"/>
      <c r="F41" s="4"/>
      <c r="G41" s="4"/>
      <c r="H41" s="4"/>
    </row>
    <row r="42" spans="1:8" ht="14.25">
      <c r="A42" s="44" t="s">
        <v>59</v>
      </c>
      <c r="B42" s="44"/>
      <c r="C42" s="44"/>
      <c r="D42" s="44"/>
      <c r="E42" s="44"/>
      <c r="F42" s="44"/>
      <c r="G42" s="44"/>
      <c r="H42" s="4"/>
    </row>
    <row r="43" spans="1:8" ht="14.25">
      <c r="A43" s="44" t="s">
        <v>60</v>
      </c>
      <c r="B43" s="44"/>
      <c r="C43" s="44"/>
      <c r="D43" s="44"/>
      <c r="E43" s="44"/>
      <c r="F43" s="44"/>
      <c r="G43" s="44"/>
      <c r="H43" s="4"/>
    </row>
    <row r="44" spans="1:8" ht="14.25">
      <c r="A44" s="44" t="s">
        <v>50</v>
      </c>
      <c r="B44" s="44"/>
      <c r="C44" s="44"/>
      <c r="D44" s="44"/>
      <c r="E44" s="44"/>
      <c r="F44" s="44"/>
      <c r="G44" s="44"/>
      <c r="H44" s="4"/>
    </row>
    <row r="45" spans="1:8" ht="14.25">
      <c r="A45" s="33"/>
      <c r="B45" s="33"/>
      <c r="C45" s="33"/>
      <c r="D45" s="33"/>
      <c r="E45" s="33"/>
      <c r="F45" s="33"/>
      <c r="G45" s="33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9" spans="1:7" ht="12.75">
      <c r="A49" s="37"/>
      <c r="B49" s="37"/>
      <c r="C49" s="37"/>
      <c r="D49" s="37"/>
      <c r="E49" s="37"/>
      <c r="F49" s="37"/>
      <c r="G49" s="37"/>
    </row>
    <row r="50" spans="1:7" ht="12.75">
      <c r="A50" s="37"/>
      <c r="B50" s="37"/>
      <c r="C50" s="37"/>
      <c r="D50" s="37"/>
      <c r="E50" s="37"/>
      <c r="F50" s="37"/>
      <c r="G50" s="37"/>
    </row>
    <row r="51" spans="1:7" ht="12.75">
      <c r="A51" s="37"/>
      <c r="B51" s="37"/>
      <c r="C51" s="37"/>
      <c r="D51" s="37"/>
      <c r="E51" s="37"/>
      <c r="F51" s="37"/>
      <c r="G51" s="37"/>
    </row>
  </sheetData>
  <sheetProtection/>
  <mergeCells count="11">
    <mergeCell ref="A51:G51"/>
    <mergeCell ref="A42:G42"/>
    <mergeCell ref="A43:G43"/>
    <mergeCell ref="A44:G44"/>
    <mergeCell ref="A49:G49"/>
    <mergeCell ref="A6:G6"/>
    <mergeCell ref="A1:G1"/>
    <mergeCell ref="A2:G2"/>
    <mergeCell ref="A5:G5"/>
    <mergeCell ref="A4:G4"/>
    <mergeCell ref="A50:G50"/>
  </mergeCells>
  <printOptions horizontalCentered="1"/>
  <pageMargins left="0.5905511811023623" right="0.4724409448818898" top="0.984251968503937" bottom="0.7480314960629921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Despacho Contaduría 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Gonzalez</dc:creator>
  <cp:keywords/>
  <dc:description/>
  <cp:lastModifiedBy>SALVADOR ERNESTO MENDEZ</cp:lastModifiedBy>
  <cp:lastPrinted>2018-10-06T07:02:15Z</cp:lastPrinted>
  <dcterms:created xsi:type="dcterms:W3CDTF">2005-02-02T23:03:21Z</dcterms:created>
  <dcterms:modified xsi:type="dcterms:W3CDTF">2018-10-06T07:30:28Z</dcterms:modified>
  <cp:category/>
  <cp:version/>
  <cp:contentType/>
  <cp:contentStatus/>
</cp:coreProperties>
</file>