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BG" sheetId="1" r:id="rId1"/>
    <sheet name="EDR" sheetId="2" r:id="rId2"/>
    <sheet name="Hoja3" sheetId="3" state="hidden" r:id="rId3"/>
  </sheets>
  <definedNames>
    <definedName name="_xlnm.Print_Area" localSheetId="0">BG!$A$1:$C$68</definedName>
    <definedName name="_xlnm.Print_Area" localSheetId="1">EDR!$A$2:$D$55</definedName>
  </definedNames>
  <calcPr calcId="145621"/>
</workbook>
</file>

<file path=xl/calcChain.xml><?xml version="1.0" encoding="utf-8"?>
<calcChain xmlns="http://schemas.openxmlformats.org/spreadsheetml/2006/main">
  <c r="C11" i="2" l="1"/>
  <c r="C15" i="2" s="1"/>
  <c r="C21" i="2" s="1"/>
  <c r="C24" i="2" s="1"/>
  <c r="C31" i="2" s="1"/>
  <c r="C47" i="1" l="1"/>
  <c r="C56" i="1"/>
  <c r="C28" i="1" l="1"/>
  <c r="C11" i="1" l="1"/>
  <c r="C20" i="1" l="1"/>
  <c r="C33" i="1" s="1"/>
  <c r="C58" i="1"/>
  <c r="C44" i="1"/>
  <c r="C49" i="1" s="1"/>
  <c r="C59" i="1" l="1"/>
</calcChain>
</file>

<file path=xl/sharedStrings.xml><?xml version="1.0" encoding="utf-8"?>
<sst xmlns="http://schemas.openxmlformats.org/spreadsheetml/2006/main" count="103" uniqueCount="79">
  <si>
    <t>ACTIVO</t>
  </si>
  <si>
    <t>Activo corriente</t>
  </si>
  <si>
    <t>Efectivo y equivalentes de efectivo</t>
  </si>
  <si>
    <t>$</t>
  </si>
  <si>
    <t>Cuentas por cobrar comerciales</t>
  </si>
  <si>
    <t>Activo por contratos</t>
  </si>
  <si>
    <t>Activo por costos de obtención de contratos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</si>
  <si>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</si>
  <si>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</si>
  <si>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</si>
  <si>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</si>
  <si>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</si>
  <si>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</si>
  <si>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</si>
  <si>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</si>
  <si>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</si>
  <si>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</si>
  <si>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</si>
  <si>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</si>
  <si>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</si>
  <si>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</si>
  <si>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</si>
  <si>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</si>
  <si>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</si>
  <si>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</si>
  <si>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</si>
  <si>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</si>
  <si>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</si>
  <si>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</si>
  <si>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</si>
  <si>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>Suma el pasivo corriente</t>
  </si>
  <si>
    <t>Pasivo por impuesto sobre la renta diferido</t>
  </si>
  <si>
    <t>Beneficios por terminación de contratos laborales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</si>
  <si>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</si>
  <si>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</si>
  <si>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</si>
  <si>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</si>
  <si>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</si>
  <si>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</si>
  <si>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</si>
  <si>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</si>
  <si>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</si>
  <si>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</si>
  <si>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Compañía de Telecomunicaciones de El Salvador, S.A. de C.V., y Subsidiarias</t>
  </si>
  <si>
    <t>(Compañía salvadoreña subsidiaria de AMX El Salvador, S.A. de C.V.)</t>
  </si>
  <si>
    <t>Estados Consolidados de Situación Financiera</t>
  </si>
  <si>
    <t>Al 31 de enero 2019</t>
  </si>
  <si>
    <t>Estados Consolidados del Resultado Integral</t>
  </si>
  <si>
    <t>Ingresos por servicios, ventas de equipos y accesorios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</si>
  <si>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</si>
  <si>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</si>
  <si>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</si>
  <si>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</si>
  <si>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</si>
  <si>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</si>
  <si>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</si>
  <si>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</si>
  <si>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</si>
  <si>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</si>
  <si>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</si>
  <si>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</si>
  <si>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Otro resultado integral:</t>
  </si>
  <si>
    <t>Partidas de otro resultado integral que no serán reclasificadas a resultados en otros periodos subsecuentes:</t>
  </si>
  <si>
    <t>Diferencia por conversión de negocios en el extranjero</t>
  </si>
  <si>
    <t>Impuesto diferido en ganancia por beneficios post-empleo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</si>
  <si>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</si>
  <si>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</si>
  <si>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</si>
  <si>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</si>
  <si>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</si>
  <si>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</si>
  <si>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</si>
  <si>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</si>
  <si>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Utilidad(Perdida) actuarial por beneficios post-empleo</t>
  </si>
  <si>
    <t>F.________________________________                                                   F._______________________________</t>
  </si>
  <si>
    <t xml:space="preserve">               Lic. Julio Cesar Sanchez                                                                           Lic. Julio Cesar Molina           </t>
  </si>
  <si>
    <t xml:space="preserve">     Representante legal y administrativo                                                              Contador General</t>
  </si>
  <si>
    <t xml:space="preserve">               Lic. Julio Cesar Sanchez                                                                        Lic. Julio Cesar Molina           </t>
  </si>
  <si>
    <t xml:space="preserve">        Representante legal y administrativo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</si>
</sst>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3" fontId="6" fillId="0" borderId="0" xfId="1" applyFont="1"/>
    <xf numFmtId="0" fontId="2" fillId="0" borderId="0" xfId="0" applyFont="1" applyAlignment="1">
      <alignment vertical="center"/>
    </xf>
    <xf numFmtId="3" fontId="6" fillId="0" borderId="0" xfId="0" applyNumberFormat="1" applyFont="1"/>
    <xf numFmtId="9" fontId="6" fillId="0" borderId="0" xfId="2" applyFont="1"/>
    <xf numFmtId="10" fontId="6" fillId="0" borderId="0" xfId="2" applyNumberFormat="1" applyFont="1"/>
    <xf numFmtId="0" fontId="3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left" vertical="center" wrapText="1"/>
    </xf>
    <xf numFmtId="164" fontId="3" fillId="0" borderId="1" xfId="1" applyNumberFormat="1" applyFont="1" applyFill="1" applyBorder="1"/>
    <xf numFmtId="3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4" fontId="3" fillId="0" borderId="0" xfId="1" applyNumberFormat="1" applyFont="1" applyFill="1" applyBorder="1"/>
    <xf numFmtId="164" fontId="3" fillId="0" borderId="0" xfId="1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C11" sqref="C10:C11"/>
    </sheetView>
  </sheetViews>
  <sheetFormatPr baseColWidth="10" defaultRowHeight="12" x14ac:dyDescent="0.2"/>
  <cols>
    <col min="1" max="1" width="54.7109375" style="3" customWidth="1"/>
    <col min="2" max="2" width="2.140625" style="3" customWidth="1"/>
    <col min="3" max="3" width="17.7109375" style="3" customWidth="1"/>
    <col min="4" max="16384" width="11.42578125" style="3"/>
  </cols>
  <sheetData>
    <row r="1" spans="1:3" ht="12.75" x14ac:dyDescent="0.2">
      <c r="A1" s="13" t="s">
        <v>43</v>
      </c>
    </row>
    <row r="2" spans="1:3" ht="12.75" x14ac:dyDescent="0.2">
      <c r="A2" s="13" t="s">
        <v>44</v>
      </c>
    </row>
    <row r="3" spans="1:3" ht="12.75" x14ac:dyDescent="0.2">
      <c r="A3" s="13" t="s">
        <v>45</v>
      </c>
    </row>
    <row r="4" spans="1:3" ht="12.75" x14ac:dyDescent="0.2">
      <c r="A4" s="13" t="s">
        <v>46</v>
      </c>
    </row>
    <row r="5" spans="1:3" ht="12.75" x14ac:dyDescent="0.2">
      <c r="A5" s="13"/>
    </row>
    <row r="6" spans="1:3" ht="12.75" x14ac:dyDescent="0.2">
      <c r="A6" s="13"/>
    </row>
    <row r="7" spans="1:3" x14ac:dyDescent="0.2">
      <c r="A7" s="1"/>
      <c r="B7" s="1"/>
      <c r="C7" s="2">
        <v>2019</v>
      </c>
    </row>
    <row r="8" spans="1:3" x14ac:dyDescent="0.2">
      <c r="A8" s="4" t="s">
        <v>0</v>
      </c>
      <c r="B8" s="5"/>
      <c r="C8" s="5"/>
    </row>
    <row r="9" spans="1:3" x14ac:dyDescent="0.2">
      <c r="A9" s="4" t="s">
        <v>1</v>
      </c>
      <c r="B9" s="5"/>
      <c r="C9" s="5"/>
    </row>
    <row r="10" spans="1:3" x14ac:dyDescent="0.2">
      <c r="A10" s="6" t="s">
        <v>2</v>
      </c>
      <c r="B10" s="5" t="s">
        <v>3</v>
      </c>
      <c r="C10" s="7">
        <v>3960385.2647277578</v>
      </c>
    </row>
    <row r="11" spans="1:3" x14ac:dyDescent="0.2">
      <c r="A11" s="6" t="s">
        <v>4</v>
      </c>
      <c r="B11" s="5"/>
      <c r="C11" s="7">
        <f>55678983.3621428-C26</f>
        <v>51224664.362142801</v>
      </c>
    </row>
    <row r="12" spans="1:3" x14ac:dyDescent="0.2">
      <c r="A12" s="6" t="s">
        <v>5</v>
      </c>
      <c r="B12" s="5"/>
      <c r="C12" s="7">
        <v>4497646.4699999988</v>
      </c>
    </row>
    <row r="13" spans="1:3" x14ac:dyDescent="0.2">
      <c r="A13" s="6" t="s">
        <v>6</v>
      </c>
      <c r="B13" s="5"/>
      <c r="C13" s="7">
        <v>6221108.1900000013</v>
      </c>
    </row>
    <row r="14" spans="1:3" x14ac:dyDescent="0.2">
      <c r="A14" s="6" t="s">
        <v>7</v>
      </c>
      <c r="B14" s="5"/>
      <c r="C14" s="7">
        <v>1731626</v>
      </c>
    </row>
    <row r="15" spans="1:3" x14ac:dyDescent="0.2">
      <c r="A15" s="6" t="s">
        <v>8</v>
      </c>
      <c r="B15" s="5"/>
      <c r="C15" s="7">
        <v>4931627</v>
      </c>
    </row>
    <row r="16" spans="1:3" x14ac:dyDescent="0.2">
      <c r="A16" s="6" t="s">
        <v>9</v>
      </c>
      <c r="B16" s="5"/>
      <c r="C16" s="7">
        <v>2275658.3711417713</v>
      </c>
    </row>
    <row r="17" spans="1:6" x14ac:dyDescent="0.2">
      <c r="A17" s="6" t="s">
        <v>10</v>
      </c>
      <c r="B17" s="5"/>
      <c r="C17" s="7">
        <v>54333.661332388838</v>
      </c>
    </row>
    <row r="18" spans="1:6" x14ac:dyDescent="0.2">
      <c r="A18" s="6" t="s">
        <v>11</v>
      </c>
      <c r="B18" s="5"/>
      <c r="C18" s="7">
        <v>17918118.109999999</v>
      </c>
    </row>
    <row r="19" spans="1:6" ht="12.75" thickBot="1" x14ac:dyDescent="0.25">
      <c r="A19" s="6" t="s">
        <v>12</v>
      </c>
      <c r="B19" s="5"/>
      <c r="C19" s="8">
        <v>3688619.9548800588</v>
      </c>
    </row>
    <row r="20" spans="1:6" x14ac:dyDescent="0.2">
      <c r="A20" s="9" t="s">
        <v>13</v>
      </c>
      <c r="B20" s="5"/>
      <c r="C20" s="7">
        <f>SUM(C10:C19)</f>
        <v>96503787.384224772</v>
      </c>
    </row>
    <row r="21" spans="1:6" x14ac:dyDescent="0.2">
      <c r="A21" s="6"/>
      <c r="B21" s="5"/>
      <c r="C21" s="5"/>
    </row>
    <row r="22" spans="1:6" x14ac:dyDescent="0.2">
      <c r="A22" s="6" t="s">
        <v>14</v>
      </c>
      <c r="B22" s="5"/>
      <c r="C22" s="7">
        <v>308047773.27284491</v>
      </c>
    </row>
    <row r="23" spans="1:6" x14ac:dyDescent="0.2">
      <c r="A23" s="6" t="s">
        <v>15</v>
      </c>
      <c r="B23" s="5"/>
      <c r="C23" s="7">
        <v>13282910.469999999</v>
      </c>
    </row>
    <row r="24" spans="1:6" x14ac:dyDescent="0.2">
      <c r="A24" s="6" t="s">
        <v>16</v>
      </c>
      <c r="B24" s="5"/>
      <c r="C24" s="7">
        <v>76488872.600000009</v>
      </c>
    </row>
    <row r="25" spans="1:6" x14ac:dyDescent="0.2">
      <c r="A25" s="6" t="s">
        <v>17</v>
      </c>
      <c r="B25" s="5"/>
      <c r="C25" s="7">
        <v>622651.41999999993</v>
      </c>
    </row>
    <row r="26" spans="1:6" x14ac:dyDescent="0.2">
      <c r="A26" s="6" t="s">
        <v>18</v>
      </c>
      <c r="B26" s="5"/>
      <c r="C26" s="7">
        <v>4454319</v>
      </c>
      <c r="D26" s="14"/>
    </row>
    <row r="27" spans="1:6" x14ac:dyDescent="0.2">
      <c r="A27" s="6" t="s">
        <v>7</v>
      </c>
      <c r="B27" s="5"/>
      <c r="C27" s="7">
        <v>4040460</v>
      </c>
      <c r="D27" s="15"/>
    </row>
    <row r="28" spans="1:6" x14ac:dyDescent="0.2">
      <c r="A28" s="6" t="s">
        <v>8</v>
      </c>
      <c r="B28" s="5"/>
      <c r="C28" s="7">
        <f>207722448+38858926-C15+37</f>
        <v>241649784</v>
      </c>
      <c r="D28" s="14"/>
      <c r="E28" s="14"/>
      <c r="F28" s="14"/>
    </row>
    <row r="29" spans="1:6" x14ac:dyDescent="0.2">
      <c r="A29" s="6" t="s">
        <v>9</v>
      </c>
      <c r="B29" s="5"/>
      <c r="C29" s="7">
        <v>125501.52686994881</v>
      </c>
      <c r="E29" s="15"/>
    </row>
    <row r="30" spans="1:6" x14ac:dyDescent="0.2">
      <c r="A30" s="6" t="s">
        <v>19</v>
      </c>
      <c r="B30" s="5"/>
      <c r="C30" s="7">
        <v>113440.40463438194</v>
      </c>
      <c r="E30" s="14"/>
      <c r="F30" s="14"/>
    </row>
    <row r="31" spans="1:6" x14ac:dyDescent="0.2">
      <c r="A31" s="6" t="s">
        <v>5</v>
      </c>
      <c r="B31" s="5"/>
      <c r="C31" s="7">
        <v>357126.6</v>
      </c>
      <c r="F31" s="14"/>
    </row>
    <row r="32" spans="1:6" ht="12.75" thickBot="1" x14ac:dyDescent="0.25">
      <c r="A32" s="6" t="s">
        <v>6</v>
      </c>
      <c r="B32" s="5"/>
      <c r="C32" s="8">
        <v>3252277</v>
      </c>
      <c r="E32" s="16"/>
      <c r="F32" s="14"/>
    </row>
    <row r="33" spans="1:5" ht="12.75" thickBot="1" x14ac:dyDescent="0.25">
      <c r="A33" s="4" t="s">
        <v>20</v>
      </c>
      <c r="B33" s="5" t="s">
        <v>3</v>
      </c>
      <c r="C33" s="10">
        <f>SUM(C20:C32)</f>
        <v>748938903.67857397</v>
      </c>
      <c r="E33" s="14"/>
    </row>
    <row r="34" spans="1:5" ht="12.75" thickTop="1" x14ac:dyDescent="0.2">
      <c r="A34" s="4"/>
      <c r="B34" s="5"/>
      <c r="C34" s="5"/>
    </row>
    <row r="35" spans="1:5" x14ac:dyDescent="0.2">
      <c r="A35" s="9" t="s">
        <v>21</v>
      </c>
      <c r="B35" s="5"/>
      <c r="C35" s="5"/>
    </row>
    <row r="36" spans="1:5" x14ac:dyDescent="0.2">
      <c r="A36" s="9" t="s">
        <v>22</v>
      </c>
      <c r="B36" s="5"/>
      <c r="C36" s="5"/>
    </row>
    <row r="37" spans="1:5" x14ac:dyDescent="0.2">
      <c r="A37" s="11" t="s">
        <v>23</v>
      </c>
      <c r="B37" s="5" t="s">
        <v>3</v>
      </c>
      <c r="C37" s="7">
        <v>56006652.443295889</v>
      </c>
    </row>
    <row r="38" spans="1:5" x14ac:dyDescent="0.2">
      <c r="A38" s="11" t="s">
        <v>24</v>
      </c>
      <c r="B38" s="5"/>
      <c r="C38" s="7">
        <v>18847977.959172484</v>
      </c>
    </row>
    <row r="39" spans="1:5" x14ac:dyDescent="0.2">
      <c r="A39" s="11" t="s">
        <v>25</v>
      </c>
      <c r="B39" s="5"/>
      <c r="C39" s="7">
        <v>5621348</v>
      </c>
    </row>
    <row r="40" spans="1:5" x14ac:dyDescent="0.2">
      <c r="A40" s="11" t="s">
        <v>26</v>
      </c>
      <c r="B40" s="5"/>
      <c r="C40" s="7">
        <v>5490282</v>
      </c>
    </row>
    <row r="41" spans="1:5" x14ac:dyDescent="0.2">
      <c r="A41" s="11" t="s">
        <v>27</v>
      </c>
      <c r="B41" s="5"/>
      <c r="C41" s="7">
        <v>19304948.175010141</v>
      </c>
    </row>
    <row r="42" spans="1:5" x14ac:dyDescent="0.2">
      <c r="A42" s="11" t="s">
        <v>28</v>
      </c>
      <c r="B42" s="5"/>
      <c r="C42" s="7">
        <v>4937486.3585388158</v>
      </c>
    </row>
    <row r="43" spans="1:5" ht="12.75" thickBot="1" x14ac:dyDescent="0.25">
      <c r="A43" s="6" t="s">
        <v>29</v>
      </c>
      <c r="B43" s="5"/>
      <c r="C43" s="8">
        <v>4291477</v>
      </c>
    </row>
    <row r="44" spans="1:5" x14ac:dyDescent="0.2">
      <c r="A44" s="9" t="s">
        <v>30</v>
      </c>
      <c r="B44" s="5"/>
      <c r="C44" s="7">
        <f>SUM(C37:C43)</f>
        <v>114500171.93601733</v>
      </c>
    </row>
    <row r="45" spans="1:5" x14ac:dyDescent="0.2">
      <c r="A45" s="11"/>
      <c r="B45" s="5"/>
      <c r="C45" s="5"/>
    </row>
    <row r="46" spans="1:5" x14ac:dyDescent="0.2">
      <c r="A46" s="6" t="s">
        <v>31</v>
      </c>
      <c r="B46" s="5"/>
      <c r="C46" s="7">
        <v>51190115.31702289</v>
      </c>
    </row>
    <row r="47" spans="1:5" x14ac:dyDescent="0.2">
      <c r="A47" s="6" t="s">
        <v>29</v>
      </c>
      <c r="B47" s="5"/>
      <c r="C47" s="7">
        <f>28719881+2</f>
        <v>28719883</v>
      </c>
    </row>
    <row r="48" spans="1:5" ht="12.75" thickBot="1" x14ac:dyDescent="0.25">
      <c r="A48" s="11" t="s">
        <v>32</v>
      </c>
      <c r="B48" s="5"/>
      <c r="C48" s="8">
        <v>5913114.2899999991</v>
      </c>
    </row>
    <row r="49" spans="1:3" ht="12.75" thickBot="1" x14ac:dyDescent="0.25">
      <c r="A49" s="9" t="s">
        <v>33</v>
      </c>
      <c r="B49" s="5"/>
      <c r="C49" s="8">
        <f>SUM(C44:C48)</f>
        <v>200323284.54304022</v>
      </c>
    </row>
    <row r="50" spans="1:3" x14ac:dyDescent="0.2">
      <c r="A50" s="9"/>
      <c r="B50" s="5"/>
      <c r="C50" s="5"/>
    </row>
    <row r="51" spans="1:3" x14ac:dyDescent="0.2">
      <c r="A51" s="9" t="s">
        <v>34</v>
      </c>
      <c r="B51" s="5"/>
      <c r="C51" s="5"/>
    </row>
    <row r="52" spans="1:3" x14ac:dyDescent="0.2">
      <c r="A52" s="11" t="s">
        <v>35</v>
      </c>
      <c r="B52" s="5"/>
      <c r="C52" s="7">
        <v>322841400</v>
      </c>
    </row>
    <row r="53" spans="1:3" x14ac:dyDescent="0.2">
      <c r="A53" s="11" t="s">
        <v>36</v>
      </c>
      <c r="B53" s="5"/>
      <c r="C53" s="7">
        <v>90808811.215291858</v>
      </c>
    </row>
    <row r="54" spans="1:3" x14ac:dyDescent="0.2">
      <c r="A54" s="11" t="s">
        <v>37</v>
      </c>
      <c r="B54" s="5"/>
      <c r="C54" s="7">
        <v>134628865.69811085</v>
      </c>
    </row>
    <row r="55" spans="1:3" ht="12.75" thickBot="1" x14ac:dyDescent="0.25">
      <c r="A55" s="11" t="s">
        <v>38</v>
      </c>
      <c r="B55" s="5"/>
      <c r="C55" s="8">
        <v>324782.79051231296</v>
      </c>
    </row>
    <row r="56" spans="1:3" x14ac:dyDescent="0.2">
      <c r="A56" s="11" t="s">
        <v>39</v>
      </c>
      <c r="B56" s="5"/>
      <c r="C56" s="7">
        <f>SUM(C52:C55)</f>
        <v>548603859.703915</v>
      </c>
    </row>
    <row r="57" spans="1:3" ht="12.75" thickBot="1" x14ac:dyDescent="0.25">
      <c r="A57" s="11" t="s">
        <v>40</v>
      </c>
      <c r="B57" s="5"/>
      <c r="C57" s="8">
        <v>11760</v>
      </c>
    </row>
    <row r="58" spans="1:3" ht="12.75" thickBot="1" x14ac:dyDescent="0.25">
      <c r="A58" s="9" t="s">
        <v>41</v>
      </c>
      <c r="B58" s="5"/>
      <c r="C58" s="8">
        <f>SUM(C56:C57)</f>
        <v>548615619.703915</v>
      </c>
    </row>
    <row r="59" spans="1:3" ht="12.75" thickBot="1" x14ac:dyDescent="0.25">
      <c r="A59" s="9" t="s">
        <v>42</v>
      </c>
      <c r="B59" s="5" t="s">
        <v>3</v>
      </c>
      <c r="C59" s="10">
        <f>+C58+C49</f>
        <v>748938904.24695516</v>
      </c>
    </row>
    <row r="60" spans="1:3" ht="12.75" thickTop="1" x14ac:dyDescent="0.2">
      <c r="C60" s="12"/>
    </row>
    <row r="66" spans="1:1" x14ac:dyDescent="0.2">
      <c r="A66" s="3" t="s">
        <v>74</v>
      </c>
    </row>
    <row r="67" spans="1:1" x14ac:dyDescent="0.2">
      <c r="A67" s="3" t="s">
        <v>77</v>
      </c>
    </row>
    <row r="68" spans="1:1" x14ac:dyDescent="0.2">
      <c r="A68" s="3" t="s">
        <v>78</v>
      </c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showGridLines="0" workbookViewId="0">
      <selection activeCell="C10" sqref="C10"/>
    </sheetView>
  </sheetViews>
  <sheetFormatPr baseColWidth="10" defaultRowHeight="12" x14ac:dyDescent="0.2"/>
  <cols>
    <col min="1" max="1" width="39.140625" style="3" customWidth="1"/>
    <col min="2" max="2" width="2" style="3" bestFit="1" customWidth="1"/>
    <col min="3" max="4" width="16.7109375" style="3" customWidth="1"/>
    <col min="5" max="16384" width="11.42578125" style="3"/>
  </cols>
  <sheetData>
    <row r="2" spans="1:4" x14ac:dyDescent="0.2">
      <c r="A2" s="21" t="s">
        <v>43</v>
      </c>
    </row>
    <row r="3" spans="1:4" x14ac:dyDescent="0.2">
      <c r="A3" s="21" t="s">
        <v>44</v>
      </c>
    </row>
    <row r="4" spans="1:4" x14ac:dyDescent="0.2">
      <c r="A4" s="21" t="s">
        <v>47</v>
      </c>
    </row>
    <row r="5" spans="1:4" x14ac:dyDescent="0.2">
      <c r="A5" s="21" t="s">
        <v>46</v>
      </c>
    </row>
    <row r="7" spans="1:4" x14ac:dyDescent="0.2">
      <c r="A7" s="6"/>
      <c r="B7" s="5"/>
      <c r="C7" s="2">
        <v>2019</v>
      </c>
      <c r="D7" s="2"/>
    </row>
    <row r="8" spans="1:4" x14ac:dyDescent="0.2">
      <c r="A8" s="6"/>
      <c r="B8" s="5"/>
      <c r="C8" s="5"/>
      <c r="D8" s="5"/>
    </row>
    <row r="9" spans="1:4" ht="24" x14ac:dyDescent="0.2">
      <c r="A9" s="6" t="s">
        <v>48</v>
      </c>
      <c r="B9" s="5" t="s">
        <v>3</v>
      </c>
      <c r="C9" s="7">
        <v>33321065.338853791</v>
      </c>
      <c r="D9" s="7"/>
    </row>
    <row r="10" spans="1:4" ht="24.75" thickBot="1" x14ac:dyDescent="0.25">
      <c r="A10" s="6" t="s">
        <v>49</v>
      </c>
      <c r="B10" s="5"/>
      <c r="C10" s="19">
        <v>-16288826.988867735</v>
      </c>
      <c r="D10" s="22"/>
    </row>
    <row r="11" spans="1:4" x14ac:dyDescent="0.2">
      <c r="A11" s="4" t="s">
        <v>50</v>
      </c>
      <c r="B11" s="5"/>
      <c r="C11" s="7">
        <f>SUM(C9:C10)</f>
        <v>17032238.349986054</v>
      </c>
      <c r="D11" s="7"/>
    </row>
    <row r="12" spans="1:4" x14ac:dyDescent="0.2">
      <c r="A12" s="6"/>
      <c r="B12" s="5"/>
      <c r="C12" s="5"/>
      <c r="D12" s="5"/>
    </row>
    <row r="13" spans="1:4" ht="24" x14ac:dyDescent="0.2">
      <c r="A13" s="6" t="s">
        <v>51</v>
      </c>
      <c r="B13" s="5"/>
      <c r="C13" s="23">
        <v>-4582656.8395267334</v>
      </c>
      <c r="D13" s="23"/>
    </row>
    <row r="14" spans="1:4" ht="24.75" thickBot="1" x14ac:dyDescent="0.25">
      <c r="A14" s="6" t="s">
        <v>52</v>
      </c>
      <c r="B14" s="5"/>
      <c r="C14" s="19">
        <v>-5701563.1000211593</v>
      </c>
      <c r="D14" s="22"/>
    </row>
    <row r="15" spans="1:4" x14ac:dyDescent="0.2">
      <c r="A15" s="4" t="s">
        <v>53</v>
      </c>
      <c r="B15" s="5"/>
      <c r="C15" s="7">
        <f>SUM(C11:C14)</f>
        <v>6748018.4104381613</v>
      </c>
      <c r="D15" s="7"/>
    </row>
    <row r="16" spans="1:4" x14ac:dyDescent="0.2">
      <c r="A16" s="4"/>
      <c r="B16" s="5"/>
      <c r="C16" s="5"/>
      <c r="D16" s="5"/>
    </row>
    <row r="17" spans="1:4" x14ac:dyDescent="0.2">
      <c r="A17" s="6" t="s">
        <v>54</v>
      </c>
      <c r="B17" s="5"/>
      <c r="C17" s="23">
        <v>1195781.6929783609</v>
      </c>
      <c r="D17" s="23"/>
    </row>
    <row r="18" spans="1:4" x14ac:dyDescent="0.2">
      <c r="A18" s="6" t="s">
        <v>55</v>
      </c>
      <c r="B18" s="5"/>
      <c r="C18" s="23">
        <v>-85972.117336886251</v>
      </c>
      <c r="D18" s="23"/>
    </row>
    <row r="19" spans="1:4" x14ac:dyDescent="0.2">
      <c r="A19" s="6" t="s">
        <v>56</v>
      </c>
      <c r="B19" s="5"/>
      <c r="C19" s="23">
        <v>-23841.057726229817</v>
      </c>
      <c r="D19" s="23"/>
    </row>
    <row r="20" spans="1:4" ht="12.75" thickBot="1" x14ac:dyDescent="0.25">
      <c r="A20" s="6" t="s">
        <v>57</v>
      </c>
      <c r="B20" s="5"/>
      <c r="C20" s="19">
        <v>876905.69790988264</v>
      </c>
      <c r="D20" s="22"/>
    </row>
    <row r="21" spans="1:4" x14ac:dyDescent="0.2">
      <c r="A21" s="4" t="s">
        <v>58</v>
      </c>
      <c r="B21" s="5"/>
      <c r="C21" s="7">
        <f>SUM(C15:C20)</f>
        <v>8710892.6262632888</v>
      </c>
      <c r="D21" s="7"/>
    </row>
    <row r="22" spans="1:4" x14ac:dyDescent="0.2">
      <c r="A22" s="6"/>
      <c r="B22" s="17"/>
      <c r="C22" s="5"/>
      <c r="D22" s="5"/>
    </row>
    <row r="23" spans="1:4" ht="12.75" thickBot="1" x14ac:dyDescent="0.25">
      <c r="A23" s="6" t="s">
        <v>59</v>
      </c>
      <c r="B23" s="17"/>
      <c r="C23" s="19">
        <v>-2758758.5053508589</v>
      </c>
      <c r="D23" s="22"/>
    </row>
    <row r="24" spans="1:4" ht="12.75" thickBot="1" x14ac:dyDescent="0.25">
      <c r="A24" s="4" t="s">
        <v>60</v>
      </c>
      <c r="B24" s="5" t="s">
        <v>3</v>
      </c>
      <c r="C24" s="10">
        <f>SUM(C21:C23)</f>
        <v>5952134.1209124299</v>
      </c>
      <c r="D24" s="20"/>
    </row>
    <row r="25" spans="1:4" ht="12.75" thickTop="1" x14ac:dyDescent="0.2">
      <c r="A25" s="4"/>
      <c r="B25" s="5"/>
      <c r="C25" s="5"/>
      <c r="D25" s="5"/>
    </row>
    <row r="26" spans="1:4" x14ac:dyDescent="0.2">
      <c r="A26" s="4" t="s">
        <v>61</v>
      </c>
      <c r="B26" s="5"/>
      <c r="C26" s="5"/>
      <c r="D26" s="5"/>
    </row>
    <row r="27" spans="1:4" ht="36" x14ac:dyDescent="0.2">
      <c r="A27" s="6" t="s">
        <v>62</v>
      </c>
      <c r="B27" s="5"/>
      <c r="C27" s="5"/>
      <c r="D27" s="5"/>
    </row>
    <row r="28" spans="1:4" ht="24" x14ac:dyDescent="0.2">
      <c r="A28" s="6" t="s">
        <v>73</v>
      </c>
      <c r="B28" s="5"/>
      <c r="C28" s="23">
        <v>-1058289.25</v>
      </c>
      <c r="D28" s="23"/>
    </row>
    <row r="29" spans="1:4" ht="24" x14ac:dyDescent="0.2">
      <c r="A29" s="6" t="s">
        <v>63</v>
      </c>
      <c r="B29" s="5"/>
      <c r="C29" s="5"/>
      <c r="D29" s="5"/>
    </row>
    <row r="30" spans="1:4" ht="24.75" thickBot="1" x14ac:dyDescent="0.25">
      <c r="A30" s="6" t="s">
        <v>64</v>
      </c>
      <c r="B30" s="5"/>
      <c r="C30" s="8">
        <v>447422.48000000004</v>
      </c>
      <c r="D30" s="20"/>
    </row>
    <row r="31" spans="1:4" ht="12.75" thickBot="1" x14ac:dyDescent="0.25">
      <c r="A31" s="18" t="s">
        <v>65</v>
      </c>
      <c r="B31" s="5" t="s">
        <v>3</v>
      </c>
      <c r="C31" s="10">
        <f>SUM(C24:C30)</f>
        <v>5341267.3509124303</v>
      </c>
      <c r="D31" s="20"/>
    </row>
    <row r="32" spans="1:4" ht="12.75" thickTop="1" x14ac:dyDescent="0.2">
      <c r="A32" s="6"/>
      <c r="B32" s="5"/>
      <c r="C32" s="5"/>
      <c r="D32" s="5"/>
    </row>
    <row r="33" spans="1:4" hidden="1" x14ac:dyDescent="0.2">
      <c r="A33" s="4" t="s">
        <v>66</v>
      </c>
      <c r="B33" s="5"/>
      <c r="C33" s="5"/>
      <c r="D33" s="5"/>
    </row>
    <row r="34" spans="1:4" hidden="1" x14ac:dyDescent="0.2">
      <c r="A34" s="6" t="s">
        <v>67</v>
      </c>
      <c r="B34" s="5" t="s">
        <v>3</v>
      </c>
      <c r="C34" s="7">
        <v>49091922</v>
      </c>
      <c r="D34" s="7"/>
    </row>
    <row r="35" spans="1:4" ht="12.75" hidden="1" thickBot="1" x14ac:dyDescent="0.25">
      <c r="A35" s="6" t="s">
        <v>68</v>
      </c>
      <c r="B35" s="5"/>
      <c r="C35" s="8">
        <v>80115</v>
      </c>
      <c r="D35" s="20"/>
    </row>
    <row r="36" spans="1:4" ht="12.75" hidden="1" thickBot="1" x14ac:dyDescent="0.25">
      <c r="A36" s="4" t="s">
        <v>69</v>
      </c>
      <c r="B36" s="5" t="s">
        <v>3</v>
      </c>
      <c r="C36" s="10">
        <v>49172037</v>
      </c>
      <c r="D36" s="20"/>
    </row>
    <row r="37" spans="1:4" hidden="1" x14ac:dyDescent="0.2">
      <c r="A37" s="6"/>
      <c r="B37" s="5"/>
      <c r="C37" s="5"/>
      <c r="D37" s="5"/>
    </row>
    <row r="38" spans="1:4" hidden="1" x14ac:dyDescent="0.2">
      <c r="A38" s="6"/>
      <c r="B38" s="5"/>
      <c r="C38" s="5"/>
      <c r="D38" s="5"/>
    </row>
    <row r="39" spans="1:4" hidden="1" x14ac:dyDescent="0.2">
      <c r="A39" s="4" t="s">
        <v>70</v>
      </c>
      <c r="B39" s="5"/>
      <c r="C39" s="5"/>
      <c r="D39" s="5"/>
    </row>
    <row r="40" spans="1:4" hidden="1" x14ac:dyDescent="0.2">
      <c r="A40" s="6" t="s">
        <v>67</v>
      </c>
      <c r="B40" s="5" t="s">
        <v>3</v>
      </c>
      <c r="C40" s="7">
        <v>49456405</v>
      </c>
      <c r="D40" s="7"/>
    </row>
    <row r="41" spans="1:4" ht="12.75" hidden="1" thickBot="1" x14ac:dyDescent="0.25">
      <c r="A41" s="6" t="s">
        <v>68</v>
      </c>
      <c r="B41" s="5"/>
      <c r="C41" s="8">
        <v>85078</v>
      </c>
      <c r="D41" s="20"/>
    </row>
    <row r="42" spans="1:4" ht="12.75" hidden="1" thickBot="1" x14ac:dyDescent="0.25">
      <c r="A42" s="4" t="s">
        <v>65</v>
      </c>
      <c r="B42" s="5" t="s">
        <v>3</v>
      </c>
      <c r="C42" s="10">
        <v>49541483</v>
      </c>
      <c r="D42" s="20"/>
    </row>
    <row r="43" spans="1:4" hidden="1" x14ac:dyDescent="0.2">
      <c r="A43" s="6"/>
      <c r="B43" s="5"/>
      <c r="C43" s="5"/>
      <c r="D43" s="5"/>
    </row>
    <row r="44" spans="1:4" hidden="1" x14ac:dyDescent="0.2">
      <c r="A44" s="6" t="s">
        <v>71</v>
      </c>
      <c r="B44" s="5"/>
      <c r="C44" s="7">
        <v>23060100</v>
      </c>
      <c r="D44" s="7"/>
    </row>
    <row r="45" spans="1:4" ht="24" hidden="1" x14ac:dyDescent="0.2">
      <c r="A45" s="6" t="s">
        <v>72</v>
      </c>
      <c r="B45" s="5" t="s">
        <v>3</v>
      </c>
      <c r="C45" s="1">
        <v>2.1288999999999998</v>
      </c>
      <c r="D45" s="1"/>
    </row>
    <row r="46" spans="1:4" hidden="1" x14ac:dyDescent="0.2"/>
    <row r="47" spans="1:4" hidden="1" x14ac:dyDescent="0.2"/>
    <row r="48" spans="1:4" hidden="1" x14ac:dyDescent="0.2"/>
    <row r="52" spans="1:1" x14ac:dyDescent="0.2">
      <c r="A52" s="3" t="s">
        <v>74</v>
      </c>
    </row>
    <row r="53" spans="1:1" x14ac:dyDescent="0.2">
      <c r="A53" s="3" t="s">
        <v>75</v>
      </c>
    </row>
    <row r="54" spans="1:1" x14ac:dyDescent="0.2">
      <c r="A54" s="3" t="s">
        <v>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BG</vt:lpstr>
      <vt:lpstr>EDR</vt:lpstr>
      <vt:lpstr>Hoja3</vt:lpstr>
      <vt:lpstr>BG!Área_de_impresión</vt:lpstr>
      <vt:lpstr>EDR!Área_de_impresión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Rivas Rivas, Walter Alirio</cp:lastModifiedBy>
  <cp:lastPrinted>2019-04-08T15:46:17Z</cp:lastPrinted>
  <dcterms:created xsi:type="dcterms:W3CDTF">2019-03-20T14:52:35Z</dcterms:created>
  <dcterms:modified xsi:type="dcterms:W3CDTF">2019-04-08T17:07:29Z</dcterms:modified>
</cp:coreProperties>
</file>