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955" windowHeight="877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Publicación'!$A$1:$G$65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<sst xmlns="http://schemas.openxmlformats.org/spreadsheetml/2006/main" count="78" uniqueCount="70">
  <si>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</si>
  <si>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</si>
  <si>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</si>
  <si>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</si>
  <si>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</si>
  <si>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</si>
  <si>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</si>
  <si>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</si>
  <si>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</si>
  <si>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</si>
  <si>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</si>
  <si>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</si>
  <si>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</si>
  <si>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</si>
  <si>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</si>
  <si>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</si>
  <si>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</si>
  <si>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</si>
  <si>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</si>
  <si>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</si>
  <si>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</si>
  <si>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</si>
  <si>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</si>
  <si>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</si>
  <si>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</si>
  <si>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</si>
  <si>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</si>
  <si>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</si>
  <si>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</si>
  <si>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</si>
  <si>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</si>
  <si>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</si>
  <si>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</si>
  <si>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</si>
  <si>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</si>
  <si>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</si>
  <si>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</si>
  <si>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</si>
  <si>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</si>
  <si>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</si>
  <si>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</si>
  <si>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</si>
  <si>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</si>
  <si>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</si>
  <si>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</si>
  <si>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</si>
  <si>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</si>
  <si>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</si>
  <si>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</si>
  <si>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</si>
  <si>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</si>
  <si>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</si>
  <si>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</si>
  <si>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</si>
  <si>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</si>
  <si>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</si>
  <si>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</si>
  <si>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</si>
  <si>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</si>
  <si>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</si>
  <si>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</si>
  <si>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</si>
  <si>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</si>
  <si>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</si>
  <si>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</si>
  <si>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</si>
  <si>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>BALANCE GENERAL  AL 30/04/2019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</si>
  <si>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</si>
  <si>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</si>
  <si>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ESTADO DE RESULTADOS AL 30 DE ABRIL DE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</si>
</sst>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6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43" fontId="0" fillId="0" borderId="0" xfId="48" applyFont="1" applyAlignment="1">
      <alignment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4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Bal, Utl, Fluj y anex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PageLayoutView="0" workbookViewId="0" topLeftCell="A1">
      <selection activeCell="H31" sqref="H31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5" t="s">
        <v>27</v>
      </c>
      <c r="C1" s="35"/>
      <c r="D1" s="35"/>
      <c r="E1" s="4"/>
    </row>
    <row r="2" spans="2:5" ht="12.75">
      <c r="B2" s="35" t="s">
        <v>66</v>
      </c>
      <c r="C2" s="35"/>
      <c r="D2" s="35"/>
      <c r="E2" s="4"/>
    </row>
    <row r="3" spans="2:5" ht="12.75">
      <c r="B3" s="35" t="s">
        <v>0</v>
      </c>
      <c r="C3" s="35"/>
      <c r="D3" s="35"/>
      <c r="E3" s="4"/>
    </row>
    <row r="5" spans="3:5" ht="12.75">
      <c r="C5" s="2"/>
      <c r="D5" s="20">
        <v>43585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1">
        <v>62220.06156</v>
      </c>
      <c r="E8" s="6"/>
    </row>
    <row r="9" spans="2:5" ht="12.75">
      <c r="B9" s="11" t="s">
        <v>4</v>
      </c>
      <c r="D9" s="31">
        <v>68833.19928</v>
      </c>
      <c r="E9" s="6"/>
    </row>
    <row r="10" spans="2:5" ht="12.75">
      <c r="B10" s="11" t="s">
        <v>5</v>
      </c>
      <c r="D10" s="32">
        <v>191962.45136</v>
      </c>
      <c r="E10" s="6"/>
    </row>
    <row r="11" spans="4:5" ht="12.75">
      <c r="D11" s="7">
        <f>SUM(D8:D10)</f>
        <v>323015.7122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2">
        <v>1891.16066</v>
      </c>
      <c r="E13" s="6"/>
    </row>
    <row r="14" spans="2:5" ht="12.75">
      <c r="B14" s="11"/>
      <c r="D14" s="7">
        <f>SUM(D13:D13)</f>
        <v>1891.16066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3">
        <v>1246.48856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326153.36142000003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1">
        <v>218174.39</v>
      </c>
      <c r="E23" s="6"/>
    </row>
    <row r="24" spans="2:5" ht="15">
      <c r="B24" s="11" t="s">
        <v>56</v>
      </c>
      <c r="C24" s="1"/>
      <c r="D24" s="31">
        <v>17411.3</v>
      </c>
      <c r="E24" s="6"/>
    </row>
    <row r="25" spans="2:5" ht="15">
      <c r="B25" s="11" t="s">
        <v>14</v>
      </c>
      <c r="C25" s="1"/>
      <c r="D25" s="31">
        <v>47170.95</v>
      </c>
      <c r="E25" s="6"/>
    </row>
    <row r="26" spans="2:5" ht="12.75">
      <c r="B26" s="11" t="s">
        <v>15</v>
      </c>
      <c r="D26" s="32">
        <v>804.22</v>
      </c>
      <c r="E26" s="6"/>
    </row>
    <row r="27" spans="4:5" ht="12.75">
      <c r="D27" s="29">
        <f>SUM(D23:D26)</f>
        <v>283560.86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31">
        <v>6254.26</v>
      </c>
      <c r="E29" s="6"/>
    </row>
    <row r="30" spans="2:5" ht="12.75">
      <c r="B30" s="11" t="s">
        <v>18</v>
      </c>
      <c r="D30" s="31">
        <v>383.76</v>
      </c>
      <c r="E30" s="6"/>
    </row>
    <row r="31" spans="2:5" ht="12.75">
      <c r="B31" s="11" t="s">
        <v>15</v>
      </c>
      <c r="D31" s="32">
        <v>600.61</v>
      </c>
      <c r="E31" s="6"/>
    </row>
    <row r="32" spans="4:5" ht="12.75">
      <c r="D32" s="7">
        <f>SUM(D29:D31)</f>
        <v>7238.63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28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290799.49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2:5" ht="12.75">
      <c r="B45" s="11" t="s">
        <v>25</v>
      </c>
      <c r="D45" s="27">
        <v>30000</v>
      </c>
      <c r="E45" s="10"/>
    </row>
    <row r="46" spans="2:5" ht="12.75">
      <c r="B46" s="11" t="s">
        <v>26</v>
      </c>
      <c r="D46" s="32">
        <v>5353.8683</v>
      </c>
      <c r="E46" s="10"/>
    </row>
    <row r="47" spans="2:5" ht="12.75">
      <c r="B47" s="11"/>
      <c r="D47" s="10"/>
      <c r="E47" s="10"/>
    </row>
    <row r="48" spans="2:5" ht="13.5" thickBot="1">
      <c r="B48" s="3" t="s">
        <v>29</v>
      </c>
      <c r="C48" s="4"/>
      <c r="D48" s="8">
        <f>SUM(D42,D45:D46)</f>
        <v>326153.35829999996</v>
      </c>
      <c r="E48" s="6"/>
    </row>
    <row r="49" ht="13.5" thickTop="1">
      <c r="K49" s="34">
        <f>+D48-D18</f>
        <v>-0.003120000066701323</v>
      </c>
    </row>
    <row r="53" ht="12.75">
      <c r="B53" s="21" t="s">
        <v>58</v>
      </c>
    </row>
    <row r="54" ht="12.75">
      <c r="B54" s="22" t="s">
        <v>59</v>
      </c>
    </row>
    <row r="59" ht="12.75">
      <c r="B59" s="21" t="s">
        <v>60</v>
      </c>
    </row>
    <row r="60" ht="12.75">
      <c r="B60" s="22" t="s">
        <v>61</v>
      </c>
    </row>
    <row r="63" ht="12.75">
      <c r="B63" s="23"/>
    </row>
    <row r="64" ht="12.75">
      <c r="B64" s="23" t="s">
        <v>67</v>
      </c>
    </row>
    <row r="65" ht="12.75">
      <c r="B65" s="30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5" t="str">
        <f>+'Balance Publicación'!B1</f>
        <v>BANCO INDUSTRIAL EL SALVADOR, S.A.</v>
      </c>
      <c r="C1" s="35"/>
      <c r="D1" s="35"/>
    </row>
    <row r="2" spans="2:4" ht="12.75">
      <c r="B2" s="35" t="s">
        <v>69</v>
      </c>
      <c r="C2" s="35"/>
      <c r="D2" s="35"/>
    </row>
    <row r="3" spans="2:4" ht="12.75">
      <c r="B3" s="35" t="s">
        <v>30</v>
      </c>
      <c r="C3" s="35"/>
      <c r="D3" s="35"/>
    </row>
    <row r="4" spans="3:5" ht="12.75">
      <c r="C4" s="12"/>
      <c r="D4" s="20">
        <f>+'Balance Publicación'!D5</f>
        <v>43585</v>
      </c>
      <c r="E4" s="5"/>
    </row>
    <row r="5" ht="12.75">
      <c r="B5" s="2" t="s">
        <v>31</v>
      </c>
    </row>
    <row r="6" spans="2:5" ht="12.75">
      <c r="B6" s="11" t="s">
        <v>32</v>
      </c>
      <c r="D6" s="18">
        <v>4959.7751</v>
      </c>
      <c r="E6" s="18"/>
    </row>
    <row r="7" spans="2:5" ht="12.75">
      <c r="B7" s="11" t="s">
        <v>33</v>
      </c>
      <c r="D7" s="18">
        <v>209.4114</v>
      </c>
      <c r="E7" s="18"/>
    </row>
    <row r="8" spans="2:5" ht="12.75">
      <c r="B8" s="11" t="s">
        <v>34</v>
      </c>
      <c r="D8" s="18">
        <v>1663.3564199999998</v>
      </c>
      <c r="E8" s="18"/>
    </row>
    <row r="9" spans="2:5" ht="12.75">
      <c r="B9" s="11" t="s">
        <v>35</v>
      </c>
      <c r="D9" s="18">
        <v>0</v>
      </c>
      <c r="E9" s="18"/>
    </row>
    <row r="10" spans="2:5" ht="12.75">
      <c r="B10" s="11" t="s">
        <v>36</v>
      </c>
      <c r="D10" s="18">
        <v>0</v>
      </c>
      <c r="E10" s="18"/>
    </row>
    <row r="11" spans="2:5" ht="12.75">
      <c r="B11" s="11" t="s">
        <v>37</v>
      </c>
      <c r="D11" s="18">
        <v>434.19321</v>
      </c>
      <c r="E11" s="18"/>
    </row>
    <row r="12" spans="2:5" ht="12.75">
      <c r="B12" s="11" t="s">
        <v>38</v>
      </c>
      <c r="D12" s="18">
        <v>8.17912</v>
      </c>
      <c r="E12" s="18"/>
    </row>
    <row r="13" spans="2:5" ht="12.75">
      <c r="B13" s="11" t="s">
        <v>39</v>
      </c>
      <c r="D13" s="18">
        <v>239.01329</v>
      </c>
      <c r="E13" s="18"/>
    </row>
    <row r="14" spans="4:7" ht="12.75">
      <c r="D14" s="17">
        <f>SUM(D6:D13)</f>
        <v>7513.92854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18">
        <v>2662.29</v>
      </c>
      <c r="E16" s="18"/>
    </row>
    <row r="17" spans="2:5" ht="12.75">
      <c r="B17" s="11" t="s">
        <v>42</v>
      </c>
      <c r="D17" s="18">
        <v>1215.40688</v>
      </c>
      <c r="E17" s="18"/>
    </row>
    <row r="18" spans="2:5" ht="12.75">
      <c r="B18" s="11" t="s">
        <v>43</v>
      </c>
      <c r="D18" s="18">
        <v>0</v>
      </c>
      <c r="E18" s="18"/>
    </row>
    <row r="19" spans="2:5" ht="12.75">
      <c r="B19" s="11" t="s">
        <v>44</v>
      </c>
      <c r="D19" s="18">
        <v>77.80984</v>
      </c>
      <c r="E19" s="18"/>
    </row>
    <row r="20" spans="2:5" ht="12.75">
      <c r="B20" s="11" t="s">
        <v>38</v>
      </c>
      <c r="D20" s="18">
        <v>0.76464</v>
      </c>
      <c r="E20" s="18"/>
    </row>
    <row r="21" spans="2:5" ht="12.75">
      <c r="B21" s="11" t="s">
        <v>45</v>
      </c>
      <c r="D21" s="18">
        <v>468.46</v>
      </c>
      <c r="E21" s="18"/>
    </row>
    <row r="22" spans="4:7" ht="12.75">
      <c r="D22" s="28">
        <f>SUM(D16:D21)</f>
        <v>4424.73136</v>
      </c>
      <c r="E22" s="15"/>
      <c r="G22" s="15"/>
    </row>
    <row r="23" spans="4:5" ht="12.75">
      <c r="D23" s="19"/>
      <c r="E23" s="18"/>
    </row>
    <row r="24" spans="2:7" ht="12.75">
      <c r="B24" s="2" t="s">
        <v>46</v>
      </c>
      <c r="D24" s="16">
        <v>194.77545</v>
      </c>
      <c r="E24" s="15"/>
      <c r="G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2894.42173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7" ht="12.75">
      <c r="B29" s="11" t="s">
        <v>49</v>
      </c>
      <c r="D29" s="18">
        <v>1101.44</v>
      </c>
      <c r="E29" s="18"/>
      <c r="G29" s="15"/>
    </row>
    <row r="30" spans="2:7" ht="12.75">
      <c r="B30" s="11" t="s">
        <v>50</v>
      </c>
      <c r="D30" s="18">
        <v>1078.28765</v>
      </c>
      <c r="E30" s="18"/>
      <c r="G30" s="15"/>
    </row>
    <row r="31" spans="2:7" ht="12.75">
      <c r="B31" s="11" t="s">
        <v>51</v>
      </c>
      <c r="D31" s="18">
        <v>293.20928000000004</v>
      </c>
      <c r="E31" s="18"/>
      <c r="G31" s="15"/>
    </row>
    <row r="32" spans="4:7" ht="12.75">
      <c r="D32" s="17">
        <f>SUM(D29:D31)</f>
        <v>2472.93693</v>
      </c>
      <c r="E32" s="15"/>
      <c r="G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421.4848000000002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18">
        <v>29.32566</v>
      </c>
      <c r="E37" s="18"/>
      <c r="G37" s="15"/>
    </row>
    <row r="38" spans="2:5" ht="12.75">
      <c r="B38" s="14" t="s">
        <v>55</v>
      </c>
      <c r="D38" s="18">
        <v>0</v>
      </c>
      <c r="E38" s="18"/>
    </row>
    <row r="39" spans="4:7" ht="12.75">
      <c r="D39" s="17">
        <f>+D37+D38</f>
        <v>29.32566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450.81046000000015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18">
        <v>158.81824</v>
      </c>
      <c r="E43" s="18"/>
      <c r="G43" s="15"/>
    </row>
    <row r="44" spans="4:5" ht="12.75">
      <c r="D44" s="18"/>
      <c r="E44" s="18"/>
    </row>
    <row r="45" spans="2:7" ht="12.75">
      <c r="B45" s="2" t="s">
        <v>63</v>
      </c>
      <c r="D45" s="16">
        <f>+D41-D43</f>
        <v>291.99222000000015</v>
      </c>
      <c r="E45" s="15"/>
      <c r="G45" s="15"/>
    </row>
    <row r="46" spans="4:5" ht="12.75">
      <c r="D46" s="18"/>
      <c r="E46" s="18"/>
    </row>
    <row r="47" spans="2:7" ht="12.75">
      <c r="B47" s="14" t="s">
        <v>57</v>
      </c>
      <c r="D47" s="18">
        <v>32.18186</v>
      </c>
      <c r="E47" s="18"/>
      <c r="G47" s="15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259.8103600000002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67</v>
      </c>
    </row>
    <row r="65" ht="12.75">
      <c r="B65" s="30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2019-05-28T16:20:44Z</cp:lastPrinted>
  <dcterms:created xsi:type="dcterms:W3CDTF">2010-08-30T15:19:18Z</dcterms:created>
  <dcterms:modified xsi:type="dcterms:W3CDTF">2019-05-28T21:35:00Z</dcterms:modified>
  <cp:category/>
  <cp:version/>
  <cp:contentType/>
  <cp:contentStatus/>
</cp:coreProperties>
</file>