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hali\Bolsa de Valores\2019\"/>
    </mc:Choice>
  </mc:AlternateContent>
  <bookViews>
    <workbookView xWindow="0" yWindow="0" windowWidth="19200" windowHeight="7050" activeTab="1"/>
  </bookViews>
  <sheets>
    <sheet name="Balance general" sheetId="2" r:id="rId1"/>
    <sheet name="Estado de resultados" sheetId="3" r:id="rId2"/>
  </sheets>
  <externalReferences>
    <externalReference r:id="rId3"/>
    <externalReference r:id="rId4"/>
  </externalReferences>
  <definedNames>
    <definedName name="A">#REF!</definedName>
    <definedName name="AAA">#REF!</definedName>
    <definedName name="_xlnm.Print_Area" localSheetId="0">'Balance general'!$A$1:$B$86</definedName>
    <definedName name="Beg_Bal">#REF!</definedName>
    <definedName name="Data">#REF!</definedName>
    <definedName name="End_Bal">'[2]Consolidado de Act. Fijo'!#REF!</definedName>
    <definedName name="Extra_Pay">#REF!</definedName>
    <definedName name="fhhfhf">#REF!</definedName>
    <definedName name="Full_Print">#REF!</definedName>
    <definedName name="Header_Row">ROW(#REF!)</definedName>
    <definedName name="hjdjhf">Scheduled_Payment+Extra_Payment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Days">#REF!</definedName>
    <definedName name="Loan_Start">#REF!</definedName>
    <definedName name="Loan_Years">#REF!</definedName>
    <definedName name="mayo09">IF(Values_Entered,Header_Row+Number_of_Payments,Header_Row)</definedName>
    <definedName name="NOVIEMBRE_2010">IF(Values_Entered,Header_Row+Number_of_Payments,Header_Row)</definedName>
    <definedName name="nuevo">#REF!</definedName>
    <definedName name="Num_Pmt_Per_Year">#REF!</definedName>
    <definedName name="Number_of_Payments">MATCH(0.01,End_Bal,-1)+1</definedName>
    <definedName name="Pay_Date">'[2]Consolidado de Act. Fijo'!#REF!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_xlnm.Print_Titles" localSheetId="0">'Balance general'!$1:$6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vida_util">COUNT([2]Bancosal!$D$18:$D$200)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4" i="3" l="1"/>
  <c r="B37" i="3"/>
  <c r="B23" i="3" l="1"/>
  <c r="B40" i="3" l="1"/>
  <c r="B46" i="3" l="1"/>
  <c r="B49" i="3" s="1"/>
  <c r="B57" i="3" s="1"/>
  <c r="B62" i="3" l="1"/>
  <c r="B68" i="3" s="1"/>
  <c r="B72" i="3" s="1"/>
  <c r="D48" i="2" l="1"/>
</calcChain>
</file>

<file path=xl/sharedStrings.xml><?xml version="1.0" encoding="utf-8"?>
<sst xmlns="http://schemas.openxmlformats.org/spreadsheetml/2006/main" count="136" uniqueCount="122">
  <si>
    <t>INVERSIONES FINANCIERAS DAVIVIENDA, S.A.Y SUBSIDIARIAS</t>
  </si>
  <si>
    <t>Sociedad Controladora de Finalidad Exclusiva</t>
  </si>
  <si>
    <t>31 de Agosto de 2019</t>
  </si>
  <si>
    <t>(Cifras en miles de dólares de los Estados Unidos de América)</t>
  </si>
  <si>
    <t>Concepto</t>
  </si>
  <si>
    <t>ACTIVOS</t>
  </si>
  <si>
    <t>Activos del giro:</t>
  </si>
  <si>
    <t>Caja y bancos</t>
  </si>
  <si>
    <t>Reportos y otras operaciones bursátiles netos</t>
  </si>
  <si>
    <t>Inversiones financieras netas</t>
  </si>
  <si>
    <t>Cartera de préstamos neta</t>
  </si>
  <si>
    <t>Préstamos vigentes</t>
  </si>
  <si>
    <t>Préstamos vencidos</t>
  </si>
  <si>
    <t>Intereses sobre préstamos</t>
  </si>
  <si>
    <t>Reservas de saneamiento</t>
  </si>
  <si>
    <t>Primas por cobrar netas</t>
  </si>
  <si>
    <t xml:space="preserve">Primas por cobrar  </t>
  </si>
  <si>
    <t>Devoluciones y cancelaciones</t>
  </si>
  <si>
    <t>Deudores por seguros y fianzas</t>
  </si>
  <si>
    <t>Total activo circulante</t>
  </si>
  <si>
    <t>Otros activos:</t>
  </si>
  <si>
    <t>Bienes recibidos en pago o adjudicados netos</t>
  </si>
  <si>
    <t xml:space="preserve">Bienes recibidos en pago o adjudicados  </t>
  </si>
  <si>
    <t>Provisiones por bienes recibidos en pago o adjudicados</t>
  </si>
  <si>
    <t>Inversiones accionarias</t>
  </si>
  <si>
    <t>Diversos, neto de reservas de saneamiento</t>
  </si>
  <si>
    <t>Existencias</t>
  </si>
  <si>
    <t>Bienes dados en arrendamiento</t>
  </si>
  <si>
    <t>Gastos pagados por anticipado</t>
  </si>
  <si>
    <t>Cuentas por cobrar</t>
  </si>
  <si>
    <t>Otros activos</t>
  </si>
  <si>
    <t>Reservas</t>
  </si>
  <si>
    <t>Aporte especial de garantía</t>
  </si>
  <si>
    <t>Inversiones cuotas fondo de pensiones</t>
  </si>
  <si>
    <t>Total otros activos</t>
  </si>
  <si>
    <t>Activo fijo:</t>
  </si>
  <si>
    <t>Bienes inmuebles, muebles y otros, neto de depreciación acumulada</t>
  </si>
  <si>
    <t>Total activo fijo  neto</t>
  </si>
  <si>
    <t>Crédito mercantil</t>
  </si>
  <si>
    <t>Derechos futuros y contingencias</t>
  </si>
  <si>
    <t>TOTAL ACTIVOS Y CONTINGENCIAS</t>
  </si>
  <si>
    <t>PASIVOS Y PATRIMONIO</t>
  </si>
  <si>
    <t>Pasivos del giro:</t>
  </si>
  <si>
    <t>Depósitos de clientes</t>
  </si>
  <si>
    <t>Préstamos recibidos</t>
  </si>
  <si>
    <t>Reportos u otras obligaciones bursátiles</t>
  </si>
  <si>
    <t>Títulos de emisión propia</t>
  </si>
  <si>
    <t>Acreedores de seguros y fianzas</t>
  </si>
  <si>
    <t>Depósitos de primas</t>
  </si>
  <si>
    <t>Diversos</t>
  </si>
  <si>
    <t>Total pasivos del giro</t>
  </si>
  <si>
    <t>Otros pasivos:</t>
  </si>
  <si>
    <t>Cuentas por pagar</t>
  </si>
  <si>
    <t>Provisiones</t>
  </si>
  <si>
    <t>Total otros pasivos</t>
  </si>
  <si>
    <t>Reservas técnicas y por siniestros:</t>
  </si>
  <si>
    <t>Reservas matemáticas</t>
  </si>
  <si>
    <t>Reservas de riesgo en curso</t>
  </si>
  <si>
    <t>Reservas por siniestros</t>
  </si>
  <si>
    <t>Total reservas técnicas y por siniestros</t>
  </si>
  <si>
    <t>Compromisos futuros y contingecias</t>
  </si>
  <si>
    <t>TOTAL PASIVOS</t>
  </si>
  <si>
    <t>Interés minoritario en subsidiarias</t>
  </si>
  <si>
    <t>Patrimonio:</t>
  </si>
  <si>
    <t>Capital social pagado</t>
  </si>
  <si>
    <t>Reservas de capital, resultados acumulados y patrimonio no ganado</t>
  </si>
  <si>
    <t>Resultados del ejercicio</t>
  </si>
  <si>
    <t>TOTAL PATRIMONIO</t>
  </si>
  <si>
    <t>TOTAL PASIVOS Y PATRIMONIO</t>
  </si>
  <si>
    <t>Estado Consolidado de Resultados</t>
  </si>
  <si>
    <t>Del 01 al 31 de Agosto de 2019</t>
  </si>
  <si>
    <t>Ingresos de operación:</t>
  </si>
  <si>
    <t>Intereses de préstamos</t>
  </si>
  <si>
    <t>Comisiones y otros ingresos de préstamos</t>
  </si>
  <si>
    <t>Intereses y otros ingresos de inversiones</t>
  </si>
  <si>
    <t>Utilidad en venta de títulos valores</t>
  </si>
  <si>
    <t>Participación en resultados de compañías subordinadas</t>
  </si>
  <si>
    <t>Reportos y operaciones bursátiles</t>
  </si>
  <si>
    <t>Intereses sobre depósitos</t>
  </si>
  <si>
    <t>Operaciones en moneda extranjera</t>
  </si>
  <si>
    <t>Primas netas de devoluciones y cancelaciones</t>
  </si>
  <si>
    <t>Comisión por sesión y retrocesión de negocios</t>
  </si>
  <si>
    <t>Ingresos técnicos por ajuste a las reservas</t>
  </si>
  <si>
    <t>Otros servicios y contingencias</t>
  </si>
  <si>
    <t>Ingresos por administración del fondo de pensiones</t>
  </si>
  <si>
    <t>Total de ingresos de operación</t>
  </si>
  <si>
    <t>Costos de operación:</t>
  </si>
  <si>
    <t>Intereses y otros costos de depósitos</t>
  </si>
  <si>
    <t>Intereses sobre emisión de obligaciones</t>
  </si>
  <si>
    <t>Pérdidas en venta de títulos valores</t>
  </si>
  <si>
    <t>Amortizaciones crédito mercantil</t>
  </si>
  <si>
    <t>Siniestros y obligaciones contractuales</t>
  </si>
  <si>
    <t>Egresos técnicos por ajustes a las reservas</t>
  </si>
  <si>
    <t>Gastos de adquisición, conservación y cobranza de primas</t>
  </si>
  <si>
    <t>Gastos por administración del fondo de pensiones</t>
  </si>
  <si>
    <t>Total costos de operación</t>
  </si>
  <si>
    <t>UTILIDAD ANTES DE GASTOS DE OPERACIÓN</t>
  </si>
  <si>
    <t>Gastos de operación:</t>
  </si>
  <si>
    <t>De funcionarios y empleados</t>
  </si>
  <si>
    <t>Generales</t>
  </si>
  <si>
    <t>Depreciaciones y amortizaciones</t>
  </si>
  <si>
    <t>Total gastos de operación</t>
  </si>
  <si>
    <t>UTILIDAD DE OPERACIÓN ANTES DE SANEAMIENTOS</t>
  </si>
  <si>
    <t>Saneamientos y castigos:</t>
  </si>
  <si>
    <t>Castigos de activos</t>
  </si>
  <si>
    <t>Total saneamientos y castigos</t>
  </si>
  <si>
    <t>UTILIDAD DE OPERACIÓN DESPUÉS DE SANEAMIENTOS</t>
  </si>
  <si>
    <t>Dividendos</t>
  </si>
  <si>
    <t>Otros ingresos/(gastos) netos no de operación</t>
  </si>
  <si>
    <t>UTILIDAD ANTES DE IMPUESTOS</t>
  </si>
  <si>
    <t xml:space="preserve"> </t>
  </si>
  <si>
    <t>Impuesto sobre la renta</t>
  </si>
  <si>
    <t>Impuesto sobre la renta diferido</t>
  </si>
  <si>
    <t>Impuesto a la contribución especial</t>
  </si>
  <si>
    <t>UTILIDAD ANTES DEL INTERÉS MINORITARIO</t>
  </si>
  <si>
    <t>Participación del interés minoritario en subsidiarias</t>
  </si>
  <si>
    <t>UTILIDAD NETA CONSOLIDADA</t>
  </si>
  <si>
    <t>Mes actual: Agsoto 2019</t>
  </si>
  <si>
    <t xml:space="preserve">     Gerardo Siman</t>
  </si>
  <si>
    <t>Ashali Baños</t>
  </si>
  <si>
    <t>Presidente Ejecutivo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</si>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</sst>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.0_);_(* \(#,##0.0\);_(* &quot;-&quot;??_);_(@_)"/>
    <numFmt numFmtId="166" formatCode="_(* #,##0.0_);_(* \(#,##0.0\);_(* &quot;-&quot;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color indexed="9"/>
      <name val="Arial"/>
      <family val="2"/>
    </font>
    <font>
      <sz val="10"/>
      <name val="Arial"/>
    </font>
    <font>
      <b/>
      <u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3"/>
      </right>
      <top/>
      <bottom/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/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1" applyFont="1" applyBorder="1"/>
    <xf numFmtId="0" fontId="2" fillId="0" borderId="0" xfId="1" applyFont="1" applyFill="1" applyBorder="1" applyAlignment="1">
      <alignment horizontal="center"/>
    </xf>
    <xf numFmtId="0" fontId="1" fillId="0" borderId="0" xfId="1" applyFont="1" applyFill="1" applyBorder="1"/>
    <xf numFmtId="0" fontId="3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5" fillId="2" borderId="1" xfId="1" applyFont="1" applyFill="1" applyBorder="1" applyAlignment="1" applyProtection="1">
      <alignment horizontal="center" wrapText="1"/>
      <protection locked="0"/>
    </xf>
    <xf numFmtId="17" fontId="5" fillId="2" borderId="2" xfId="1" applyNumberFormat="1" applyFont="1" applyFill="1" applyBorder="1" applyAlignment="1">
      <alignment horizontal="center" wrapText="1"/>
    </xf>
    <xf numFmtId="0" fontId="7" fillId="0" borderId="3" xfId="1" applyFont="1" applyFill="1" applyBorder="1" applyAlignment="1" applyProtection="1">
      <protection locked="0"/>
    </xf>
    <xf numFmtId="0" fontId="3" fillId="0" borderId="4" xfId="1" applyFont="1" applyBorder="1"/>
    <xf numFmtId="0" fontId="2" fillId="0" borderId="3" xfId="1" applyFont="1" applyFill="1" applyBorder="1" applyAlignment="1" applyProtection="1">
      <protection locked="0"/>
    </xf>
    <xf numFmtId="0" fontId="3" fillId="0" borderId="3" xfId="1" applyFont="1" applyFill="1" applyBorder="1" applyAlignment="1" applyProtection="1">
      <alignment horizontal="left" indent="1"/>
      <protection locked="0"/>
    </xf>
    <xf numFmtId="165" fontId="3" fillId="0" borderId="4" xfId="3" applyNumberFormat="1" applyFont="1" applyFill="1" applyBorder="1" applyAlignment="1" applyProtection="1">
      <alignment horizontal="right" indent="1"/>
      <protection locked="0"/>
    </xf>
    <xf numFmtId="165" fontId="1" fillId="0" borderId="0" xfId="1" applyNumberFormat="1" applyFont="1" applyBorder="1"/>
    <xf numFmtId="165" fontId="3" fillId="0" borderId="5" xfId="3" applyNumberFormat="1" applyFont="1" applyFill="1" applyBorder="1" applyAlignment="1" applyProtection="1">
      <alignment horizontal="right" indent="1"/>
      <protection locked="0"/>
    </xf>
    <xf numFmtId="0" fontId="4" fillId="0" borderId="3" xfId="1" applyFont="1" applyFill="1" applyBorder="1" applyAlignment="1" applyProtection="1">
      <alignment horizontal="left" indent="3"/>
      <protection locked="0"/>
    </xf>
    <xf numFmtId="165" fontId="4" fillId="0" borderId="4" xfId="3" applyNumberFormat="1" applyFont="1" applyFill="1" applyBorder="1" applyAlignment="1" applyProtection="1">
      <alignment horizontal="right" indent="3"/>
      <protection locked="0"/>
    </xf>
    <xf numFmtId="165" fontId="3" fillId="0" borderId="4" xfId="3" applyNumberFormat="1" applyFont="1" applyBorder="1" applyAlignment="1">
      <alignment horizontal="right"/>
    </xf>
    <xf numFmtId="0" fontId="2" fillId="0" borderId="6" xfId="1" applyFont="1" applyFill="1" applyBorder="1" applyAlignment="1" applyProtection="1">
      <alignment horizontal="left"/>
      <protection locked="0"/>
    </xf>
    <xf numFmtId="166" fontId="3" fillId="0" borderId="7" xfId="3" applyNumberFormat="1" applyFont="1" applyBorder="1" applyAlignment="1">
      <alignment horizontal="right"/>
    </xf>
    <xf numFmtId="0" fontId="3" fillId="0" borderId="3" xfId="1" applyFont="1" applyFill="1" applyBorder="1" applyAlignment="1" applyProtection="1">
      <protection locked="0"/>
    </xf>
    <xf numFmtId="165" fontId="3" fillId="0" borderId="7" xfId="3" applyNumberFormat="1" applyFont="1" applyBorder="1" applyAlignment="1">
      <alignment horizontal="right"/>
    </xf>
    <xf numFmtId="165" fontId="2" fillId="0" borderId="7" xfId="3" applyNumberFormat="1" applyFont="1" applyBorder="1" applyAlignment="1">
      <alignment horizontal="right"/>
    </xf>
    <xf numFmtId="0" fontId="2" fillId="0" borderId="8" xfId="1" applyFont="1" applyFill="1" applyBorder="1" applyAlignment="1" applyProtection="1">
      <alignment horizontal="left"/>
      <protection locked="0"/>
    </xf>
    <xf numFmtId="166" fontId="3" fillId="0" borderId="9" xfId="1" applyNumberFormat="1" applyFont="1" applyBorder="1"/>
    <xf numFmtId="164" fontId="1" fillId="0" borderId="0" xfId="1" applyNumberFormat="1" applyFont="1" applyBorder="1"/>
    <xf numFmtId="165" fontId="3" fillId="0" borderId="4" xfId="3" applyNumberFormat="1" applyFont="1" applyBorder="1"/>
    <xf numFmtId="165" fontId="3" fillId="0" borderId="7" xfId="3" applyNumberFormat="1" applyFont="1" applyBorder="1"/>
    <xf numFmtId="165" fontId="3" fillId="3" borderId="4" xfId="3" applyNumberFormat="1" applyFont="1" applyFill="1" applyBorder="1"/>
    <xf numFmtId="165" fontId="3" fillId="0" borderId="9" xfId="3" applyNumberFormat="1" applyFont="1" applyBorder="1"/>
    <xf numFmtId="165" fontId="3" fillId="0" borderId="10" xfId="3" applyNumberFormat="1" applyFont="1" applyBorder="1"/>
    <xf numFmtId="0" fontId="3" fillId="0" borderId="3" xfId="1" applyFont="1" applyFill="1" applyBorder="1" applyAlignment="1" applyProtection="1">
      <alignment horizontal="left" vertical="top" wrapText="1" indent="1"/>
      <protection locked="0"/>
    </xf>
    <xf numFmtId="165" fontId="3" fillId="0" borderId="8" xfId="3" applyNumberFormat="1" applyFont="1" applyBorder="1"/>
    <xf numFmtId="0" fontId="1" fillId="0" borderId="0" xfId="1" applyFont="1" applyFill="1" applyBorder="1" applyAlignment="1" applyProtection="1">
      <protection locked="0"/>
    </xf>
    <xf numFmtId="166" fontId="1" fillId="0" borderId="0" xfId="1" applyNumberFormat="1" applyFont="1" applyFill="1" applyBorder="1" applyAlignment="1" applyProtection="1">
      <protection locked="0"/>
    </xf>
    <xf numFmtId="0" fontId="3" fillId="0" borderId="0" xfId="1" applyFont="1" applyFill="1" applyAlignment="1">
      <alignment horizontal="center"/>
    </xf>
    <xf numFmtId="0" fontId="3" fillId="0" borderId="0" xfId="1" applyFont="1" applyFill="1"/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/>
    <xf numFmtId="0" fontId="5" fillId="4" borderId="3" xfId="1" applyFont="1" applyFill="1" applyBorder="1" applyAlignment="1" applyProtection="1">
      <alignment horizontal="center" wrapText="1"/>
      <protection locked="0"/>
    </xf>
    <xf numFmtId="0" fontId="5" fillId="4" borderId="11" xfId="1" applyFont="1" applyFill="1" applyBorder="1" applyAlignment="1">
      <alignment horizontal="center" wrapText="1"/>
    </xf>
    <xf numFmtId="0" fontId="8" fillId="0" borderId="3" xfId="1" applyFont="1" applyFill="1" applyBorder="1" applyAlignment="1" applyProtection="1">
      <alignment horizontal="left"/>
      <protection locked="0"/>
    </xf>
    <xf numFmtId="0" fontId="3" fillId="0" borderId="11" xfId="1" applyFont="1" applyFill="1" applyBorder="1" applyAlignment="1">
      <alignment horizontal="center"/>
    </xf>
    <xf numFmtId="0" fontId="8" fillId="0" borderId="3" xfId="1" applyFont="1" applyFill="1" applyBorder="1" applyAlignment="1" applyProtection="1">
      <alignment horizontal="left" indent="1"/>
      <protection locked="0"/>
    </xf>
    <xf numFmtId="165" fontId="3" fillId="0" borderId="11" xfId="3" applyNumberFormat="1" applyFont="1" applyFill="1" applyBorder="1" applyAlignment="1">
      <alignment horizontal="center"/>
    </xf>
    <xf numFmtId="0" fontId="9" fillId="0" borderId="6" xfId="1" applyFont="1" applyFill="1" applyBorder="1" applyAlignment="1" applyProtection="1">
      <alignment horizontal="left"/>
      <protection locked="0"/>
    </xf>
    <xf numFmtId="165" fontId="2" fillId="0" borderId="12" xfId="3" applyNumberFormat="1" applyFont="1" applyFill="1" applyBorder="1" applyAlignment="1">
      <alignment horizontal="center"/>
    </xf>
    <xf numFmtId="165" fontId="3" fillId="0" borderId="13" xfId="3" applyNumberFormat="1" applyFont="1" applyFill="1" applyBorder="1" applyAlignment="1">
      <alignment horizontal="center"/>
    </xf>
    <xf numFmtId="165" fontId="2" fillId="0" borderId="13" xfId="3" applyNumberFormat="1" applyFont="1" applyFill="1" applyBorder="1" applyAlignment="1">
      <alignment horizontal="center"/>
    </xf>
    <xf numFmtId="165" fontId="3" fillId="0" borderId="14" xfId="3" applyNumberFormat="1" applyFont="1" applyFill="1" applyBorder="1" applyAlignment="1">
      <alignment horizontal="center"/>
    </xf>
    <xf numFmtId="0" fontId="2" fillId="5" borderId="6" xfId="1" applyFont="1" applyFill="1" applyBorder="1" applyAlignment="1" applyProtection="1">
      <protection locked="0"/>
    </xf>
    <xf numFmtId="165" fontId="2" fillId="5" borderId="12" xfId="3" applyNumberFormat="1" applyFont="1" applyFill="1" applyBorder="1" applyAlignment="1">
      <alignment horizontal="center"/>
    </xf>
    <xf numFmtId="0" fontId="9" fillId="0" borderId="3" xfId="1" applyFont="1" applyFill="1" applyBorder="1" applyAlignment="1" applyProtection="1">
      <alignment horizontal="left"/>
      <protection locked="0"/>
    </xf>
    <xf numFmtId="165" fontId="3" fillId="0" borderId="13" xfId="3" quotePrefix="1" applyNumberFormat="1" applyFont="1" applyFill="1" applyBorder="1" applyAlignment="1">
      <alignment horizontal="center"/>
    </xf>
    <xf numFmtId="165" fontId="3" fillId="0" borderId="15" xfId="3" applyNumberFormat="1" applyFont="1" applyFill="1" applyBorder="1" applyAlignment="1">
      <alignment horizontal="center"/>
    </xf>
    <xf numFmtId="0" fontId="2" fillId="5" borderId="8" xfId="1" applyFont="1" applyFill="1" applyBorder="1" applyAlignment="1" applyProtection="1">
      <protection locked="0"/>
    </xf>
    <xf numFmtId="165" fontId="2" fillId="5" borderId="16" xfId="3" applyNumberFormat="1" applyFont="1" applyFill="1" applyBorder="1" applyAlignment="1">
      <alignment horizontal="center"/>
    </xf>
    <xf numFmtId="0" fontId="8" fillId="0" borderId="17" xfId="1" applyFont="1" applyFill="1" applyBorder="1" applyAlignment="1" applyProtection="1">
      <alignment horizontal="left"/>
      <protection locked="0"/>
    </xf>
  </cellXfs>
  <cellStyles count="4">
    <cellStyle name="Millares 5 2 3" xfId="3"/>
    <cellStyle name="Normal" xfId="0" builtinId="0"/>
    <cellStyle name="Normal 10 2" xfId="1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hali/DAVIVIENDA/REPORTERIA%20DAVIVIENDA/REPORTERIA%202019/agosto/Balances/CONSOLIDADO%20AGOSTO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juarez/Configuraci&#243;n%20local/Archivos%20temporales%20de%20Internet/Content.IE5/W9IFK5UV/Depreciaci&#242;n_Leas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CIONIFD EL SALVADOR"/>
      <sheetName val="WFSALDOS Ajuste 3 (2)"/>
      <sheetName val="Balance general"/>
      <sheetName val="Estado de resultados"/>
      <sheetName val="EEFF CONGLOMERADO SSF NVO FORMA"/>
      <sheetName val="HOJA DE CONSOLIDACION"/>
      <sheetName val="FLUJO BCO IND"/>
      <sheetName val="FLUJO BCO CONSOL"/>
      <sheetName val="FLUJO IFD CONSOL"/>
      <sheetName val="mov patrimonioht"/>
      <sheetName val="Dividendos 2016"/>
      <sheetName val="PARTICIPACIONIFD 2019"/>
      <sheetName val="balance IFD"/>
      <sheetName val="ANEXO "/>
      <sheetName val="DIVIDENDOS"/>
      <sheetName val="PARTIDAS BANCO"/>
      <sheetName val="PARTIDAS IFD"/>
      <sheetName val="partidas seguros"/>
      <sheetName val="wfsaldos ajuste6"/>
      <sheetName val="Inversiones"/>
      <sheetName val="Intereses"/>
      <sheetName val="Segmento Banco"/>
      <sheetName val="Segmento IFD"/>
      <sheetName val="Estado Financieros IFD"/>
      <sheetName val="VIDA"/>
      <sheetName val="SEGUROS"/>
      <sheetName val="VAL"/>
      <sheetName val="DAV SERV"/>
      <sheetName val="IFD"/>
      <sheetName val="ALM"/>
      <sheetName val="ajuste particip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sal"/>
      <sheetName val="Baterias de El Salv."/>
      <sheetName val="Xerox"/>
      <sheetName val="Consolidado de Act. Fijo"/>
      <sheetName val="Clasif_Act."/>
      <sheetName val="Giro_Emp."/>
      <sheetName val="2006"/>
    </sheetNames>
    <sheetDataSet>
      <sheetData sheetId="0">
        <row r="18">
          <cell r="D18">
            <v>47</v>
          </cell>
        </row>
        <row r="19">
          <cell r="D19">
            <v>46</v>
          </cell>
        </row>
        <row r="20">
          <cell r="D20">
            <v>45</v>
          </cell>
        </row>
        <row r="21">
          <cell r="D21">
            <v>44</v>
          </cell>
        </row>
        <row r="22">
          <cell r="D22">
            <v>43</v>
          </cell>
        </row>
        <row r="23">
          <cell r="D23">
            <v>42</v>
          </cell>
        </row>
        <row r="24">
          <cell r="D24">
            <v>41</v>
          </cell>
        </row>
        <row r="25">
          <cell r="D25">
            <v>40</v>
          </cell>
        </row>
        <row r="26">
          <cell r="D26">
            <v>39</v>
          </cell>
        </row>
        <row r="27">
          <cell r="D27">
            <v>38</v>
          </cell>
        </row>
        <row r="28">
          <cell r="D28">
            <v>37</v>
          </cell>
        </row>
        <row r="29">
          <cell r="D29">
            <v>36</v>
          </cell>
        </row>
        <row r="30">
          <cell r="D30">
            <v>35</v>
          </cell>
        </row>
        <row r="31">
          <cell r="D31">
            <v>34</v>
          </cell>
        </row>
        <row r="32">
          <cell r="D32">
            <v>33</v>
          </cell>
        </row>
        <row r="33">
          <cell r="D33">
            <v>32</v>
          </cell>
        </row>
        <row r="34">
          <cell r="D34">
            <v>31</v>
          </cell>
        </row>
        <row r="35">
          <cell r="D35">
            <v>30</v>
          </cell>
        </row>
        <row r="36">
          <cell r="D36">
            <v>29</v>
          </cell>
        </row>
        <row r="37">
          <cell r="D37">
            <v>28</v>
          </cell>
        </row>
        <row r="38">
          <cell r="D38">
            <v>27</v>
          </cell>
        </row>
        <row r="39">
          <cell r="D39">
            <v>26</v>
          </cell>
        </row>
        <row r="40">
          <cell r="D40">
            <v>25</v>
          </cell>
        </row>
        <row r="41">
          <cell r="D41">
            <v>24</v>
          </cell>
        </row>
        <row r="42">
          <cell r="D42">
            <v>23</v>
          </cell>
        </row>
        <row r="43">
          <cell r="D43">
            <v>22</v>
          </cell>
        </row>
        <row r="44">
          <cell r="D44">
            <v>21</v>
          </cell>
        </row>
        <row r="45">
          <cell r="D45">
            <v>20</v>
          </cell>
        </row>
        <row r="46">
          <cell r="D46">
            <v>19</v>
          </cell>
        </row>
        <row r="47">
          <cell r="D47">
            <v>18</v>
          </cell>
        </row>
        <row r="48">
          <cell r="D48">
            <v>17</v>
          </cell>
        </row>
        <row r="49">
          <cell r="D49">
            <v>16</v>
          </cell>
        </row>
        <row r="50">
          <cell r="D50">
            <v>15</v>
          </cell>
        </row>
        <row r="51">
          <cell r="D51">
            <v>14</v>
          </cell>
        </row>
        <row r="52">
          <cell r="D52">
            <v>13</v>
          </cell>
        </row>
        <row r="53">
          <cell r="D53" t="e">
            <v>#VALUE!</v>
          </cell>
        </row>
        <row r="54">
          <cell r="D54" t="e">
            <v>#VALUE!</v>
          </cell>
        </row>
        <row r="55">
          <cell r="D55" t="e">
            <v>#VALUE!</v>
          </cell>
        </row>
        <row r="56">
          <cell r="D56" t="e">
            <v>#VALUE!</v>
          </cell>
        </row>
        <row r="57">
          <cell r="D57" t="e">
            <v>#VALUE!</v>
          </cell>
        </row>
        <row r="58">
          <cell r="D58" t="e">
            <v>#VALUE!</v>
          </cell>
        </row>
        <row r="59">
          <cell r="D59" t="e">
            <v>#VALUE!</v>
          </cell>
        </row>
        <row r="60">
          <cell r="D60" t="e">
            <v>#VALUE!</v>
          </cell>
        </row>
        <row r="61">
          <cell r="D61" t="e">
            <v>#VALUE!</v>
          </cell>
        </row>
        <row r="62">
          <cell r="D62" t="e">
            <v>#VALUE!</v>
          </cell>
        </row>
        <row r="63">
          <cell r="D63" t="e">
            <v>#VALUE!</v>
          </cell>
        </row>
        <row r="64">
          <cell r="D64" t="e">
            <v>#VALUE!</v>
          </cell>
        </row>
        <row r="65">
          <cell r="D65" t="e">
            <v>#VALUE!</v>
          </cell>
        </row>
        <row r="66">
          <cell r="D66" t="e">
            <v>#VALUE!</v>
          </cell>
        </row>
        <row r="67">
          <cell r="D67" t="e">
            <v>#VALUE!</v>
          </cell>
        </row>
        <row r="68">
          <cell r="D68" t="e">
            <v>#VALUE!</v>
          </cell>
        </row>
        <row r="69">
          <cell r="D69" t="e">
            <v>#VALUE!</v>
          </cell>
        </row>
        <row r="70">
          <cell r="D70" t="e">
            <v>#VALUE!</v>
          </cell>
        </row>
        <row r="71">
          <cell r="D71" t="e">
            <v>#VALUE!</v>
          </cell>
        </row>
        <row r="72">
          <cell r="D72" t="e">
            <v>#VALUE!</v>
          </cell>
        </row>
        <row r="73">
          <cell r="D73" t="e">
            <v>#VALUE!</v>
          </cell>
        </row>
        <row r="74">
          <cell r="D74" t="e">
            <v>#VALUE!</v>
          </cell>
        </row>
        <row r="75">
          <cell r="D75" t="e">
            <v>#VALUE!</v>
          </cell>
        </row>
        <row r="76">
          <cell r="D76" t="e">
            <v>#VALUE!</v>
          </cell>
        </row>
        <row r="77">
          <cell r="D77" t="e">
            <v>#VALUE!</v>
          </cell>
        </row>
        <row r="78">
          <cell r="D78" t="e">
            <v>#VALUE!</v>
          </cell>
        </row>
        <row r="79">
          <cell r="D79" t="e">
            <v>#VALUE!</v>
          </cell>
        </row>
        <row r="80">
          <cell r="D80" t="e">
            <v>#VALUE!</v>
          </cell>
        </row>
        <row r="81">
          <cell r="D81" t="e">
            <v>#VALUE!</v>
          </cell>
        </row>
        <row r="82">
          <cell r="D82" t="e">
            <v>#VALUE!</v>
          </cell>
        </row>
        <row r="83">
          <cell r="D83" t="e">
            <v>#VALUE!</v>
          </cell>
        </row>
        <row r="84">
          <cell r="D84" t="e">
            <v>#VALUE!</v>
          </cell>
        </row>
        <row r="85">
          <cell r="D85" t="e">
            <v>#VALUE!</v>
          </cell>
        </row>
        <row r="86">
          <cell r="D86" t="e">
            <v>#VALUE!</v>
          </cell>
        </row>
        <row r="87">
          <cell r="D87" t="e">
            <v>#VALUE!</v>
          </cell>
        </row>
        <row r="88">
          <cell r="D88" t="e">
            <v>#VALUE!</v>
          </cell>
        </row>
        <row r="89">
          <cell r="D89" t="e">
            <v>#VALUE!</v>
          </cell>
        </row>
        <row r="90">
          <cell r="D90" t="e">
            <v>#VALUE!</v>
          </cell>
        </row>
        <row r="91">
          <cell r="D91" t="e">
            <v>#VALUE!</v>
          </cell>
        </row>
        <row r="92">
          <cell r="D92" t="e">
            <v>#VALUE!</v>
          </cell>
        </row>
        <row r="93">
          <cell r="D93" t="e">
            <v>#VALUE!</v>
          </cell>
        </row>
        <row r="94">
          <cell r="D94" t="e">
            <v>#VALUE!</v>
          </cell>
        </row>
        <row r="95">
          <cell r="D95" t="e">
            <v>#VALUE!</v>
          </cell>
        </row>
        <row r="96">
          <cell r="D96" t="e">
            <v>#VALUE!</v>
          </cell>
        </row>
        <row r="97">
          <cell r="D97" t="e">
            <v>#VALUE!</v>
          </cell>
        </row>
        <row r="98">
          <cell r="D98" t="e">
            <v>#VALUE!</v>
          </cell>
        </row>
        <row r="99">
          <cell r="D99" t="e">
            <v>#VALUE!</v>
          </cell>
        </row>
        <row r="100">
          <cell r="D100" t="e">
            <v>#VALUE!</v>
          </cell>
        </row>
        <row r="101">
          <cell r="D101" t="e">
            <v>#VALUE!</v>
          </cell>
        </row>
        <row r="102">
          <cell r="D102" t="e">
            <v>#VALUE!</v>
          </cell>
        </row>
        <row r="103">
          <cell r="D103" t="e">
            <v>#VALUE!</v>
          </cell>
        </row>
        <row r="104">
          <cell r="D104" t="e">
            <v>#VALUE!</v>
          </cell>
        </row>
        <row r="105">
          <cell r="D105" t="e">
            <v>#VALUE!</v>
          </cell>
        </row>
        <row r="106">
          <cell r="D106" t="e">
            <v>#VALUE!</v>
          </cell>
        </row>
        <row r="107">
          <cell r="D107" t="e">
            <v>#VALUE!</v>
          </cell>
        </row>
        <row r="108">
          <cell r="D108" t="e">
            <v>#VALUE!</v>
          </cell>
        </row>
        <row r="109">
          <cell r="D109" t="e">
            <v>#VALUE!</v>
          </cell>
        </row>
        <row r="110">
          <cell r="D110" t="e">
            <v>#VALUE!</v>
          </cell>
        </row>
        <row r="111">
          <cell r="D111" t="e">
            <v>#VALUE!</v>
          </cell>
        </row>
        <row r="112">
          <cell r="D112" t="e">
            <v>#VALUE!</v>
          </cell>
        </row>
        <row r="113">
          <cell r="D113" t="e">
            <v>#VALUE!</v>
          </cell>
        </row>
        <row r="114">
          <cell r="D114" t="e">
            <v>#VALUE!</v>
          </cell>
        </row>
        <row r="115">
          <cell r="D115" t="e">
            <v>#VALUE!</v>
          </cell>
        </row>
        <row r="116">
          <cell r="D116" t="e">
            <v>#VALUE!</v>
          </cell>
        </row>
        <row r="117">
          <cell r="D117" t="e">
            <v>#VALUE!</v>
          </cell>
        </row>
        <row r="118">
          <cell r="D118" t="e">
            <v>#VALUE!</v>
          </cell>
        </row>
        <row r="119">
          <cell r="D119" t="e">
            <v>#VALUE!</v>
          </cell>
        </row>
        <row r="120">
          <cell r="D120" t="e">
            <v>#VALUE!</v>
          </cell>
        </row>
        <row r="121">
          <cell r="D121" t="e">
            <v>#VALUE!</v>
          </cell>
        </row>
        <row r="122">
          <cell r="D122" t="e">
            <v>#VALUE!</v>
          </cell>
        </row>
        <row r="123">
          <cell r="D123" t="e">
            <v>#VALUE!</v>
          </cell>
        </row>
        <row r="124">
          <cell r="D124" t="e">
            <v>#VALUE!</v>
          </cell>
        </row>
        <row r="125">
          <cell r="D125" t="e">
            <v>#VALUE!</v>
          </cell>
        </row>
        <row r="126">
          <cell r="D126" t="e">
            <v>#VALUE!</v>
          </cell>
        </row>
        <row r="127">
          <cell r="D127" t="e">
            <v>#VALUE!</v>
          </cell>
        </row>
        <row r="128">
          <cell r="D128" t="e">
            <v>#VALUE!</v>
          </cell>
        </row>
        <row r="129">
          <cell r="D129" t="e">
            <v>#VALUE!</v>
          </cell>
        </row>
        <row r="130">
          <cell r="D130" t="e">
            <v>#VALUE!</v>
          </cell>
        </row>
        <row r="131">
          <cell r="D131" t="e">
            <v>#VALUE!</v>
          </cell>
        </row>
        <row r="132">
          <cell r="D132" t="e">
            <v>#VALUE!</v>
          </cell>
        </row>
        <row r="133">
          <cell r="D133" t="e">
            <v>#VALUE!</v>
          </cell>
        </row>
        <row r="134">
          <cell r="D134" t="e">
            <v>#VALUE!</v>
          </cell>
        </row>
        <row r="135">
          <cell r="D135" t="e">
            <v>#VALUE!</v>
          </cell>
        </row>
        <row r="136">
          <cell r="D136" t="e">
            <v>#VALUE!</v>
          </cell>
        </row>
        <row r="137">
          <cell r="D137" t="e">
            <v>#VALUE!</v>
          </cell>
        </row>
        <row r="138">
          <cell r="D138" t="e">
            <v>#VALUE!</v>
          </cell>
        </row>
        <row r="139">
          <cell r="D139" t="e">
            <v>#VALUE!</v>
          </cell>
        </row>
        <row r="140">
          <cell r="D140" t="e">
            <v>#VALUE!</v>
          </cell>
        </row>
        <row r="141">
          <cell r="D141" t="e">
            <v>#VALUE!</v>
          </cell>
        </row>
        <row r="142">
          <cell r="D142" t="e">
            <v>#VALUE!</v>
          </cell>
        </row>
        <row r="143">
          <cell r="D143" t="e">
            <v>#VALUE!</v>
          </cell>
        </row>
        <row r="144">
          <cell r="D144" t="e">
            <v>#VALUE!</v>
          </cell>
        </row>
        <row r="145">
          <cell r="D145" t="e">
            <v>#VALUE!</v>
          </cell>
        </row>
        <row r="146">
          <cell r="D146" t="e">
            <v>#VALUE!</v>
          </cell>
        </row>
        <row r="147">
          <cell r="D147" t="e">
            <v>#VALUE!</v>
          </cell>
        </row>
        <row r="148">
          <cell r="D148" t="e">
            <v>#VALUE!</v>
          </cell>
        </row>
        <row r="149">
          <cell r="D149" t="e">
            <v>#VALUE!</v>
          </cell>
        </row>
        <row r="150">
          <cell r="D150" t="e">
            <v>#VALUE!</v>
          </cell>
        </row>
        <row r="151">
          <cell r="D151" t="e">
            <v>#VALUE!</v>
          </cell>
        </row>
        <row r="152">
          <cell r="D152" t="e">
            <v>#VALUE!</v>
          </cell>
        </row>
        <row r="153">
          <cell r="D153" t="e">
            <v>#VALUE!</v>
          </cell>
        </row>
        <row r="154">
          <cell r="D154" t="e">
            <v>#VALUE!</v>
          </cell>
        </row>
        <row r="155">
          <cell r="D155" t="e">
            <v>#VALUE!</v>
          </cell>
        </row>
        <row r="156">
          <cell r="D156" t="e">
            <v>#VALUE!</v>
          </cell>
        </row>
        <row r="157">
          <cell r="D157" t="e">
            <v>#VALUE!</v>
          </cell>
        </row>
        <row r="158">
          <cell r="D158" t="e">
            <v>#VALUE!</v>
          </cell>
        </row>
        <row r="159">
          <cell r="D159" t="e">
            <v>#VALUE!</v>
          </cell>
        </row>
        <row r="160">
          <cell r="D160" t="e">
            <v>#VALUE!</v>
          </cell>
        </row>
        <row r="161">
          <cell r="D161" t="e">
            <v>#VALUE!</v>
          </cell>
        </row>
        <row r="162">
          <cell r="D162" t="e">
            <v>#VALUE!</v>
          </cell>
        </row>
        <row r="163">
          <cell r="D163" t="e">
            <v>#VALUE!</v>
          </cell>
        </row>
        <row r="164">
          <cell r="D164" t="e">
            <v>#VALUE!</v>
          </cell>
        </row>
        <row r="165">
          <cell r="D165" t="e">
            <v>#VALUE!</v>
          </cell>
        </row>
        <row r="166">
          <cell r="D166" t="e">
            <v>#VALUE!</v>
          </cell>
        </row>
        <row r="167">
          <cell r="D167" t="e">
            <v>#VALUE!</v>
          </cell>
        </row>
        <row r="168">
          <cell r="D168" t="e">
            <v>#VALUE!</v>
          </cell>
        </row>
        <row r="169">
          <cell r="D169" t="e">
            <v>#VALUE!</v>
          </cell>
        </row>
        <row r="170">
          <cell r="D170" t="e">
            <v>#VALUE!</v>
          </cell>
        </row>
        <row r="171">
          <cell r="D171" t="e">
            <v>#VALUE!</v>
          </cell>
        </row>
        <row r="172">
          <cell r="D172" t="e">
            <v>#VALUE!</v>
          </cell>
        </row>
        <row r="173">
          <cell r="D173" t="e">
            <v>#VALUE!</v>
          </cell>
        </row>
        <row r="174">
          <cell r="D174" t="e">
            <v>#VALUE!</v>
          </cell>
        </row>
        <row r="175">
          <cell r="D175" t="e">
            <v>#VALUE!</v>
          </cell>
        </row>
        <row r="176">
          <cell r="D176" t="e">
            <v>#VALUE!</v>
          </cell>
        </row>
        <row r="177">
          <cell r="D177" t="e">
            <v>#VALUE!</v>
          </cell>
        </row>
        <row r="178">
          <cell r="D178" t="e">
            <v>#VALUE!</v>
          </cell>
        </row>
        <row r="179">
          <cell r="D179" t="e">
            <v>#VALUE!</v>
          </cell>
        </row>
        <row r="180">
          <cell r="D180" t="e">
            <v>#VALUE!</v>
          </cell>
        </row>
        <row r="181">
          <cell r="D181" t="e">
            <v>#VALUE!</v>
          </cell>
        </row>
        <row r="182">
          <cell r="D182" t="e">
            <v>#VALUE!</v>
          </cell>
        </row>
        <row r="183">
          <cell r="D183" t="e">
            <v>#VALUE!</v>
          </cell>
        </row>
        <row r="184">
          <cell r="D184" t="e">
            <v>#VALUE!</v>
          </cell>
        </row>
        <row r="185">
          <cell r="D185" t="e">
            <v>#VALUE!</v>
          </cell>
        </row>
        <row r="186">
          <cell r="D186" t="e">
            <v>#VALUE!</v>
          </cell>
        </row>
        <row r="187">
          <cell r="D187" t="e">
            <v>#VALUE!</v>
          </cell>
        </row>
        <row r="188">
          <cell r="D188" t="e">
            <v>#VALUE!</v>
          </cell>
        </row>
        <row r="189">
          <cell r="D189" t="e">
            <v>#VALUE!</v>
          </cell>
        </row>
        <row r="190">
          <cell r="D190" t="e">
            <v>#VALUE!</v>
          </cell>
        </row>
        <row r="191">
          <cell r="D191" t="e">
            <v>#VALUE!</v>
          </cell>
        </row>
        <row r="192">
          <cell r="D192" t="e">
            <v>#VALUE!</v>
          </cell>
        </row>
        <row r="193">
          <cell r="D193" t="e">
            <v>#VALUE!</v>
          </cell>
        </row>
        <row r="194">
          <cell r="D194" t="e">
            <v>#VALUE!</v>
          </cell>
        </row>
        <row r="195">
          <cell r="D195" t="e">
            <v>#VALUE!</v>
          </cell>
        </row>
        <row r="196">
          <cell r="D196" t="e">
            <v>#VALUE!</v>
          </cell>
        </row>
        <row r="197">
          <cell r="D197" t="e">
            <v>#VALUE!</v>
          </cell>
        </row>
        <row r="198">
          <cell r="D198" t="e">
            <v>#VALUE!</v>
          </cell>
        </row>
        <row r="199">
          <cell r="D199" t="e">
            <v>#VALUE!</v>
          </cell>
        </row>
        <row r="200">
          <cell r="D200" t="e">
            <v>#VALUE!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7"/>
  <sheetViews>
    <sheetView showGridLines="0" topLeftCell="A73" zoomScale="75" zoomScaleNormal="75" zoomScaleSheetLayoutView="75" workbookViewId="0">
      <selection activeCell="A90" sqref="A90:B92"/>
    </sheetView>
  </sheetViews>
  <sheetFormatPr baseColWidth="10" defaultColWidth="11.453125" defaultRowHeight="12.5" x14ac:dyDescent="0.25"/>
  <cols>
    <col min="1" max="1" width="64.1796875" style="1" bestFit="1" customWidth="1"/>
    <col min="2" max="2" width="17.90625" style="1" bestFit="1" customWidth="1"/>
    <col min="3" max="3" width="12.7265625" style="1" bestFit="1" customWidth="1"/>
    <col min="4" max="4" width="4.7265625" style="1" bestFit="1" customWidth="1"/>
    <col min="5" max="16384" width="11.453125" style="1"/>
  </cols>
  <sheetData>
    <row r="1" spans="1:4" s="3" customFormat="1" ht="14" x14ac:dyDescent="0.3">
      <c r="A1" s="2" t="s">
        <v>0</v>
      </c>
      <c r="B1" s="2"/>
    </row>
    <row r="2" spans="1:4" s="3" customFormat="1" ht="14" x14ac:dyDescent="0.3">
      <c r="A2" s="2" t="s">
        <v>1</v>
      </c>
      <c r="B2" s="2"/>
    </row>
    <row r="3" spans="1:4" s="3" customFormat="1" ht="14" x14ac:dyDescent="0.3">
      <c r="A3" s="4" t="s">
        <v>1</v>
      </c>
      <c r="B3" s="4"/>
    </row>
    <row r="4" spans="1:4" s="3" customFormat="1" ht="14" x14ac:dyDescent="0.3">
      <c r="A4" s="4" t="s">
        <v>2</v>
      </c>
      <c r="B4" s="4"/>
    </row>
    <row r="5" spans="1:4" s="3" customFormat="1" ht="14.5" x14ac:dyDescent="0.35">
      <c r="A5" s="5" t="s">
        <v>3</v>
      </c>
      <c r="B5" s="5"/>
    </row>
    <row r="6" spans="1:4" ht="14" x14ac:dyDescent="0.3">
      <c r="A6" s="6" t="s">
        <v>4</v>
      </c>
      <c r="B6" s="7">
        <v>43708</v>
      </c>
    </row>
    <row r="7" spans="1:4" ht="14" x14ac:dyDescent="0.3">
      <c r="A7" s="8" t="s">
        <v>5</v>
      </c>
      <c r="B7" s="9"/>
    </row>
    <row r="8" spans="1:4" ht="14" x14ac:dyDescent="0.3">
      <c r="A8" s="8"/>
      <c r="B8" s="9"/>
    </row>
    <row r="9" spans="1:4" ht="14" x14ac:dyDescent="0.3">
      <c r="A9" s="10" t="s">
        <v>6</v>
      </c>
      <c r="B9" s="9"/>
    </row>
    <row r="10" spans="1:4" ht="14" x14ac:dyDescent="0.3">
      <c r="A10" s="11" t="s">
        <v>7</v>
      </c>
      <c r="B10" s="12">
        <v>498919.68127000006</v>
      </c>
      <c r="D10" s="13"/>
    </row>
    <row r="11" spans="1:4" ht="14" x14ac:dyDescent="0.3">
      <c r="A11" s="11" t="s">
        <v>8</v>
      </c>
      <c r="B11" s="12">
        <v>130</v>
      </c>
      <c r="D11" s="13"/>
    </row>
    <row r="12" spans="1:4" ht="14" x14ac:dyDescent="0.3">
      <c r="A12" s="11" t="s">
        <v>9</v>
      </c>
      <c r="B12" s="12">
        <v>224149.31130999999</v>
      </c>
      <c r="D12" s="13"/>
    </row>
    <row r="13" spans="1:4" ht="14" x14ac:dyDescent="0.3">
      <c r="A13" s="11" t="s">
        <v>10</v>
      </c>
      <c r="B13" s="14">
        <v>1852816.5396000003</v>
      </c>
      <c r="D13" s="13"/>
    </row>
    <row r="14" spans="1:4" ht="14.5" x14ac:dyDescent="0.35">
      <c r="A14" s="15" t="s">
        <v>11</v>
      </c>
      <c r="B14" s="16">
        <v>1845970.3025000002</v>
      </c>
      <c r="D14" s="13"/>
    </row>
    <row r="15" spans="1:4" ht="14.5" x14ac:dyDescent="0.35">
      <c r="A15" s="15" t="s">
        <v>12</v>
      </c>
      <c r="B15" s="16">
        <v>43077.549290000003</v>
      </c>
      <c r="D15" s="13"/>
    </row>
    <row r="16" spans="1:4" ht="14.5" x14ac:dyDescent="0.35">
      <c r="A16" s="15" t="s">
        <v>13</v>
      </c>
      <c r="B16" s="16">
        <v>7662.8009699999993</v>
      </c>
      <c r="D16" s="13"/>
    </row>
    <row r="17" spans="1:4" ht="14.5" x14ac:dyDescent="0.35">
      <c r="A17" s="15" t="s">
        <v>14</v>
      </c>
      <c r="B17" s="16">
        <v>-43894.113159999994</v>
      </c>
      <c r="D17" s="13"/>
    </row>
    <row r="18" spans="1:4" ht="14" x14ac:dyDescent="0.3">
      <c r="A18" s="11" t="s">
        <v>15</v>
      </c>
      <c r="B18" s="17">
        <v>0</v>
      </c>
      <c r="D18" s="13"/>
    </row>
    <row r="19" spans="1:4" ht="14.5" x14ac:dyDescent="0.35">
      <c r="A19" s="15" t="s">
        <v>16</v>
      </c>
      <c r="B19" s="17">
        <v>3340.57393</v>
      </c>
      <c r="D19" s="13"/>
    </row>
    <row r="20" spans="1:4" ht="14.5" x14ac:dyDescent="0.35">
      <c r="A20" s="15" t="s">
        <v>17</v>
      </c>
      <c r="B20" s="17">
        <v>0</v>
      </c>
      <c r="D20" s="13"/>
    </row>
    <row r="21" spans="1:4" ht="14" x14ac:dyDescent="0.3">
      <c r="A21" s="11" t="s">
        <v>18</v>
      </c>
      <c r="B21" s="17">
        <v>196.54545000000002</v>
      </c>
      <c r="D21" s="13"/>
    </row>
    <row r="22" spans="1:4" ht="14" x14ac:dyDescent="0.3">
      <c r="A22" s="18" t="s">
        <v>19</v>
      </c>
      <c r="B22" s="19">
        <v>2579552.6515600001</v>
      </c>
    </row>
    <row r="23" spans="1:4" ht="14" x14ac:dyDescent="0.3">
      <c r="A23" s="20"/>
      <c r="B23" s="17"/>
    </row>
    <row r="24" spans="1:4" ht="14" x14ac:dyDescent="0.3">
      <c r="A24" s="10" t="s">
        <v>20</v>
      </c>
      <c r="B24" s="17"/>
    </row>
    <row r="25" spans="1:4" ht="14" x14ac:dyDescent="0.3">
      <c r="A25" s="11" t="s">
        <v>21</v>
      </c>
      <c r="B25" s="17">
        <v>3463.2552399999986</v>
      </c>
      <c r="D25" s="13"/>
    </row>
    <row r="26" spans="1:4" ht="14.5" x14ac:dyDescent="0.35">
      <c r="A26" s="15" t="s">
        <v>22</v>
      </c>
      <c r="B26" s="17">
        <v>13986.743539999999</v>
      </c>
      <c r="D26" s="13"/>
    </row>
    <row r="27" spans="1:4" ht="14.5" x14ac:dyDescent="0.35">
      <c r="A27" s="15" t="s">
        <v>23</v>
      </c>
      <c r="B27" s="17">
        <v>-10523.488300000001</v>
      </c>
      <c r="D27" s="13"/>
    </row>
    <row r="28" spans="1:4" ht="14" x14ac:dyDescent="0.3">
      <c r="A28" s="11" t="s">
        <v>24</v>
      </c>
      <c r="B28" s="17">
        <v>4889.6043825183433</v>
      </c>
      <c r="D28" s="13"/>
    </row>
    <row r="29" spans="1:4" ht="14" x14ac:dyDescent="0.3">
      <c r="A29" s="11" t="s">
        <v>25</v>
      </c>
      <c r="B29" s="17">
        <v>35478.096420000002</v>
      </c>
      <c r="D29" s="13"/>
    </row>
    <row r="30" spans="1:4" ht="14.5" x14ac:dyDescent="0.35">
      <c r="A30" s="15" t="s">
        <v>26</v>
      </c>
      <c r="B30" s="17">
        <v>473.90570000000002</v>
      </c>
      <c r="D30" s="13"/>
    </row>
    <row r="31" spans="1:4" ht="14.5" x14ac:dyDescent="0.35">
      <c r="A31" s="15" t="s">
        <v>27</v>
      </c>
      <c r="B31" s="17">
        <v>0</v>
      </c>
      <c r="D31" s="13"/>
    </row>
    <row r="32" spans="1:4" ht="14.5" x14ac:dyDescent="0.35">
      <c r="A32" s="15" t="s">
        <v>28</v>
      </c>
      <c r="B32" s="17">
        <v>29858.267790000002</v>
      </c>
      <c r="D32" s="13"/>
    </row>
    <row r="33" spans="1:4" ht="14.5" x14ac:dyDescent="0.35">
      <c r="A33" s="15" t="s">
        <v>29</v>
      </c>
      <c r="B33" s="17">
        <v>6717.19938</v>
      </c>
      <c r="D33" s="13"/>
    </row>
    <row r="34" spans="1:4" ht="14.5" x14ac:dyDescent="0.35">
      <c r="A34" s="15" t="s">
        <v>30</v>
      </c>
      <c r="B34" s="17">
        <v>0</v>
      </c>
      <c r="D34" s="13"/>
    </row>
    <row r="35" spans="1:4" ht="14.5" x14ac:dyDescent="0.35">
      <c r="A35" s="15" t="s">
        <v>31</v>
      </c>
      <c r="B35" s="17">
        <v>-1571.2764499999998</v>
      </c>
      <c r="D35" s="13"/>
    </row>
    <row r="36" spans="1:4" ht="14" x14ac:dyDescent="0.3">
      <c r="A36" s="11" t="s">
        <v>32</v>
      </c>
      <c r="B36" s="17"/>
      <c r="D36" s="13"/>
    </row>
    <row r="37" spans="1:4" ht="14" x14ac:dyDescent="0.3">
      <c r="A37" s="11" t="s">
        <v>33</v>
      </c>
      <c r="B37" s="17"/>
    </row>
    <row r="38" spans="1:4" ht="14" x14ac:dyDescent="0.3">
      <c r="A38" s="18" t="s">
        <v>34</v>
      </c>
      <c r="B38" s="21">
        <v>43830.956042518344</v>
      </c>
    </row>
    <row r="39" spans="1:4" ht="14" x14ac:dyDescent="0.3">
      <c r="A39" s="20"/>
      <c r="B39" s="17"/>
      <c r="D39" s="13"/>
    </row>
    <row r="40" spans="1:4" ht="14" x14ac:dyDescent="0.3">
      <c r="A40" s="10" t="s">
        <v>35</v>
      </c>
      <c r="B40" s="17"/>
      <c r="D40" s="13"/>
    </row>
    <row r="41" spans="1:4" ht="14" x14ac:dyDescent="0.3">
      <c r="A41" s="11" t="s">
        <v>36</v>
      </c>
      <c r="B41" s="17">
        <v>49498.262179999998</v>
      </c>
      <c r="D41" s="13"/>
    </row>
    <row r="42" spans="1:4" ht="14" x14ac:dyDescent="0.3">
      <c r="A42" s="18" t="s">
        <v>37</v>
      </c>
      <c r="B42" s="21">
        <v>49498.262179999998</v>
      </c>
      <c r="D42" s="13"/>
    </row>
    <row r="43" spans="1:4" ht="14" x14ac:dyDescent="0.3">
      <c r="A43" s="20"/>
      <c r="B43" s="17"/>
      <c r="D43" s="13"/>
    </row>
    <row r="44" spans="1:4" ht="14" x14ac:dyDescent="0.3">
      <c r="A44" s="18" t="s">
        <v>38</v>
      </c>
      <c r="B44" s="22">
        <v>0</v>
      </c>
      <c r="D44" s="13"/>
    </row>
    <row r="45" spans="1:4" ht="14" x14ac:dyDescent="0.3">
      <c r="A45" s="20"/>
      <c r="B45" s="17"/>
      <c r="D45" s="13"/>
    </row>
    <row r="46" spans="1:4" ht="14" x14ac:dyDescent="0.3">
      <c r="A46" s="18" t="s">
        <v>39</v>
      </c>
      <c r="B46" s="21">
        <v>110593.8878</v>
      </c>
      <c r="D46" s="13"/>
    </row>
    <row r="47" spans="1:4" ht="14" x14ac:dyDescent="0.3">
      <c r="A47" s="20"/>
      <c r="B47" s="17"/>
      <c r="D47" s="13"/>
    </row>
    <row r="48" spans="1:4" ht="14.5" thickBot="1" x14ac:dyDescent="0.35">
      <c r="A48" s="23" t="s">
        <v>40</v>
      </c>
      <c r="B48" s="24">
        <v>2783475.7575825187</v>
      </c>
      <c r="C48" s="25">
        <v>2783475.7575825187</v>
      </c>
      <c r="D48" s="13">
        <f>+B48-C48</f>
        <v>0</v>
      </c>
    </row>
    <row r="49" spans="1:4" ht="14.5" thickTop="1" x14ac:dyDescent="0.3">
      <c r="A49" s="20"/>
      <c r="B49" s="9"/>
      <c r="D49" s="13"/>
    </row>
    <row r="50" spans="1:4" ht="14" x14ac:dyDescent="0.3">
      <c r="A50" s="8" t="s">
        <v>41</v>
      </c>
      <c r="B50" s="9"/>
      <c r="D50" s="13"/>
    </row>
    <row r="51" spans="1:4" ht="14" x14ac:dyDescent="0.3">
      <c r="A51" s="8"/>
      <c r="B51" s="9"/>
      <c r="D51" s="13"/>
    </row>
    <row r="52" spans="1:4" ht="14" x14ac:dyDescent="0.3">
      <c r="A52" s="10" t="s">
        <v>42</v>
      </c>
      <c r="B52" s="9"/>
      <c r="D52" s="13"/>
    </row>
    <row r="53" spans="1:4" ht="14" x14ac:dyDescent="0.3">
      <c r="A53" s="11" t="s">
        <v>43</v>
      </c>
      <c r="B53" s="26">
        <v>1667479.8716099998</v>
      </c>
      <c r="D53" s="13"/>
    </row>
    <row r="54" spans="1:4" ht="14" x14ac:dyDescent="0.3">
      <c r="A54" s="11" t="s">
        <v>44</v>
      </c>
      <c r="B54" s="26">
        <v>401717.19980750006</v>
      </c>
      <c r="D54" s="13"/>
    </row>
    <row r="55" spans="1:4" ht="14" x14ac:dyDescent="0.3">
      <c r="A55" s="11" t="s">
        <v>45</v>
      </c>
      <c r="B55" s="26">
        <v>1830</v>
      </c>
      <c r="D55" s="13"/>
    </row>
    <row r="56" spans="1:4" ht="14" x14ac:dyDescent="0.3">
      <c r="A56" s="11" t="s">
        <v>46</v>
      </c>
      <c r="B56" s="26">
        <v>185609.74096</v>
      </c>
      <c r="D56" s="13"/>
    </row>
    <row r="57" spans="1:4" ht="14" x14ac:dyDescent="0.3">
      <c r="A57" s="11" t="s">
        <v>47</v>
      </c>
      <c r="B57" s="26">
        <v>1946.33735</v>
      </c>
      <c r="D57" s="13"/>
    </row>
    <row r="58" spans="1:4" ht="14" x14ac:dyDescent="0.3">
      <c r="A58" s="11" t="s">
        <v>48</v>
      </c>
      <c r="B58" s="26">
        <v>0</v>
      </c>
      <c r="D58" s="13"/>
    </row>
    <row r="59" spans="1:4" ht="14" x14ac:dyDescent="0.3">
      <c r="A59" s="11" t="s">
        <v>49</v>
      </c>
      <c r="B59" s="26">
        <v>14879.076489999999</v>
      </c>
      <c r="D59" s="13"/>
    </row>
    <row r="60" spans="1:4" ht="14" x14ac:dyDescent="0.3">
      <c r="A60" s="18" t="s">
        <v>50</v>
      </c>
      <c r="B60" s="27">
        <v>2273462.2262174999</v>
      </c>
      <c r="D60" s="13"/>
    </row>
    <row r="61" spans="1:4" ht="14" x14ac:dyDescent="0.3">
      <c r="A61" s="20"/>
      <c r="B61" s="26"/>
      <c r="D61" s="13"/>
    </row>
    <row r="62" spans="1:4" ht="14" x14ac:dyDescent="0.3">
      <c r="A62" s="10" t="s">
        <v>51</v>
      </c>
      <c r="B62" s="26"/>
      <c r="D62" s="13"/>
    </row>
    <row r="63" spans="1:4" ht="14" x14ac:dyDescent="0.3">
      <c r="A63" s="11" t="s">
        <v>52</v>
      </c>
      <c r="B63" s="28">
        <v>32003.187491999066</v>
      </c>
      <c r="D63" s="13"/>
    </row>
    <row r="64" spans="1:4" ht="14" x14ac:dyDescent="0.3">
      <c r="A64" s="11" t="s">
        <v>53</v>
      </c>
      <c r="B64" s="26">
        <v>3693.8468700000003</v>
      </c>
      <c r="D64" s="13"/>
    </row>
    <row r="65" spans="1:4" ht="14" x14ac:dyDescent="0.3">
      <c r="A65" s="11" t="s">
        <v>49</v>
      </c>
      <c r="B65" s="26">
        <v>10418.07176857143</v>
      </c>
      <c r="D65" s="13"/>
    </row>
    <row r="66" spans="1:4" ht="14" x14ac:dyDescent="0.3">
      <c r="A66" s="18" t="s">
        <v>54</v>
      </c>
      <c r="B66" s="27">
        <v>46115.106130570493</v>
      </c>
      <c r="D66" s="13"/>
    </row>
    <row r="67" spans="1:4" ht="14" x14ac:dyDescent="0.3">
      <c r="A67" s="20"/>
      <c r="B67" s="26"/>
      <c r="D67" s="13"/>
    </row>
    <row r="68" spans="1:4" ht="14" x14ac:dyDescent="0.3">
      <c r="A68" s="10" t="s">
        <v>55</v>
      </c>
      <c r="B68" s="26"/>
      <c r="D68" s="13"/>
    </row>
    <row r="69" spans="1:4" ht="14" x14ac:dyDescent="0.3">
      <c r="A69" s="11" t="s">
        <v>56</v>
      </c>
      <c r="B69" s="26">
        <v>3160.2352799999999</v>
      </c>
      <c r="D69" s="13"/>
    </row>
    <row r="70" spans="1:4" ht="14" x14ac:dyDescent="0.3">
      <c r="A70" s="11" t="s">
        <v>57</v>
      </c>
      <c r="B70" s="26">
        <v>8665.4617799999978</v>
      </c>
      <c r="D70" s="13"/>
    </row>
    <row r="71" spans="1:4" ht="14" x14ac:dyDescent="0.3">
      <c r="A71" s="11" t="s">
        <v>58</v>
      </c>
      <c r="B71" s="26">
        <v>2318.5329700000002</v>
      </c>
      <c r="D71" s="13"/>
    </row>
    <row r="72" spans="1:4" ht="14" x14ac:dyDescent="0.3">
      <c r="A72" s="18" t="s">
        <v>59</v>
      </c>
      <c r="B72" s="27">
        <v>14144.230029999999</v>
      </c>
      <c r="D72" s="13"/>
    </row>
    <row r="73" spans="1:4" ht="14" x14ac:dyDescent="0.3">
      <c r="A73" s="20"/>
      <c r="B73" s="26"/>
      <c r="D73" s="13"/>
    </row>
    <row r="74" spans="1:4" ht="14" x14ac:dyDescent="0.3">
      <c r="A74" s="18" t="s">
        <v>60</v>
      </c>
      <c r="B74" s="27">
        <v>119958.63639</v>
      </c>
      <c r="D74" s="13"/>
    </row>
    <row r="75" spans="1:4" ht="14" x14ac:dyDescent="0.3">
      <c r="A75" s="20"/>
      <c r="B75" s="26"/>
      <c r="D75" s="13"/>
    </row>
    <row r="76" spans="1:4" ht="14.5" thickBot="1" x14ac:dyDescent="0.35">
      <c r="A76" s="23" t="s">
        <v>61</v>
      </c>
      <c r="B76" s="29">
        <v>2453680.1987680709</v>
      </c>
      <c r="D76" s="13"/>
    </row>
    <row r="77" spans="1:4" ht="14.5" thickTop="1" x14ac:dyDescent="0.3">
      <c r="A77" s="20"/>
      <c r="B77" s="26"/>
      <c r="D77" s="13"/>
    </row>
    <row r="78" spans="1:4" ht="14" x14ac:dyDescent="0.3">
      <c r="A78" s="18" t="s">
        <v>62</v>
      </c>
      <c r="B78" s="27">
        <v>4856.6391688206368</v>
      </c>
      <c r="D78" s="13"/>
    </row>
    <row r="79" spans="1:4" ht="14" x14ac:dyDescent="0.3">
      <c r="A79" s="20"/>
      <c r="B79" s="30"/>
      <c r="D79" s="13"/>
    </row>
    <row r="80" spans="1:4" ht="14" x14ac:dyDescent="0.3">
      <c r="A80" s="10" t="s">
        <v>63</v>
      </c>
      <c r="B80" s="26"/>
      <c r="D80" s="13"/>
    </row>
    <row r="81" spans="1:4" ht="14" x14ac:dyDescent="0.3">
      <c r="A81" s="11" t="s">
        <v>64</v>
      </c>
      <c r="B81" s="26">
        <v>152000.00000285715</v>
      </c>
      <c r="D81" s="13"/>
    </row>
    <row r="82" spans="1:4" ht="14" x14ac:dyDescent="0.3">
      <c r="A82" s="31" t="s">
        <v>65</v>
      </c>
      <c r="B82" s="26">
        <v>153809.01339625823</v>
      </c>
      <c r="D82" s="13"/>
    </row>
    <row r="83" spans="1:4" ht="14" x14ac:dyDescent="0.3">
      <c r="A83" s="31" t="s">
        <v>66</v>
      </c>
      <c r="B83" s="26">
        <v>19129.905271400152</v>
      </c>
      <c r="D83" s="13"/>
    </row>
    <row r="84" spans="1:4" ht="14.5" thickBot="1" x14ac:dyDescent="0.35">
      <c r="A84" s="23" t="s">
        <v>67</v>
      </c>
      <c r="B84" s="29">
        <v>324938.91867051559</v>
      </c>
      <c r="D84" s="13"/>
    </row>
    <row r="85" spans="1:4" ht="14.5" thickTop="1" x14ac:dyDescent="0.3">
      <c r="A85" s="10"/>
      <c r="B85" s="26"/>
      <c r="D85" s="13"/>
    </row>
    <row r="86" spans="1:4" ht="14.5" thickBot="1" x14ac:dyDescent="0.35">
      <c r="A86" s="23" t="s">
        <v>68</v>
      </c>
      <c r="B86" s="32">
        <v>2783475.7566074072</v>
      </c>
      <c r="D86" s="13"/>
    </row>
    <row r="87" spans="1:4" ht="13" thickTop="1" x14ac:dyDescent="0.25">
      <c r="A87" s="33"/>
      <c r="B87" s="34">
        <v>-9.7511149942874908E-4</v>
      </c>
    </row>
    <row r="88" spans="1:4" x14ac:dyDescent="0.25">
      <c r="A88" s="3"/>
    </row>
    <row r="89" spans="1:4" x14ac:dyDescent="0.25">
      <c r="A89" s="3"/>
    </row>
    <row r="90" spans="1:4" x14ac:dyDescent="0.25">
      <c r="A90" s="3"/>
    </row>
    <row r="91" spans="1:4" ht="14" x14ac:dyDescent="0.3">
      <c r="A91" s="36" t="s">
        <v>118</v>
      </c>
      <c r="B91" s="35" t="s">
        <v>119</v>
      </c>
    </row>
    <row r="92" spans="1:4" ht="14" x14ac:dyDescent="0.3">
      <c r="A92" s="36" t="s">
        <v>120</v>
      </c>
      <c r="B92" s="35" t="s">
        <v>121</v>
      </c>
    </row>
    <row r="93" spans="1:4" x14ac:dyDescent="0.25">
      <c r="A93" s="3"/>
    </row>
    <row r="94" spans="1:4" x14ac:dyDescent="0.25">
      <c r="A94" s="3"/>
    </row>
    <row r="95" spans="1:4" x14ac:dyDescent="0.25">
      <c r="A95" s="3"/>
    </row>
    <row r="96" spans="1:4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  <row r="158" spans="1:1" x14ac:dyDescent="0.25">
      <c r="A158" s="3"/>
    </row>
    <row r="159" spans="1:1" x14ac:dyDescent="0.25">
      <c r="A159" s="3"/>
    </row>
    <row r="160" spans="1:1" x14ac:dyDescent="0.25">
      <c r="A160" s="3"/>
    </row>
    <row r="161" spans="1:1" x14ac:dyDescent="0.25">
      <c r="A161" s="3"/>
    </row>
    <row r="162" spans="1:1" x14ac:dyDescent="0.25">
      <c r="A162" s="3"/>
    </row>
    <row r="163" spans="1:1" x14ac:dyDescent="0.25">
      <c r="A163" s="3"/>
    </row>
    <row r="164" spans="1:1" x14ac:dyDescent="0.25">
      <c r="A164" s="3"/>
    </row>
    <row r="165" spans="1:1" x14ac:dyDescent="0.25">
      <c r="A165" s="3"/>
    </row>
    <row r="166" spans="1:1" x14ac:dyDescent="0.25">
      <c r="A166" s="3"/>
    </row>
    <row r="167" spans="1:1" x14ac:dyDescent="0.25">
      <c r="A167" s="3"/>
    </row>
    <row r="168" spans="1:1" x14ac:dyDescent="0.25">
      <c r="A168" s="3"/>
    </row>
    <row r="169" spans="1:1" x14ac:dyDescent="0.25">
      <c r="A169" s="3"/>
    </row>
    <row r="170" spans="1:1" x14ac:dyDescent="0.25">
      <c r="A170" s="3"/>
    </row>
    <row r="171" spans="1:1" x14ac:dyDescent="0.25">
      <c r="A171" s="3"/>
    </row>
    <row r="172" spans="1:1" x14ac:dyDescent="0.25">
      <c r="A172" s="3"/>
    </row>
    <row r="173" spans="1:1" x14ac:dyDescent="0.25">
      <c r="A173" s="3"/>
    </row>
    <row r="174" spans="1:1" x14ac:dyDescent="0.25">
      <c r="A174" s="3"/>
    </row>
    <row r="175" spans="1:1" x14ac:dyDescent="0.25">
      <c r="A175" s="3"/>
    </row>
    <row r="176" spans="1:1" x14ac:dyDescent="0.25">
      <c r="A176" s="3"/>
    </row>
    <row r="177" spans="1:1" x14ac:dyDescent="0.25">
      <c r="A177" s="3"/>
    </row>
  </sheetData>
  <mergeCells count="5">
    <mergeCell ref="A1:B1"/>
    <mergeCell ref="A2:B2"/>
    <mergeCell ref="A3:B3"/>
    <mergeCell ref="A4:B4"/>
    <mergeCell ref="A5:B5"/>
  </mergeCells>
  <printOptions horizontalCentered="1" verticalCentered="1"/>
  <pageMargins left="0.78740157480314965" right="0.78740157480314965" top="0.98425196850393704" bottom="0.98425196850393704" header="0" footer="0"/>
  <pageSetup scale="75" orientation="portrait" r:id="rId1"/>
  <headerFooter alignWithMargins="0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8"/>
  <sheetViews>
    <sheetView showGridLines="0" tabSelected="1" topLeftCell="A4" zoomScaleNormal="100" zoomScaleSheetLayoutView="80" workbookViewId="0">
      <selection activeCell="A70" sqref="A70"/>
    </sheetView>
  </sheetViews>
  <sheetFormatPr baseColWidth="10" defaultRowHeight="14" x14ac:dyDescent="0.3"/>
  <cols>
    <col min="1" max="1" width="71.7265625" style="36" customWidth="1"/>
    <col min="2" max="2" width="19.453125" style="35" customWidth="1"/>
    <col min="3" max="253" width="10.90625" style="36"/>
    <col min="254" max="254" width="60.7265625" style="36" bestFit="1" customWidth="1"/>
    <col min="255" max="257" width="16.453125" style="36" customWidth="1"/>
    <col min="258" max="509" width="10.90625" style="36"/>
    <col min="510" max="510" width="60.7265625" style="36" bestFit="1" customWidth="1"/>
    <col min="511" max="513" width="16.453125" style="36" customWidth="1"/>
    <col min="514" max="765" width="10.90625" style="36"/>
    <col min="766" max="766" width="60.7265625" style="36" bestFit="1" customWidth="1"/>
    <col min="767" max="769" width="16.453125" style="36" customWidth="1"/>
    <col min="770" max="1021" width="10.90625" style="36"/>
    <col min="1022" max="1022" width="60.7265625" style="36" bestFit="1" customWidth="1"/>
    <col min="1023" max="1025" width="16.453125" style="36" customWidth="1"/>
    <col min="1026" max="1277" width="10.90625" style="36"/>
    <col min="1278" max="1278" width="60.7265625" style="36" bestFit="1" customWidth="1"/>
    <col min="1279" max="1281" width="16.453125" style="36" customWidth="1"/>
    <col min="1282" max="1533" width="10.90625" style="36"/>
    <col min="1534" max="1534" width="60.7265625" style="36" bestFit="1" customWidth="1"/>
    <col min="1535" max="1537" width="16.453125" style="36" customWidth="1"/>
    <col min="1538" max="1789" width="10.90625" style="36"/>
    <col min="1790" max="1790" width="60.7265625" style="36" bestFit="1" customWidth="1"/>
    <col min="1791" max="1793" width="16.453125" style="36" customWidth="1"/>
    <col min="1794" max="2045" width="10.90625" style="36"/>
    <col min="2046" max="2046" width="60.7265625" style="36" bestFit="1" customWidth="1"/>
    <col min="2047" max="2049" width="16.453125" style="36" customWidth="1"/>
    <col min="2050" max="2301" width="10.90625" style="36"/>
    <col min="2302" max="2302" width="60.7265625" style="36" bestFit="1" customWidth="1"/>
    <col min="2303" max="2305" width="16.453125" style="36" customWidth="1"/>
    <col min="2306" max="2557" width="10.90625" style="36"/>
    <col min="2558" max="2558" width="60.7265625" style="36" bestFit="1" customWidth="1"/>
    <col min="2559" max="2561" width="16.453125" style="36" customWidth="1"/>
    <col min="2562" max="2813" width="10.90625" style="36"/>
    <col min="2814" max="2814" width="60.7265625" style="36" bestFit="1" customWidth="1"/>
    <col min="2815" max="2817" width="16.453125" style="36" customWidth="1"/>
    <col min="2818" max="3069" width="10.90625" style="36"/>
    <col min="3070" max="3070" width="60.7265625" style="36" bestFit="1" customWidth="1"/>
    <col min="3071" max="3073" width="16.453125" style="36" customWidth="1"/>
    <col min="3074" max="3325" width="10.90625" style="36"/>
    <col min="3326" max="3326" width="60.7265625" style="36" bestFit="1" customWidth="1"/>
    <col min="3327" max="3329" width="16.453125" style="36" customWidth="1"/>
    <col min="3330" max="3581" width="10.90625" style="36"/>
    <col min="3582" max="3582" width="60.7265625" style="36" bestFit="1" customWidth="1"/>
    <col min="3583" max="3585" width="16.453125" style="36" customWidth="1"/>
    <col min="3586" max="3837" width="10.90625" style="36"/>
    <col min="3838" max="3838" width="60.7265625" style="36" bestFit="1" customWidth="1"/>
    <col min="3839" max="3841" width="16.453125" style="36" customWidth="1"/>
    <col min="3842" max="4093" width="10.90625" style="36"/>
    <col min="4094" max="4094" width="60.7265625" style="36" bestFit="1" customWidth="1"/>
    <col min="4095" max="4097" width="16.453125" style="36" customWidth="1"/>
    <col min="4098" max="4349" width="10.90625" style="36"/>
    <col min="4350" max="4350" width="60.7265625" style="36" bestFit="1" customWidth="1"/>
    <col min="4351" max="4353" width="16.453125" style="36" customWidth="1"/>
    <col min="4354" max="4605" width="10.90625" style="36"/>
    <col min="4606" max="4606" width="60.7265625" style="36" bestFit="1" customWidth="1"/>
    <col min="4607" max="4609" width="16.453125" style="36" customWidth="1"/>
    <col min="4610" max="4861" width="10.90625" style="36"/>
    <col min="4862" max="4862" width="60.7265625" style="36" bestFit="1" customWidth="1"/>
    <col min="4863" max="4865" width="16.453125" style="36" customWidth="1"/>
    <col min="4866" max="5117" width="10.90625" style="36"/>
    <col min="5118" max="5118" width="60.7265625" style="36" bestFit="1" customWidth="1"/>
    <col min="5119" max="5121" width="16.453125" style="36" customWidth="1"/>
    <col min="5122" max="5373" width="10.90625" style="36"/>
    <col min="5374" max="5374" width="60.7265625" style="36" bestFit="1" customWidth="1"/>
    <col min="5375" max="5377" width="16.453125" style="36" customWidth="1"/>
    <col min="5378" max="5629" width="10.90625" style="36"/>
    <col min="5630" max="5630" width="60.7265625" style="36" bestFit="1" customWidth="1"/>
    <col min="5631" max="5633" width="16.453125" style="36" customWidth="1"/>
    <col min="5634" max="5885" width="10.90625" style="36"/>
    <col min="5886" max="5886" width="60.7265625" style="36" bestFit="1" customWidth="1"/>
    <col min="5887" max="5889" width="16.453125" style="36" customWidth="1"/>
    <col min="5890" max="6141" width="10.90625" style="36"/>
    <col min="6142" max="6142" width="60.7265625" style="36" bestFit="1" customWidth="1"/>
    <col min="6143" max="6145" width="16.453125" style="36" customWidth="1"/>
    <col min="6146" max="6397" width="10.90625" style="36"/>
    <col min="6398" max="6398" width="60.7265625" style="36" bestFit="1" customWidth="1"/>
    <col min="6399" max="6401" width="16.453125" style="36" customWidth="1"/>
    <col min="6402" max="6653" width="10.90625" style="36"/>
    <col min="6654" max="6654" width="60.7265625" style="36" bestFit="1" customWidth="1"/>
    <col min="6655" max="6657" width="16.453125" style="36" customWidth="1"/>
    <col min="6658" max="6909" width="10.90625" style="36"/>
    <col min="6910" max="6910" width="60.7265625" style="36" bestFit="1" customWidth="1"/>
    <col min="6911" max="6913" width="16.453125" style="36" customWidth="1"/>
    <col min="6914" max="7165" width="10.90625" style="36"/>
    <col min="7166" max="7166" width="60.7265625" style="36" bestFit="1" customWidth="1"/>
    <col min="7167" max="7169" width="16.453125" style="36" customWidth="1"/>
    <col min="7170" max="7421" width="10.90625" style="36"/>
    <col min="7422" max="7422" width="60.7265625" style="36" bestFit="1" customWidth="1"/>
    <col min="7423" max="7425" width="16.453125" style="36" customWidth="1"/>
    <col min="7426" max="7677" width="10.90625" style="36"/>
    <col min="7678" max="7678" width="60.7265625" style="36" bestFit="1" customWidth="1"/>
    <col min="7679" max="7681" width="16.453125" style="36" customWidth="1"/>
    <col min="7682" max="7933" width="10.90625" style="36"/>
    <col min="7934" max="7934" width="60.7265625" style="36" bestFit="1" customWidth="1"/>
    <col min="7935" max="7937" width="16.453125" style="36" customWidth="1"/>
    <col min="7938" max="8189" width="10.90625" style="36"/>
    <col min="8190" max="8190" width="60.7265625" style="36" bestFit="1" customWidth="1"/>
    <col min="8191" max="8193" width="16.453125" style="36" customWidth="1"/>
    <col min="8194" max="8445" width="10.90625" style="36"/>
    <col min="8446" max="8446" width="60.7265625" style="36" bestFit="1" customWidth="1"/>
    <col min="8447" max="8449" width="16.453125" style="36" customWidth="1"/>
    <col min="8450" max="8701" width="10.90625" style="36"/>
    <col min="8702" max="8702" width="60.7265625" style="36" bestFit="1" customWidth="1"/>
    <col min="8703" max="8705" width="16.453125" style="36" customWidth="1"/>
    <col min="8706" max="8957" width="10.90625" style="36"/>
    <col min="8958" max="8958" width="60.7265625" style="36" bestFit="1" customWidth="1"/>
    <col min="8959" max="8961" width="16.453125" style="36" customWidth="1"/>
    <col min="8962" max="9213" width="10.90625" style="36"/>
    <col min="9214" max="9214" width="60.7265625" style="36" bestFit="1" customWidth="1"/>
    <col min="9215" max="9217" width="16.453125" style="36" customWidth="1"/>
    <col min="9218" max="9469" width="10.90625" style="36"/>
    <col min="9470" max="9470" width="60.7265625" style="36" bestFit="1" customWidth="1"/>
    <col min="9471" max="9473" width="16.453125" style="36" customWidth="1"/>
    <col min="9474" max="9725" width="10.90625" style="36"/>
    <col min="9726" max="9726" width="60.7265625" style="36" bestFit="1" customWidth="1"/>
    <col min="9727" max="9729" width="16.453125" style="36" customWidth="1"/>
    <col min="9730" max="9981" width="10.90625" style="36"/>
    <col min="9982" max="9982" width="60.7265625" style="36" bestFit="1" customWidth="1"/>
    <col min="9983" max="9985" width="16.453125" style="36" customWidth="1"/>
    <col min="9986" max="10237" width="10.90625" style="36"/>
    <col min="10238" max="10238" width="60.7265625" style="36" bestFit="1" customWidth="1"/>
    <col min="10239" max="10241" width="16.453125" style="36" customWidth="1"/>
    <col min="10242" max="10493" width="10.90625" style="36"/>
    <col min="10494" max="10494" width="60.7265625" style="36" bestFit="1" customWidth="1"/>
    <col min="10495" max="10497" width="16.453125" style="36" customWidth="1"/>
    <col min="10498" max="10749" width="10.90625" style="36"/>
    <col min="10750" max="10750" width="60.7265625" style="36" bestFit="1" customWidth="1"/>
    <col min="10751" max="10753" width="16.453125" style="36" customWidth="1"/>
    <col min="10754" max="11005" width="10.90625" style="36"/>
    <col min="11006" max="11006" width="60.7265625" style="36" bestFit="1" customWidth="1"/>
    <col min="11007" max="11009" width="16.453125" style="36" customWidth="1"/>
    <col min="11010" max="11261" width="10.90625" style="36"/>
    <col min="11262" max="11262" width="60.7265625" style="36" bestFit="1" customWidth="1"/>
    <col min="11263" max="11265" width="16.453125" style="36" customWidth="1"/>
    <col min="11266" max="11517" width="10.90625" style="36"/>
    <col min="11518" max="11518" width="60.7265625" style="36" bestFit="1" customWidth="1"/>
    <col min="11519" max="11521" width="16.453125" style="36" customWidth="1"/>
    <col min="11522" max="11773" width="10.90625" style="36"/>
    <col min="11774" max="11774" width="60.7265625" style="36" bestFit="1" customWidth="1"/>
    <col min="11775" max="11777" width="16.453125" style="36" customWidth="1"/>
    <col min="11778" max="12029" width="10.90625" style="36"/>
    <col min="12030" max="12030" width="60.7265625" style="36" bestFit="1" customWidth="1"/>
    <col min="12031" max="12033" width="16.453125" style="36" customWidth="1"/>
    <col min="12034" max="12285" width="10.90625" style="36"/>
    <col min="12286" max="12286" width="60.7265625" style="36" bestFit="1" customWidth="1"/>
    <col min="12287" max="12289" width="16.453125" style="36" customWidth="1"/>
    <col min="12290" max="12541" width="10.90625" style="36"/>
    <col min="12542" max="12542" width="60.7265625" style="36" bestFit="1" customWidth="1"/>
    <col min="12543" max="12545" width="16.453125" style="36" customWidth="1"/>
    <col min="12546" max="12797" width="10.90625" style="36"/>
    <col min="12798" max="12798" width="60.7265625" style="36" bestFit="1" customWidth="1"/>
    <col min="12799" max="12801" width="16.453125" style="36" customWidth="1"/>
    <col min="12802" max="13053" width="10.90625" style="36"/>
    <col min="13054" max="13054" width="60.7265625" style="36" bestFit="1" customWidth="1"/>
    <col min="13055" max="13057" width="16.453125" style="36" customWidth="1"/>
    <col min="13058" max="13309" width="10.90625" style="36"/>
    <col min="13310" max="13310" width="60.7265625" style="36" bestFit="1" customWidth="1"/>
    <col min="13311" max="13313" width="16.453125" style="36" customWidth="1"/>
    <col min="13314" max="13565" width="10.90625" style="36"/>
    <col min="13566" max="13566" width="60.7265625" style="36" bestFit="1" customWidth="1"/>
    <col min="13567" max="13569" width="16.453125" style="36" customWidth="1"/>
    <col min="13570" max="13821" width="10.90625" style="36"/>
    <col min="13822" max="13822" width="60.7265625" style="36" bestFit="1" customWidth="1"/>
    <col min="13823" max="13825" width="16.453125" style="36" customWidth="1"/>
    <col min="13826" max="14077" width="10.90625" style="36"/>
    <col min="14078" max="14078" width="60.7265625" style="36" bestFit="1" customWidth="1"/>
    <col min="14079" max="14081" width="16.453125" style="36" customWidth="1"/>
    <col min="14082" max="14333" width="10.90625" style="36"/>
    <col min="14334" max="14334" width="60.7265625" style="36" bestFit="1" customWidth="1"/>
    <col min="14335" max="14337" width="16.453125" style="36" customWidth="1"/>
    <col min="14338" max="14589" width="10.90625" style="36"/>
    <col min="14590" max="14590" width="60.7265625" style="36" bestFit="1" customWidth="1"/>
    <col min="14591" max="14593" width="16.453125" style="36" customWidth="1"/>
    <col min="14594" max="14845" width="10.90625" style="36"/>
    <col min="14846" max="14846" width="60.7265625" style="36" bestFit="1" customWidth="1"/>
    <col min="14847" max="14849" width="16.453125" style="36" customWidth="1"/>
    <col min="14850" max="15101" width="10.90625" style="36"/>
    <col min="15102" max="15102" width="60.7265625" style="36" bestFit="1" customWidth="1"/>
    <col min="15103" max="15105" width="16.453125" style="36" customWidth="1"/>
    <col min="15106" max="15357" width="10.90625" style="36"/>
    <col min="15358" max="15358" width="60.7265625" style="36" bestFit="1" customWidth="1"/>
    <col min="15359" max="15361" width="16.453125" style="36" customWidth="1"/>
    <col min="15362" max="15613" width="10.90625" style="36"/>
    <col min="15614" max="15614" width="60.7265625" style="36" bestFit="1" customWidth="1"/>
    <col min="15615" max="15617" width="16.453125" style="36" customWidth="1"/>
    <col min="15618" max="15869" width="10.90625" style="36"/>
    <col min="15870" max="15870" width="60.7265625" style="36" bestFit="1" customWidth="1"/>
    <col min="15871" max="15873" width="16.453125" style="36" customWidth="1"/>
    <col min="15874" max="16125" width="10.90625" style="36"/>
    <col min="16126" max="16126" width="60.7265625" style="36" bestFit="1" customWidth="1"/>
    <col min="16127" max="16129" width="16.453125" style="36" customWidth="1"/>
    <col min="16130" max="16384" width="10.90625" style="36"/>
  </cols>
  <sheetData>
    <row r="1" spans="1:2" x14ac:dyDescent="0.3">
      <c r="A1" s="2" t="s">
        <v>0</v>
      </c>
      <c r="B1" s="2"/>
    </row>
    <row r="2" spans="1:2" x14ac:dyDescent="0.3">
      <c r="A2" s="2" t="s">
        <v>1</v>
      </c>
      <c r="B2" s="2"/>
    </row>
    <row r="3" spans="1:2" x14ac:dyDescent="0.3">
      <c r="A3" s="4" t="s">
        <v>69</v>
      </c>
      <c r="B3" s="4"/>
    </row>
    <row r="4" spans="1:2" x14ac:dyDescent="0.3">
      <c r="A4" s="4" t="s">
        <v>70</v>
      </c>
      <c r="B4" s="4"/>
    </row>
    <row r="5" spans="1:2" ht="14.5" x14ac:dyDescent="0.35">
      <c r="A5" s="5" t="s">
        <v>3</v>
      </c>
      <c r="B5" s="5"/>
    </row>
    <row r="6" spans="1:2" ht="6.75" customHeight="1" x14ac:dyDescent="0.3">
      <c r="A6" s="38"/>
      <c r="B6" s="37"/>
    </row>
    <row r="7" spans="1:2" ht="40.5" customHeight="1" x14ac:dyDescent="0.3">
      <c r="A7" s="39" t="s">
        <v>4</v>
      </c>
      <c r="B7" s="40" t="s">
        <v>117</v>
      </c>
    </row>
    <row r="8" spans="1:2" s="38" customFormat="1" ht="9" customHeight="1" x14ac:dyDescent="0.3">
      <c r="A8" s="41"/>
      <c r="B8" s="42"/>
    </row>
    <row r="9" spans="1:2" x14ac:dyDescent="0.3">
      <c r="A9" s="10" t="s">
        <v>71</v>
      </c>
      <c r="B9" s="42"/>
    </row>
    <row r="10" spans="1:2" x14ac:dyDescent="0.3">
      <c r="A10" s="43" t="s">
        <v>72</v>
      </c>
      <c r="B10" s="44">
        <v>115364.1535</v>
      </c>
    </row>
    <row r="11" spans="1:2" x14ac:dyDescent="0.3">
      <c r="A11" s="43" t="s">
        <v>73</v>
      </c>
      <c r="B11" s="44">
        <v>10899.01959</v>
      </c>
    </row>
    <row r="12" spans="1:2" x14ac:dyDescent="0.3">
      <c r="A12" s="43" t="s">
        <v>74</v>
      </c>
      <c r="B12" s="44">
        <v>7800.2941900000005</v>
      </c>
    </row>
    <row r="13" spans="1:2" x14ac:dyDescent="0.3">
      <c r="A13" s="43" t="s">
        <v>75</v>
      </c>
      <c r="B13" s="44">
        <v>14.714879999999999</v>
      </c>
    </row>
    <row r="14" spans="1:2" x14ac:dyDescent="0.3">
      <c r="A14" s="43" t="s">
        <v>76</v>
      </c>
      <c r="B14" s="44"/>
    </row>
    <row r="15" spans="1:2" x14ac:dyDescent="0.3">
      <c r="A15" s="43" t="s">
        <v>77</v>
      </c>
      <c r="B15" s="44">
        <v>90.233639999999994</v>
      </c>
    </row>
    <row r="16" spans="1:2" x14ac:dyDescent="0.3">
      <c r="A16" s="43" t="s">
        <v>78</v>
      </c>
      <c r="B16" s="44">
        <v>7019.2718199999999</v>
      </c>
    </row>
    <row r="17" spans="1:2" x14ac:dyDescent="0.3">
      <c r="A17" s="43" t="s">
        <v>79</v>
      </c>
      <c r="B17" s="44">
        <v>1046.70397</v>
      </c>
    </row>
    <row r="18" spans="1:2" x14ac:dyDescent="0.3">
      <c r="A18" s="43" t="s">
        <v>80</v>
      </c>
      <c r="B18" s="44">
        <v>17296.701779999999</v>
      </c>
    </row>
    <row r="19" spans="1:2" x14ac:dyDescent="0.3">
      <c r="A19" s="43" t="s">
        <v>81</v>
      </c>
      <c r="B19" s="44"/>
    </row>
    <row r="20" spans="1:2" x14ac:dyDescent="0.3">
      <c r="A20" s="43" t="s">
        <v>82</v>
      </c>
      <c r="B20" s="44">
        <v>2402.16113</v>
      </c>
    </row>
    <row r="21" spans="1:2" x14ac:dyDescent="0.3">
      <c r="A21" s="43" t="s">
        <v>83</v>
      </c>
      <c r="B21" s="44">
        <v>10962.0537</v>
      </c>
    </row>
    <row r="22" spans="1:2" x14ac:dyDescent="0.3">
      <c r="A22" s="43" t="s">
        <v>84</v>
      </c>
      <c r="B22" s="44">
        <v>0</v>
      </c>
    </row>
    <row r="23" spans="1:2" x14ac:dyDescent="0.3">
      <c r="A23" s="45" t="s">
        <v>85</v>
      </c>
      <c r="B23" s="46">
        <f>SUM(B10:B22)</f>
        <v>172895.30819999997</v>
      </c>
    </row>
    <row r="24" spans="1:2" ht="8.25" customHeight="1" x14ac:dyDescent="0.3">
      <c r="A24" s="41"/>
      <c r="B24" s="44"/>
    </row>
    <row r="25" spans="1:2" x14ac:dyDescent="0.3">
      <c r="A25" s="10" t="s">
        <v>86</v>
      </c>
      <c r="B25" s="44"/>
    </row>
    <row r="26" spans="1:2" x14ac:dyDescent="0.3">
      <c r="A26" s="43" t="s">
        <v>87</v>
      </c>
      <c r="B26" s="44">
        <v>25099.958620000001</v>
      </c>
    </row>
    <row r="27" spans="1:2" x14ac:dyDescent="0.3">
      <c r="A27" s="43" t="s">
        <v>13</v>
      </c>
      <c r="B27" s="44">
        <v>16706.057420000001</v>
      </c>
    </row>
    <row r="28" spans="1:2" x14ac:dyDescent="0.3">
      <c r="A28" s="43" t="s">
        <v>88</v>
      </c>
      <c r="B28" s="44">
        <v>7651.04745</v>
      </c>
    </row>
    <row r="29" spans="1:2" x14ac:dyDescent="0.3">
      <c r="A29" s="43" t="s">
        <v>89</v>
      </c>
      <c r="B29" s="44">
        <v>89.305340000000001</v>
      </c>
    </row>
    <row r="30" spans="1:2" x14ac:dyDescent="0.3">
      <c r="A30" s="43" t="s">
        <v>90</v>
      </c>
      <c r="B30" s="44">
        <v>0</v>
      </c>
    </row>
    <row r="31" spans="1:2" x14ac:dyDescent="0.3">
      <c r="A31" s="43" t="s">
        <v>79</v>
      </c>
      <c r="B31" s="44">
        <v>0</v>
      </c>
    </row>
    <row r="32" spans="1:2" x14ac:dyDescent="0.3">
      <c r="A32" s="43" t="s">
        <v>91</v>
      </c>
      <c r="B32" s="44">
        <v>4570.2132099999999</v>
      </c>
    </row>
    <row r="33" spans="1:2" x14ac:dyDescent="0.3">
      <c r="A33" s="43" t="s">
        <v>92</v>
      </c>
      <c r="B33" s="44">
        <v>2334.9350499999996</v>
      </c>
    </row>
    <row r="34" spans="1:2" x14ac:dyDescent="0.3">
      <c r="A34" s="43" t="s">
        <v>93</v>
      </c>
      <c r="B34" s="44">
        <v>3646.8613700000001</v>
      </c>
    </row>
    <row r="35" spans="1:2" x14ac:dyDescent="0.3">
      <c r="A35" s="43" t="s">
        <v>83</v>
      </c>
      <c r="B35" s="44">
        <v>16639.742550000003</v>
      </c>
    </row>
    <row r="36" spans="1:2" x14ac:dyDescent="0.3">
      <c r="A36" s="43" t="s">
        <v>94</v>
      </c>
      <c r="B36" s="47"/>
    </row>
    <row r="37" spans="1:2" x14ac:dyDescent="0.3">
      <c r="A37" s="45" t="s">
        <v>95</v>
      </c>
      <c r="B37" s="48">
        <f>SUM(B26:B36)</f>
        <v>76738.121010000003</v>
      </c>
    </row>
    <row r="38" spans="1:2" ht="6" customHeight="1" x14ac:dyDescent="0.3">
      <c r="A38" s="41"/>
      <c r="B38" s="49"/>
    </row>
    <row r="39" spans="1:2" ht="6.75" customHeight="1" x14ac:dyDescent="0.3">
      <c r="A39" s="41"/>
      <c r="B39" s="44"/>
    </row>
    <row r="40" spans="1:2" x14ac:dyDescent="0.3">
      <c r="A40" s="50" t="s">
        <v>96</v>
      </c>
      <c r="B40" s="51">
        <f>B23-B37</f>
        <v>96157.187189999968</v>
      </c>
    </row>
    <row r="41" spans="1:2" ht="6.75" customHeight="1" x14ac:dyDescent="0.3">
      <c r="A41" s="41"/>
      <c r="B41" s="44"/>
    </row>
    <row r="42" spans="1:2" x14ac:dyDescent="0.3">
      <c r="A42" s="52" t="s">
        <v>97</v>
      </c>
      <c r="B42" s="44"/>
    </row>
    <row r="43" spans="1:2" x14ac:dyDescent="0.3">
      <c r="A43" s="43" t="s">
        <v>98</v>
      </c>
      <c r="B43" s="44">
        <v>25748.282050000005</v>
      </c>
    </row>
    <row r="44" spans="1:2" x14ac:dyDescent="0.3">
      <c r="A44" s="43" t="s">
        <v>99</v>
      </c>
      <c r="B44" s="44">
        <v>21587.62541383399</v>
      </c>
    </row>
    <row r="45" spans="1:2" x14ac:dyDescent="0.3">
      <c r="A45" s="43" t="s">
        <v>100</v>
      </c>
      <c r="B45" s="44">
        <v>4132.5247899999995</v>
      </c>
    </row>
    <row r="46" spans="1:2" x14ac:dyDescent="0.3">
      <c r="A46" s="45" t="s">
        <v>101</v>
      </c>
      <c r="B46" s="46">
        <f>SUM(B43:B45)</f>
        <v>51468.432253833991</v>
      </c>
    </row>
    <row r="47" spans="1:2" ht="6" customHeight="1" x14ac:dyDescent="0.3">
      <c r="A47" s="41"/>
      <c r="B47" s="49"/>
    </row>
    <row r="48" spans="1:2" ht="6" customHeight="1" x14ac:dyDescent="0.3">
      <c r="A48" s="41"/>
      <c r="B48" s="44"/>
    </row>
    <row r="49" spans="1:2" x14ac:dyDescent="0.3">
      <c r="A49" s="50" t="s">
        <v>102</v>
      </c>
      <c r="B49" s="51">
        <f>B40-B46</f>
        <v>44688.754936165977</v>
      </c>
    </row>
    <row r="50" spans="1:2" ht="9" customHeight="1" x14ac:dyDescent="0.3">
      <c r="A50" s="8"/>
      <c r="B50" s="44"/>
    </row>
    <row r="51" spans="1:2" x14ac:dyDescent="0.3">
      <c r="A51" s="10" t="s">
        <v>103</v>
      </c>
      <c r="B51" s="44"/>
    </row>
    <row r="52" spans="1:2" x14ac:dyDescent="0.3">
      <c r="A52" s="43" t="s">
        <v>14</v>
      </c>
      <c r="B52" s="44">
        <v>24931.404300000002</v>
      </c>
    </row>
    <row r="53" spans="1:2" x14ac:dyDescent="0.3">
      <c r="A53" s="43" t="s">
        <v>104</v>
      </c>
      <c r="B53" s="53"/>
    </row>
    <row r="54" spans="1:2" x14ac:dyDescent="0.3">
      <c r="A54" s="45" t="s">
        <v>105</v>
      </c>
      <c r="B54" s="48">
        <f>SUM(B52:B53)</f>
        <v>24931.404300000002</v>
      </c>
    </row>
    <row r="55" spans="1:2" ht="5.25" customHeight="1" x14ac:dyDescent="0.3">
      <c r="A55" s="41"/>
      <c r="B55" s="49"/>
    </row>
    <row r="56" spans="1:2" ht="5.25" customHeight="1" x14ac:dyDescent="0.3">
      <c r="A56" s="41"/>
      <c r="B56" s="44"/>
    </row>
    <row r="57" spans="1:2" ht="12" customHeight="1" x14ac:dyDescent="0.3">
      <c r="A57" s="50" t="s">
        <v>106</v>
      </c>
      <c r="B57" s="51">
        <f>+B49-B54</f>
        <v>19757.350636165975</v>
      </c>
    </row>
    <row r="58" spans="1:2" ht="6.75" customHeight="1" x14ac:dyDescent="0.3">
      <c r="A58" s="41"/>
      <c r="B58" s="44"/>
    </row>
    <row r="59" spans="1:2" ht="12" customHeight="1" x14ac:dyDescent="0.3">
      <c r="A59" s="43" t="s">
        <v>107</v>
      </c>
      <c r="B59" s="44">
        <v>1.8</v>
      </c>
    </row>
    <row r="60" spans="1:2" x14ac:dyDescent="0.3">
      <c r="A60" s="43" t="s">
        <v>108</v>
      </c>
      <c r="B60" s="54">
        <v>11158.070251738271</v>
      </c>
    </row>
    <row r="61" spans="1:2" ht="10" customHeight="1" x14ac:dyDescent="0.3">
      <c r="A61" s="41"/>
      <c r="B61" s="44"/>
    </row>
    <row r="62" spans="1:2" x14ac:dyDescent="0.3">
      <c r="A62" s="50" t="s">
        <v>109</v>
      </c>
      <c r="B62" s="51">
        <f>SUM(B57:B61)</f>
        <v>30917.220887904245</v>
      </c>
    </row>
    <row r="63" spans="1:2" ht="9.75" customHeight="1" x14ac:dyDescent="0.3">
      <c r="A63" s="41" t="s">
        <v>110</v>
      </c>
      <c r="B63" s="44"/>
    </row>
    <row r="64" spans="1:2" x14ac:dyDescent="0.3">
      <c r="A64" s="41" t="s">
        <v>111</v>
      </c>
      <c r="B64" s="44">
        <v>9717.4161599999989</v>
      </c>
    </row>
    <row r="65" spans="1:2" x14ac:dyDescent="0.3">
      <c r="A65" s="41" t="s">
        <v>112</v>
      </c>
      <c r="B65" s="44">
        <v>417.11222000000009</v>
      </c>
    </row>
    <row r="66" spans="1:2" x14ac:dyDescent="0.3">
      <c r="A66" s="41" t="s">
        <v>113</v>
      </c>
      <c r="B66" s="44">
        <v>1358.30225</v>
      </c>
    </row>
    <row r="67" spans="1:2" ht="10" customHeight="1" x14ac:dyDescent="0.3">
      <c r="A67" s="41"/>
      <c r="B67" s="44"/>
    </row>
    <row r="68" spans="1:2" x14ac:dyDescent="0.3">
      <c r="A68" s="50" t="s">
        <v>114</v>
      </c>
      <c r="B68" s="51">
        <f>+B62-B64-B65-B66</f>
        <v>19424.390257904244</v>
      </c>
    </row>
    <row r="69" spans="1:2" ht="8.25" customHeight="1" x14ac:dyDescent="0.3">
      <c r="A69" s="41"/>
      <c r="B69" s="44"/>
    </row>
    <row r="70" spans="1:2" x14ac:dyDescent="0.3">
      <c r="A70" s="41" t="s">
        <v>115</v>
      </c>
      <c r="B70" s="54">
        <v>294.48498650412819</v>
      </c>
    </row>
    <row r="71" spans="1:2" ht="10" customHeight="1" x14ac:dyDescent="0.3">
      <c r="A71" s="41"/>
      <c r="B71" s="44"/>
    </row>
    <row r="72" spans="1:2" ht="14.5" thickBot="1" x14ac:dyDescent="0.35">
      <c r="A72" s="55" t="s">
        <v>116</v>
      </c>
      <c r="B72" s="56">
        <f>+B68-B70</f>
        <v>19129.905271400115</v>
      </c>
    </row>
    <row r="73" spans="1:2" ht="14.5" thickTop="1" x14ac:dyDescent="0.3">
      <c r="A73" s="57"/>
    </row>
    <row r="76" spans="1:2" x14ac:dyDescent="0.3">
      <c r="A76" s="3"/>
      <c r="B76" s="1"/>
    </row>
    <row r="77" spans="1:2" x14ac:dyDescent="0.3">
      <c r="A77" s="36" t="s">
        <v>118</v>
      </c>
      <c r="B77" s="35" t="s">
        <v>119</v>
      </c>
    </row>
    <row r="78" spans="1:2" x14ac:dyDescent="0.3">
      <c r="A78" s="36" t="s">
        <v>120</v>
      </c>
      <c r="B78" s="35" t="s">
        <v>121</v>
      </c>
    </row>
  </sheetData>
  <mergeCells count="5">
    <mergeCell ref="A1:B1"/>
    <mergeCell ref="A2:B2"/>
    <mergeCell ref="A3:B3"/>
    <mergeCell ref="A4:B4"/>
    <mergeCell ref="A5:B5"/>
  </mergeCells>
  <printOptions horizontalCentered="1" verticalCentered="1"/>
  <pageMargins left="0.78740157480314965" right="0.78740157480314965" top="0.98425196850393704" bottom="0.98425196850393704" header="0" footer="0"/>
  <pageSetup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general</vt:lpstr>
      <vt:lpstr>Estado de resultados</vt:lpstr>
      <vt:lpstr>'Balance general'!Área_de_impresión</vt:lpstr>
      <vt:lpstr>'Balance general'!Títulos_a_imprimir</vt:lpstr>
    </vt:vector>
  </TitlesOfParts>
  <Company>Banco Davivienda Salvadoreño,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Ashali BANOS</dc:creator>
  <cp:lastModifiedBy>Ashali BANOS</cp:lastModifiedBy>
  <dcterms:created xsi:type="dcterms:W3CDTF">2019-09-27T12:16:08Z</dcterms:created>
  <dcterms:modified xsi:type="dcterms:W3CDTF">2019-09-27T12:39:29Z</dcterms:modified>
</cp:coreProperties>
</file>