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 Archivos 2021\Renta 2021\"/>
    </mc:Choice>
  </mc:AlternateContent>
  <xr:revisionPtr revIDLastSave="0" documentId="13_ncr:1_{9E3E5AC1-E8FF-4801-97FA-5380356E38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y Est.de Resul-2021" sheetId="1" r:id="rId1"/>
  </sheets>
  <definedNames>
    <definedName name="_xlnm.Print_Area" localSheetId="0">'Balance y Est.de Resul-2021'!$A$1:$H$98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1" l="1"/>
  <c r="H77" i="1"/>
  <c r="F85" i="1"/>
  <c r="F69" i="1"/>
  <c r="F79" i="1" l="1"/>
  <c r="F86" i="1" s="1"/>
  <c r="F88" i="1" s="1"/>
  <c r="F91" i="1" s="1"/>
  <c r="F41" i="1"/>
  <c r="F35" i="1"/>
  <c r="F30" i="1"/>
  <c r="F18" i="1"/>
  <c r="F13" i="1"/>
  <c r="H41" i="1"/>
  <c r="H35" i="1"/>
  <c r="H30" i="1"/>
  <c r="H18" i="1"/>
  <c r="H13" i="1"/>
  <c r="F36" i="1" l="1"/>
  <c r="F42" i="1" s="1"/>
  <c r="F21" i="1"/>
  <c r="H36" i="1"/>
  <c r="H42" i="1" s="1"/>
  <c r="H21" i="1"/>
  <c r="H85" i="1"/>
  <c r="H69" i="1"/>
  <c r="H79" i="1" l="1"/>
  <c r="H86" i="1" l="1"/>
  <c r="H88" i="1" s="1"/>
  <c r="H91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<sst xmlns="http://schemas.openxmlformats.org/spreadsheetml/2006/main" count="78" uniqueCount="68">
  <si>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</si>
  <si>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</si>
  <si>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</si>
  <si>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</si>
  <si>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</si>
  <si>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</si>
  <si>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</si>
  <si>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</si>
  <si>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</si>
  <si>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</si>
  <si>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</si>
  <si>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</si>
  <si>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</si>
  <si>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</si>
  <si>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</si>
  <si>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</si>
  <si>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</si>
  <si>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</si>
  <si>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</si>
  <si>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</si>
  <si>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</si>
  <si>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</si>
  <si>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</si>
  <si>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</si>
  <si>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</si>
  <si>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</si>
  <si>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</si>
  <si>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</si>
  <si>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</si>
  <si>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</si>
  <si>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</si>
  <si>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</si>
  <si>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</si>
  <si>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</si>
  <si>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</si>
  <si>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</si>
  <si>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</si>
  <si>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</si>
  <si>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</si>
  <si>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</si>
  <si>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</si>
  <si>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</si>
  <si>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</si>
  <si>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</si>
  <si>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</si>
  <si>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</si>
  <si>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</si>
  <si>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</si>
  <si>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</si>
  <si>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</si>
  <si>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</si>
  <si>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</si>
  <si>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</si>
  <si>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</si>
  <si>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</si>
  <si>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</si>
  <si>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</si>
  <si>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</si>
  <si>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</si>
  <si>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</si>
  <si>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</si>
  <si>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</si>
  <si>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</si>
  <si>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</si>
  <si>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</si>
  <si>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Otros (gastos) e ingresos netos</t>
  </si>
  <si>
    <t>Por los periodos del 1 de enero al 31 julio de 2021 y 2020</t>
  </si>
  <si>
    <t>Al 31 de julio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</si>
</sst>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_ ;_-[$$-409]* \-#,##0.0\ ;_-[$$-409]* &quot;-&quot;????_ ;_-@_ "/>
    <numFmt numFmtId="167" formatCode="_-[$$-409]* #,##0.0_ ;_-[$$-409]* \-#,##0.0\ ;_-[$$-409]* &quot;-&quot;??_ ;_-@_ "/>
    <numFmt numFmtId="168" formatCode="_-* #,##0.0_-;\-* #,##0.0_-;_-* &quot;-&quot;??_-;_-@_-"/>
  </numFmts>
  <fonts count="16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3" fillId="0" borderId="0" xfId="0" applyNumberFormat="1" applyFont="1"/>
    <xf numFmtId="49" fontId="8" fillId="0" borderId="0" xfId="0" applyNumberFormat="1" applyFont="1" applyBorder="1"/>
    <xf numFmtId="165" fontId="3" fillId="0" borderId="0" xfId="0" applyNumberFormat="1" applyFont="1"/>
    <xf numFmtId="43" fontId="9" fillId="0" borderId="0" xfId="0" applyNumberFormat="1" applyFont="1" applyBorder="1"/>
    <xf numFmtId="43" fontId="3" fillId="0" borderId="0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0" xfId="0" applyNumberFormat="1" applyFont="1"/>
    <xf numFmtId="0" fontId="11" fillId="0" borderId="0" xfId="0" applyFont="1"/>
    <xf numFmtId="44" fontId="3" fillId="0" borderId="0" xfId="0" applyNumberFormat="1" applyFont="1"/>
    <xf numFmtId="44" fontId="5" fillId="0" borderId="0" xfId="0" applyNumberFormat="1" applyFont="1"/>
    <xf numFmtId="0" fontId="12" fillId="0" borderId="4" xfId="0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/>
    <xf numFmtId="0" fontId="10" fillId="0" borderId="0" xfId="0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3" fontId="15" fillId="0" borderId="0" xfId="0" applyNumberFormat="1" applyFont="1" applyBorder="1"/>
    <xf numFmtId="43" fontId="10" fillId="0" borderId="0" xfId="0" applyNumberFormat="1" applyFont="1" applyBorder="1"/>
    <xf numFmtId="166" fontId="10" fillId="0" borderId="0" xfId="0" applyNumberFormat="1" applyFont="1"/>
    <xf numFmtId="167" fontId="14" fillId="0" borderId="0" xfId="0" applyNumberFormat="1" applyFont="1" applyBorder="1"/>
    <xf numFmtId="167" fontId="6" fillId="0" borderId="0" xfId="0" applyNumberFormat="1" applyFont="1" applyBorder="1"/>
    <xf numFmtId="168" fontId="11" fillId="0" borderId="2" xfId="0" applyNumberFormat="1" applyFont="1" applyBorder="1"/>
    <xf numFmtId="168" fontId="5" fillId="0" borderId="2" xfId="0" applyNumberFormat="1" applyFont="1" applyBorder="1"/>
    <xf numFmtId="167" fontId="10" fillId="0" borderId="0" xfId="0" applyNumberFormat="1" applyFont="1"/>
    <xf numFmtId="167" fontId="3" fillId="0" borderId="0" xfId="0" applyNumberFormat="1" applyFont="1"/>
    <xf numFmtId="168" fontId="11" fillId="0" borderId="3" xfId="0" applyNumberFormat="1" applyFont="1" applyBorder="1"/>
    <xf numFmtId="168" fontId="3" fillId="0" borderId="0" xfId="0" applyNumberFormat="1" applyFont="1"/>
    <xf numFmtId="168" fontId="5" fillId="0" borderId="3" xfId="0" applyNumberFormat="1" applyFont="1" applyBorder="1"/>
    <xf numFmtId="168" fontId="5" fillId="0" borderId="0" xfId="0" applyNumberFormat="1" applyFont="1"/>
    <xf numFmtId="166" fontId="10" fillId="0" borderId="1" xfId="0" applyNumberFormat="1" applyFont="1" applyBorder="1"/>
    <xf numFmtId="166" fontId="3" fillId="0" borderId="1" xfId="0" applyNumberFormat="1" applyFont="1" applyBorder="1"/>
    <xf numFmtId="168" fontId="15" fillId="0" borderId="2" xfId="0" applyNumberFormat="1" applyFont="1" applyBorder="1"/>
    <xf numFmtId="168" fontId="9" fillId="0" borderId="2" xfId="0" applyNumberFormat="1" applyFont="1" applyBorder="1"/>
    <xf numFmtId="166" fontId="11" fillId="0" borderId="0" xfId="0" applyNumberFormat="1" applyFont="1"/>
    <xf numFmtId="166" fontId="5" fillId="0" borderId="0" xfId="0" applyNumberFormat="1" applyFont="1"/>
    <xf numFmtId="166" fontId="14" fillId="0" borderId="0" xfId="0" applyNumberFormat="1" applyFont="1" applyBorder="1"/>
    <xf numFmtId="166" fontId="6" fillId="0" borderId="0" xfId="0" applyNumberFormat="1" applyFont="1" applyBorder="1"/>
    <xf numFmtId="166" fontId="14" fillId="0" borderId="1" xfId="0" applyNumberFormat="1" applyFont="1" applyBorder="1"/>
    <xf numFmtId="166" fontId="6" fillId="0" borderId="1" xfId="0" applyNumberFormat="1" applyFont="1" applyBorder="1"/>
    <xf numFmtId="166" fontId="14" fillId="0" borderId="2" xfId="0" applyNumberFormat="1" applyFont="1" applyBorder="1"/>
    <xf numFmtId="166" fontId="6" fillId="0" borderId="2" xfId="0" applyNumberFormat="1" applyFont="1" applyBorder="1"/>
    <xf numFmtId="166" fontId="15" fillId="0" borderId="0" xfId="0" applyNumberFormat="1" applyFont="1" applyFill="1" applyBorder="1"/>
    <xf numFmtId="166" fontId="9" fillId="0" borderId="0" xfId="0" applyNumberFormat="1" applyFont="1" applyFill="1" applyBorder="1"/>
    <xf numFmtId="168" fontId="15" fillId="0" borderId="3" xfId="0" applyNumberFormat="1" applyFont="1" applyBorder="1"/>
    <xf numFmtId="168" fontId="9" fillId="0" borderId="3" xfId="0" applyNumberFormat="1" applyFont="1" applyBorder="1"/>
    <xf numFmtId="168" fontId="15" fillId="0" borderId="0" xfId="0" applyNumberFormat="1" applyFont="1" applyFill="1" applyBorder="1"/>
    <xf numFmtId="168" fontId="9" fillId="0" borderId="0" xfId="0" applyNumberFormat="1" applyFont="1" applyFill="1" applyBorder="1"/>
    <xf numFmtId="168" fontId="11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301022</xdr:colOff>
      <xdr:row>2</xdr:row>
      <xdr:rowOff>46567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9AC95-5021-43E4-B7FA-FAEBE5F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1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3</xdr:col>
      <xdr:colOff>301022</xdr:colOff>
      <xdr:row>53</xdr:row>
      <xdr:rowOff>46567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C5E2E12-1970-450F-BDB2-050373C2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tabSelected="1" topLeftCell="A46" zoomScale="90" zoomScaleNormal="90" workbookViewId="0"/>
  </sheetViews>
  <sheetFormatPr baseColWidth="10" defaultRowHeight="18" customHeight="1" x14ac:dyDescent="0.2"/>
  <cols>
    <col min="1" max="1" width="5" style="2" customWidth="1"/>
    <col min="2" max="2" width="2.5703125" style="2" customWidth="1"/>
    <col min="3" max="3" width="20.42578125" style="2" customWidth="1"/>
    <col min="4" max="4" width="11.42578125" style="2"/>
    <col min="5" max="5" width="22.5703125" style="2" customWidth="1"/>
    <col min="6" max="6" width="16.7109375" style="22" customWidth="1"/>
    <col min="7" max="7" width="1" style="2" customWidth="1"/>
    <col min="8" max="8" width="16.7109375" style="2" customWidth="1"/>
    <col min="9" max="9" width="11.42578125" style="2"/>
    <col min="10" max="10" width="13.85546875" style="17" bestFit="1" customWidth="1"/>
    <col min="11" max="16384" width="11.42578125" style="2"/>
  </cols>
  <sheetData>
    <row r="1" spans="1:10" ht="18" customHeight="1" x14ac:dyDescent="0.2">
      <c r="A1" s="1"/>
      <c r="B1" s="1"/>
      <c r="C1" s="1"/>
      <c r="D1" s="1"/>
      <c r="E1" s="1"/>
      <c r="F1" s="20"/>
      <c r="G1" s="1"/>
      <c r="H1" s="1"/>
    </row>
    <row r="2" spans="1:10" ht="18" customHeight="1" x14ac:dyDescent="0.2">
      <c r="A2" s="1"/>
      <c r="B2" s="1"/>
      <c r="C2" s="1"/>
      <c r="D2" s="1"/>
      <c r="E2" s="1"/>
      <c r="F2" s="20"/>
      <c r="G2" s="1"/>
      <c r="H2" s="1"/>
    </row>
    <row r="3" spans="1:10" ht="18" customHeight="1" x14ac:dyDescent="0.2">
      <c r="B3" s="63" t="s">
        <v>0</v>
      </c>
      <c r="C3" s="61"/>
      <c r="D3" s="61"/>
      <c r="E3" s="61"/>
    </row>
    <row r="4" spans="1:10" ht="18" customHeight="1" x14ac:dyDescent="0.2">
      <c r="B4" s="63" t="s">
        <v>1</v>
      </c>
      <c r="C4" s="61"/>
      <c r="D4" s="61"/>
      <c r="E4" s="61"/>
    </row>
    <row r="5" spans="1:10" ht="18" customHeight="1" x14ac:dyDescent="0.2">
      <c r="B5" s="63" t="s">
        <v>67</v>
      </c>
      <c r="C5" s="61"/>
      <c r="D5" s="61"/>
      <c r="E5" s="61"/>
      <c r="F5" s="61"/>
      <c r="G5" s="61"/>
      <c r="H5" s="61"/>
    </row>
    <row r="6" spans="1:10" s="4" customFormat="1" ht="18" customHeight="1" x14ac:dyDescent="0.2">
      <c r="B6" s="70" t="s">
        <v>2</v>
      </c>
      <c r="C6" s="70"/>
      <c r="D6" s="70"/>
      <c r="E6" s="70"/>
      <c r="F6" s="70"/>
      <c r="G6" s="70"/>
      <c r="H6" s="70"/>
      <c r="J6" s="18"/>
    </row>
    <row r="7" spans="1:10" ht="18" customHeight="1" x14ac:dyDescent="0.2">
      <c r="B7" s="4" t="s">
        <v>3</v>
      </c>
      <c r="C7" s="4"/>
      <c r="D7" s="4"/>
      <c r="F7" s="16">
        <v>2021</v>
      </c>
      <c r="H7" s="16">
        <v>2020</v>
      </c>
    </row>
    <row r="8" spans="1:10" ht="18" customHeight="1" x14ac:dyDescent="0.2">
      <c r="B8" s="4" t="s">
        <v>4</v>
      </c>
      <c r="C8" s="4"/>
      <c r="D8" s="4"/>
      <c r="F8" s="23"/>
      <c r="G8" s="6"/>
      <c r="H8" s="6"/>
    </row>
    <row r="9" spans="1:10" ht="18" customHeight="1" x14ac:dyDescent="0.2">
      <c r="A9" s="7"/>
      <c r="C9" s="2" t="s">
        <v>5</v>
      </c>
      <c r="F9" s="29">
        <v>222567.96371000001</v>
      </c>
      <c r="G9" s="30"/>
      <c r="H9" s="30">
        <v>214640.32652999999</v>
      </c>
    </row>
    <row r="10" spans="1:10" ht="18" customHeight="1" x14ac:dyDescent="0.2">
      <c r="A10" s="7"/>
      <c r="C10" s="2" t="s">
        <v>6</v>
      </c>
      <c r="F10" s="29">
        <v>14702.43944</v>
      </c>
      <c r="G10" s="30"/>
      <c r="H10" s="30">
        <v>2258.23569</v>
      </c>
    </row>
    <row r="11" spans="1:10" ht="18" customHeight="1" x14ac:dyDescent="0.2">
      <c r="A11" s="7"/>
      <c r="C11" s="2" t="s">
        <v>7</v>
      </c>
      <c r="F11" s="29">
        <v>252895.79296000002</v>
      </c>
      <c r="G11" s="30"/>
      <c r="H11" s="30">
        <v>142436.92128000001</v>
      </c>
    </row>
    <row r="12" spans="1:10" ht="18" customHeight="1" x14ac:dyDescent="0.2">
      <c r="A12" s="7"/>
      <c r="C12" s="2" t="s">
        <v>8</v>
      </c>
      <c r="F12" s="29">
        <v>925772.59379999992</v>
      </c>
      <c r="G12" s="30"/>
      <c r="H12" s="30">
        <v>833853.60965999996</v>
      </c>
    </row>
    <row r="13" spans="1:10" ht="18" customHeight="1" x14ac:dyDescent="0.2">
      <c r="A13" s="7"/>
      <c r="F13" s="31">
        <f>SUM(F9:F12)</f>
        <v>1415938.7899099998</v>
      </c>
      <c r="G13" s="8"/>
      <c r="H13" s="32">
        <f>SUM(H9:H12)</f>
        <v>1193189.0931599999</v>
      </c>
    </row>
    <row r="14" spans="1:10" ht="18" customHeight="1" x14ac:dyDescent="0.2">
      <c r="A14" s="7"/>
      <c r="B14" s="4" t="s">
        <v>9</v>
      </c>
      <c r="C14" s="4"/>
      <c r="F14" s="24"/>
      <c r="G14" s="8"/>
      <c r="H14" s="8"/>
    </row>
    <row r="15" spans="1:10" ht="18" customHeight="1" x14ac:dyDescent="0.2">
      <c r="A15" s="7"/>
      <c r="C15" s="2" t="s">
        <v>10</v>
      </c>
      <c r="F15" s="29">
        <v>7345.6460999999999</v>
      </c>
      <c r="G15" s="30"/>
      <c r="H15" s="30">
        <v>8271.5931099999998</v>
      </c>
    </row>
    <row r="16" spans="1:10" ht="18" customHeight="1" x14ac:dyDescent="0.2">
      <c r="A16" s="7"/>
      <c r="C16" s="2" t="s">
        <v>11</v>
      </c>
      <c r="F16" s="29">
        <v>114.28</v>
      </c>
      <c r="G16" s="30"/>
      <c r="H16" s="30">
        <v>114.28</v>
      </c>
    </row>
    <row r="17" spans="1:8" ht="18" customHeight="1" x14ac:dyDescent="0.2">
      <c r="A17" s="7"/>
      <c r="C17" s="2" t="s">
        <v>12</v>
      </c>
      <c r="F17" s="29">
        <v>37258.071040000003</v>
      </c>
      <c r="G17" s="30"/>
      <c r="H17" s="30">
        <v>9786.4227900000005</v>
      </c>
    </row>
    <row r="18" spans="1:8" ht="18" customHeight="1" x14ac:dyDescent="0.2">
      <c r="A18" s="7"/>
      <c r="F18" s="31">
        <f>SUM(F15:F17)</f>
        <v>44717.997139999999</v>
      </c>
      <c r="G18" s="38"/>
      <c r="H18" s="32">
        <f>SUM(H15:H17)</f>
        <v>18172.295900000001</v>
      </c>
    </row>
    <row r="19" spans="1:8" ht="18" customHeight="1" x14ac:dyDescent="0.2">
      <c r="A19" s="7"/>
      <c r="B19" s="4" t="s">
        <v>13</v>
      </c>
      <c r="C19" s="4"/>
      <c r="F19" s="24"/>
      <c r="G19" s="8"/>
      <c r="H19" s="8"/>
    </row>
    <row r="20" spans="1:8" ht="18" customHeight="1" x14ac:dyDescent="0.2">
      <c r="A20" s="7"/>
      <c r="C20" s="2" t="s">
        <v>14</v>
      </c>
      <c r="F20" s="29">
        <v>16552.847390000003</v>
      </c>
      <c r="G20" s="30"/>
      <c r="H20" s="30">
        <v>16133.499979999999</v>
      </c>
    </row>
    <row r="21" spans="1:8" ht="18" customHeight="1" thickBot="1" x14ac:dyDescent="0.25">
      <c r="A21" s="7"/>
      <c r="B21" s="60" t="s">
        <v>15</v>
      </c>
      <c r="C21" s="61"/>
      <c r="F21" s="35">
        <f>F13+F18+F20</f>
        <v>1477209.6344399999</v>
      </c>
      <c r="G21" s="36"/>
      <c r="H21" s="37">
        <f>H13+H18+H20</f>
        <v>1227494.88904</v>
      </c>
    </row>
    <row r="22" spans="1:8" ht="18" customHeight="1" thickTop="1" x14ac:dyDescent="0.2">
      <c r="A22" s="7"/>
      <c r="F22" s="24"/>
      <c r="G22" s="8"/>
      <c r="H22" s="8"/>
    </row>
    <row r="23" spans="1:8" ht="18" customHeight="1" x14ac:dyDescent="0.2">
      <c r="A23" s="7"/>
      <c r="B23" s="60" t="s">
        <v>16</v>
      </c>
      <c r="C23" s="60"/>
      <c r="D23" s="60"/>
      <c r="F23" s="24"/>
      <c r="G23" s="8"/>
      <c r="H23" s="8"/>
    </row>
    <row r="24" spans="1:8" ht="18" customHeight="1" x14ac:dyDescent="0.2">
      <c r="A24" s="7"/>
      <c r="B24" s="4" t="s">
        <v>17</v>
      </c>
      <c r="F24" s="24"/>
      <c r="G24" s="8"/>
      <c r="H24" s="8"/>
    </row>
    <row r="25" spans="1:8" ht="18" customHeight="1" x14ac:dyDescent="0.2">
      <c r="A25" s="7"/>
      <c r="C25" s="2" t="s">
        <v>18</v>
      </c>
      <c r="F25" s="33">
        <v>1188180.9540900001</v>
      </c>
      <c r="G25" s="34"/>
      <c r="H25" s="34">
        <v>929356.89956000005</v>
      </c>
    </row>
    <row r="26" spans="1:8" ht="18" customHeight="1" x14ac:dyDescent="0.2">
      <c r="A26" s="7"/>
      <c r="C26" s="2" t="s">
        <v>19</v>
      </c>
      <c r="F26" s="33">
        <v>27997.38508</v>
      </c>
      <c r="G26" s="34"/>
      <c r="H26" s="34">
        <v>44960.246770000005</v>
      </c>
    </row>
    <row r="27" spans="1:8" ht="18" customHeight="1" x14ac:dyDescent="0.2">
      <c r="A27" s="7"/>
      <c r="C27" s="2" t="s">
        <v>20</v>
      </c>
      <c r="F27" s="33">
        <v>68881.343569999997</v>
      </c>
      <c r="G27" s="34"/>
      <c r="H27" s="34">
        <v>79313.339539999986</v>
      </c>
    </row>
    <row r="28" spans="1:8" ht="18" customHeight="1" x14ac:dyDescent="0.2">
      <c r="A28" s="7"/>
      <c r="C28" s="2" t="s">
        <v>61</v>
      </c>
      <c r="F28" s="33">
        <v>0</v>
      </c>
      <c r="G28" s="34"/>
      <c r="H28" s="34">
        <v>0</v>
      </c>
    </row>
    <row r="29" spans="1:8" ht="18" customHeight="1" x14ac:dyDescent="0.2">
      <c r="A29" s="7"/>
      <c r="C29" s="2" t="s">
        <v>21</v>
      </c>
      <c r="F29" s="29">
        <v>32295.847699999998</v>
      </c>
      <c r="G29" s="30"/>
      <c r="H29" s="30">
        <v>30682.67655</v>
      </c>
    </row>
    <row r="30" spans="1:8" ht="18" customHeight="1" x14ac:dyDescent="0.2">
      <c r="A30" s="7"/>
      <c r="E30" s="5"/>
      <c r="F30" s="31">
        <f>SUM(F25:F29)</f>
        <v>1317355.5304400001</v>
      </c>
      <c r="G30" s="38"/>
      <c r="H30" s="32">
        <f>SUM(H25:H29)</f>
        <v>1084313.1624199999</v>
      </c>
    </row>
    <row r="31" spans="1:8" ht="18" customHeight="1" x14ac:dyDescent="0.2">
      <c r="A31" s="7"/>
      <c r="B31" s="60" t="s">
        <v>22</v>
      </c>
      <c r="C31" s="61"/>
      <c r="F31" s="24"/>
      <c r="G31" s="8"/>
      <c r="H31" s="8"/>
    </row>
    <row r="32" spans="1:8" ht="18" customHeight="1" thickBot="1" x14ac:dyDescent="0.25">
      <c r="A32" s="7"/>
      <c r="C32" s="2" t="s">
        <v>23</v>
      </c>
      <c r="F32" s="33">
        <v>7003.2522099999996</v>
      </c>
      <c r="G32" s="34"/>
      <c r="H32" s="34">
        <v>5557.3734399999994</v>
      </c>
    </row>
    <row r="33" spans="1:11" ht="18" customHeight="1" thickBot="1" x14ac:dyDescent="0.25">
      <c r="A33" s="7"/>
      <c r="C33" s="2" t="s">
        <v>24</v>
      </c>
      <c r="F33" s="33">
        <v>4052.53514</v>
      </c>
      <c r="G33" s="34"/>
      <c r="H33" s="34">
        <v>3571.1394</v>
      </c>
      <c r="J33" s="19"/>
    </row>
    <row r="34" spans="1:11" ht="18" customHeight="1" x14ac:dyDescent="0.2">
      <c r="A34" s="7"/>
      <c r="C34" s="2" t="s">
        <v>21</v>
      </c>
      <c r="F34" s="33">
        <v>7382.9976699999997</v>
      </c>
      <c r="G34" s="34"/>
      <c r="H34" s="34">
        <v>6856.1154399999996</v>
      </c>
    </row>
    <row r="35" spans="1:11" ht="18" customHeight="1" x14ac:dyDescent="0.2">
      <c r="A35" s="7"/>
      <c r="F35" s="31">
        <f>SUM(F32:F34)</f>
        <v>18438.785019999999</v>
      </c>
      <c r="G35" s="38"/>
      <c r="H35" s="32">
        <f>SUM(H32:H34)</f>
        <v>15984.628279999999</v>
      </c>
    </row>
    <row r="36" spans="1:11" ht="18" customHeight="1" x14ac:dyDescent="0.2">
      <c r="A36" s="7"/>
      <c r="B36" s="60" t="s">
        <v>25</v>
      </c>
      <c r="C36" s="61"/>
      <c r="F36" s="31">
        <f>F30+F35</f>
        <v>1335794.3154600002</v>
      </c>
      <c r="G36" s="38"/>
      <c r="H36" s="32">
        <f>H30+H35</f>
        <v>1100297.7907</v>
      </c>
    </row>
    <row r="37" spans="1:11" ht="18" customHeight="1" x14ac:dyDescent="0.2">
      <c r="A37" s="7"/>
      <c r="F37" s="24"/>
      <c r="G37" s="8"/>
      <c r="H37" s="8"/>
    </row>
    <row r="38" spans="1:11" ht="18" customHeight="1" x14ac:dyDescent="0.2">
      <c r="A38" s="7"/>
      <c r="B38" s="60" t="s">
        <v>26</v>
      </c>
      <c r="C38" s="61"/>
      <c r="F38" s="24"/>
      <c r="G38" s="8"/>
      <c r="H38" s="8"/>
    </row>
    <row r="39" spans="1:11" ht="18" customHeight="1" x14ac:dyDescent="0.2">
      <c r="A39" s="7"/>
      <c r="B39" s="61" t="s">
        <v>27</v>
      </c>
      <c r="C39" s="61"/>
      <c r="D39" s="61"/>
      <c r="E39" s="61"/>
      <c r="F39" s="33">
        <v>73434.293999999994</v>
      </c>
      <c r="G39" s="34">
        <v>-45029454</v>
      </c>
      <c r="H39" s="34">
        <v>45029.453999999998</v>
      </c>
    </row>
    <row r="40" spans="1:11" ht="18" customHeight="1" x14ac:dyDescent="0.2">
      <c r="A40" s="7"/>
      <c r="B40" s="68" t="s">
        <v>28</v>
      </c>
      <c r="C40" s="68"/>
      <c r="D40" s="68"/>
      <c r="E40" s="68"/>
      <c r="F40" s="33">
        <v>67981.024980000002</v>
      </c>
      <c r="G40" s="34">
        <v>0</v>
      </c>
      <c r="H40" s="34">
        <v>82167.644339999984</v>
      </c>
    </row>
    <row r="41" spans="1:11" ht="18" customHeight="1" x14ac:dyDescent="0.2">
      <c r="A41" s="7"/>
      <c r="B41" s="60" t="s">
        <v>29</v>
      </c>
      <c r="C41" s="61"/>
      <c r="F41" s="31">
        <f>SUM(F39:F40)</f>
        <v>141415.31897999998</v>
      </c>
      <c r="G41" s="36"/>
      <c r="H41" s="32">
        <f>SUM(H39:H40)</f>
        <v>127197.09833999998</v>
      </c>
    </row>
    <row r="42" spans="1:11" ht="18" customHeight="1" thickBot="1" x14ac:dyDescent="0.25">
      <c r="A42" s="7"/>
      <c r="B42" s="60" t="s">
        <v>30</v>
      </c>
      <c r="C42" s="61"/>
      <c r="D42" s="61"/>
      <c r="E42" s="2" t="s">
        <v>30</v>
      </c>
      <c r="F42" s="35">
        <f>F36+F41</f>
        <v>1477209.6344400002</v>
      </c>
      <c r="G42" s="36"/>
      <c r="H42" s="37">
        <f>H36+H41</f>
        <v>1227494.88904</v>
      </c>
      <c r="K42" s="17"/>
    </row>
    <row r="43" spans="1:11" ht="18" customHeight="1" thickTop="1" x14ac:dyDescent="0.2">
      <c r="A43" s="9"/>
    </row>
    <row r="44" spans="1:11" ht="18" customHeight="1" x14ac:dyDescent="0.2">
      <c r="A44" s="9"/>
      <c r="F44" s="25"/>
      <c r="H44" s="10"/>
    </row>
    <row r="45" spans="1:11" ht="18" customHeight="1" x14ac:dyDescent="0.2">
      <c r="A45" s="9"/>
    </row>
    <row r="46" spans="1:11" ht="18" customHeight="1" x14ac:dyDescent="0.2">
      <c r="A46" s="9"/>
    </row>
    <row r="47" spans="1:11" ht="18" customHeight="1" x14ac:dyDescent="0.2">
      <c r="A47" s="69"/>
      <c r="B47" s="59"/>
      <c r="C47" s="59"/>
      <c r="D47" s="59"/>
      <c r="E47" s="59"/>
      <c r="F47" s="59"/>
      <c r="G47" s="59"/>
      <c r="H47" s="59"/>
    </row>
    <row r="48" spans="1:11" ht="18" customHeight="1" x14ac:dyDescent="0.2">
      <c r="A48" s="59" t="s">
        <v>62</v>
      </c>
      <c r="B48" s="59"/>
      <c r="C48" s="59"/>
      <c r="D48" s="59" t="s">
        <v>59</v>
      </c>
      <c r="E48" s="59"/>
      <c r="F48" s="59" t="s">
        <v>31</v>
      </c>
      <c r="G48" s="59"/>
      <c r="H48" s="59"/>
    </row>
    <row r="49" spans="1:10" ht="18" customHeight="1" x14ac:dyDescent="0.2">
      <c r="A49" s="67" t="s">
        <v>63</v>
      </c>
      <c r="B49" s="67"/>
      <c r="C49" s="67"/>
      <c r="D49" s="66" t="s">
        <v>60</v>
      </c>
      <c r="E49" s="66"/>
      <c r="F49" s="66" t="s">
        <v>32</v>
      </c>
      <c r="G49" s="66"/>
      <c r="H49" s="66"/>
    </row>
    <row r="50" spans="1:10" ht="18" customHeight="1" x14ac:dyDescent="0.2">
      <c r="A50" s="9"/>
    </row>
    <row r="51" spans="1:10" ht="18" customHeight="1" x14ac:dyDescent="0.2">
      <c r="A51" s="9"/>
    </row>
    <row r="52" spans="1:10" ht="18" customHeight="1" x14ac:dyDescent="0.2">
      <c r="A52" s="1"/>
      <c r="B52" s="1"/>
      <c r="C52" s="1"/>
      <c r="D52" s="1"/>
      <c r="E52" s="1"/>
      <c r="F52" s="20"/>
      <c r="G52" s="1"/>
      <c r="H52" s="1"/>
    </row>
    <row r="53" spans="1:10" ht="18" customHeight="1" x14ac:dyDescent="0.2">
      <c r="A53" s="1"/>
      <c r="B53" s="1"/>
      <c r="C53" s="1"/>
      <c r="D53" s="58"/>
      <c r="E53" s="58"/>
      <c r="F53" s="21"/>
      <c r="G53" s="3"/>
      <c r="H53" s="1"/>
    </row>
    <row r="54" spans="1:10" ht="18" customHeight="1" x14ac:dyDescent="0.2">
      <c r="A54" s="1"/>
      <c r="B54" s="1"/>
      <c r="C54" s="1"/>
      <c r="D54" s="58"/>
      <c r="E54" s="58"/>
      <c r="F54" s="21"/>
      <c r="G54" s="3"/>
      <c r="H54" s="1"/>
    </row>
    <row r="55" spans="1:10" ht="18" customHeight="1" x14ac:dyDescent="0.2">
      <c r="B55" s="63" t="s">
        <v>0</v>
      </c>
      <c r="C55" s="61"/>
      <c r="D55" s="61"/>
      <c r="E55" s="61"/>
    </row>
    <row r="56" spans="1:10" ht="18" customHeight="1" x14ac:dyDescent="0.2">
      <c r="B56" s="63" t="s">
        <v>33</v>
      </c>
      <c r="C56" s="61"/>
      <c r="D56" s="61"/>
      <c r="E56" s="61"/>
    </row>
    <row r="57" spans="1:10" ht="18" customHeight="1" x14ac:dyDescent="0.2">
      <c r="B57" s="63" t="s">
        <v>66</v>
      </c>
      <c r="C57" s="61"/>
      <c r="D57" s="61"/>
      <c r="E57" s="61"/>
      <c r="F57" s="61"/>
      <c r="G57" s="61"/>
      <c r="H57" s="61"/>
    </row>
    <row r="58" spans="1:10" s="4" customFormat="1" ht="18" customHeight="1" x14ac:dyDescent="0.2">
      <c r="B58" s="64" t="s">
        <v>2</v>
      </c>
      <c r="C58" s="65"/>
      <c r="D58" s="65"/>
      <c r="E58" s="65"/>
      <c r="F58" s="65"/>
      <c r="G58" s="65"/>
      <c r="H58" s="65"/>
      <c r="J58" s="18"/>
    </row>
    <row r="60" spans="1:10" ht="18" customHeight="1" x14ac:dyDescent="0.2">
      <c r="C60" s="4" t="s">
        <v>34</v>
      </c>
      <c r="F60" s="16">
        <v>2021</v>
      </c>
      <c r="G60" s="4"/>
      <c r="H60" s="16">
        <v>2020</v>
      </c>
    </row>
    <row r="61" spans="1:10" ht="18" customHeight="1" x14ac:dyDescent="0.2">
      <c r="C61" s="2" t="s">
        <v>35</v>
      </c>
      <c r="F61" s="28">
        <v>41887.865990000006</v>
      </c>
      <c r="G61" s="15"/>
      <c r="H61" s="15">
        <v>38976.759310000001</v>
      </c>
    </row>
    <row r="62" spans="1:10" ht="18" customHeight="1" x14ac:dyDescent="0.2">
      <c r="C62" s="2" t="s">
        <v>36</v>
      </c>
      <c r="F62" s="28">
        <v>3540.8675400000002</v>
      </c>
      <c r="G62" s="15"/>
      <c r="H62" s="15">
        <v>2314.9729600000001</v>
      </c>
    </row>
    <row r="63" spans="1:10" ht="18" customHeight="1" x14ac:dyDescent="0.2">
      <c r="C63" s="2" t="s">
        <v>37</v>
      </c>
      <c r="F63" s="28">
        <v>7592.9656500000001</v>
      </c>
      <c r="G63" s="15"/>
      <c r="H63" s="15">
        <v>2658.37068</v>
      </c>
    </row>
    <row r="64" spans="1:10" ht="18" customHeight="1" x14ac:dyDescent="0.2">
      <c r="C64" s="2" t="s">
        <v>38</v>
      </c>
      <c r="F64" s="28">
        <v>285.92878999999999</v>
      </c>
      <c r="G64" s="15"/>
      <c r="H64" s="15">
        <v>0.99997999999999998</v>
      </c>
    </row>
    <row r="65" spans="2:8" ht="18" customHeight="1" x14ac:dyDescent="0.2">
      <c r="C65" s="2" t="s">
        <v>39</v>
      </c>
      <c r="F65" s="28">
        <v>88.842060000000004</v>
      </c>
      <c r="G65" s="15"/>
      <c r="H65" s="15">
        <v>89.56271000000001</v>
      </c>
    </row>
    <row r="66" spans="2:8" ht="18" customHeight="1" x14ac:dyDescent="0.2">
      <c r="C66" s="2" t="s">
        <v>40</v>
      </c>
      <c r="F66" s="28">
        <v>109.88483000000001</v>
      </c>
      <c r="G66" s="15"/>
      <c r="H66" s="15">
        <v>1190.77295</v>
      </c>
    </row>
    <row r="67" spans="2:8" ht="18" customHeight="1" x14ac:dyDescent="0.2">
      <c r="C67" s="2" t="s">
        <v>41</v>
      </c>
      <c r="F67" s="28">
        <v>221.39138</v>
      </c>
      <c r="G67" s="15"/>
      <c r="H67" s="15">
        <v>337.51696999999996</v>
      </c>
    </row>
    <row r="68" spans="2:8" ht="18" customHeight="1" x14ac:dyDescent="0.2">
      <c r="C68" s="2" t="s">
        <v>42</v>
      </c>
      <c r="F68" s="28">
        <v>4392.18613</v>
      </c>
      <c r="G68" s="15"/>
      <c r="H68" s="15">
        <v>1262.5280299999997</v>
      </c>
    </row>
    <row r="69" spans="2:8" ht="18" customHeight="1" x14ac:dyDescent="0.2">
      <c r="F69" s="31">
        <f>SUM(F61:F68)</f>
        <v>58119.93237000001</v>
      </c>
      <c r="G69" s="36"/>
      <c r="H69" s="32">
        <f>SUM(H61:H68)</f>
        <v>46831.483589999996</v>
      </c>
    </row>
    <row r="70" spans="2:8" ht="4.5" customHeight="1" x14ac:dyDescent="0.2">
      <c r="B70" s="60"/>
      <c r="C70" s="61"/>
      <c r="D70" s="61"/>
      <c r="F70" s="24"/>
      <c r="G70" s="8"/>
      <c r="H70" s="8"/>
    </row>
    <row r="71" spans="2:8" ht="18" customHeight="1" x14ac:dyDescent="0.2">
      <c r="C71" s="4" t="s">
        <v>43</v>
      </c>
      <c r="F71" s="24"/>
      <c r="G71" s="8"/>
      <c r="H71" s="8"/>
    </row>
    <row r="72" spans="2:8" ht="18" customHeight="1" x14ac:dyDescent="0.2">
      <c r="C72" s="2" t="s">
        <v>44</v>
      </c>
      <c r="F72" s="28">
        <v>17282.874019999999</v>
      </c>
      <c r="G72" s="15"/>
      <c r="H72" s="15">
        <v>14011.191470000002</v>
      </c>
    </row>
    <row r="73" spans="2:8" ht="18" customHeight="1" x14ac:dyDescent="0.2">
      <c r="C73" s="2" t="s">
        <v>45</v>
      </c>
      <c r="F73" s="28">
        <v>2787.7375099999999</v>
      </c>
      <c r="G73" s="15"/>
      <c r="H73" s="15">
        <v>3561.1572099999998</v>
      </c>
    </row>
    <row r="74" spans="2:8" ht="18" customHeight="1" x14ac:dyDescent="0.2">
      <c r="B74" s="4"/>
      <c r="C74" s="2" t="s">
        <v>46</v>
      </c>
      <c r="D74" s="4"/>
      <c r="F74" s="28">
        <v>13.763590000000001</v>
      </c>
      <c r="G74" s="15"/>
      <c r="H74" s="15">
        <v>22.046520000000001</v>
      </c>
    </row>
    <row r="75" spans="2:8" ht="18" customHeight="1" x14ac:dyDescent="0.2">
      <c r="B75" s="4"/>
      <c r="C75" s="2" t="s">
        <v>64</v>
      </c>
      <c r="D75" s="4"/>
      <c r="F75" s="28">
        <v>2.1994899999999999</v>
      </c>
      <c r="G75" s="15"/>
      <c r="H75" s="15">
        <v>5.7843299999999997</v>
      </c>
    </row>
    <row r="76" spans="2:8" ht="18" customHeight="1" x14ac:dyDescent="0.2">
      <c r="C76" s="2" t="s">
        <v>47</v>
      </c>
      <c r="F76" s="39">
        <v>2341.2715800000001</v>
      </c>
      <c r="G76" s="40"/>
      <c r="H76" s="40">
        <v>1633.11052</v>
      </c>
    </row>
    <row r="77" spans="2:8" ht="18" customHeight="1" x14ac:dyDescent="0.2">
      <c r="F77" s="57">
        <f>SUM(F72:F76)</f>
        <v>22427.846189999997</v>
      </c>
      <c r="G77" s="36"/>
      <c r="H77" s="38">
        <f>SUM(H72:H76)</f>
        <v>19233.29005</v>
      </c>
    </row>
    <row r="78" spans="2:8" ht="18" customHeight="1" x14ac:dyDescent="0.2">
      <c r="C78" s="4" t="s">
        <v>48</v>
      </c>
      <c r="F78" s="43">
        <v>6391.4585700000007</v>
      </c>
      <c r="G78" s="44"/>
      <c r="H78" s="44">
        <v>7020.9840599999998</v>
      </c>
    </row>
    <row r="79" spans="2:8" ht="18" customHeight="1" x14ac:dyDescent="0.2">
      <c r="C79" s="2" t="s">
        <v>49</v>
      </c>
      <c r="F79" s="41">
        <f>F69-F77-F78</f>
        <v>29300.62761000001</v>
      </c>
      <c r="G79" s="36"/>
      <c r="H79" s="42">
        <f>H69-H77-H78</f>
        <v>20577.209479999998</v>
      </c>
    </row>
    <row r="80" spans="2:8" ht="18" customHeight="1" x14ac:dyDescent="0.2">
      <c r="F80" s="26"/>
      <c r="G80" s="8"/>
      <c r="H80" s="11"/>
    </row>
    <row r="81" spans="3:8" ht="18" customHeight="1" x14ac:dyDescent="0.2">
      <c r="C81" s="4" t="s">
        <v>50</v>
      </c>
      <c r="F81" s="27"/>
      <c r="G81" s="12"/>
      <c r="H81" s="12"/>
    </row>
    <row r="82" spans="3:8" ht="18" customHeight="1" x14ac:dyDescent="0.2">
      <c r="C82" s="2" t="s">
        <v>51</v>
      </c>
      <c r="F82" s="45">
        <v>9058.3710099999989</v>
      </c>
      <c r="G82" s="44"/>
      <c r="H82" s="46">
        <v>8698.039569999999</v>
      </c>
    </row>
    <row r="83" spans="3:8" ht="18" customHeight="1" x14ac:dyDescent="0.2">
      <c r="C83" s="2" t="s">
        <v>52</v>
      </c>
      <c r="F83" s="45">
        <v>6404.8303800000003</v>
      </c>
      <c r="G83" s="44"/>
      <c r="H83" s="46">
        <v>5154.9779800000006</v>
      </c>
    </row>
    <row r="84" spans="3:8" ht="18" customHeight="1" x14ac:dyDescent="0.2">
      <c r="C84" s="2" t="s">
        <v>53</v>
      </c>
      <c r="F84" s="47">
        <v>1029.9023</v>
      </c>
      <c r="G84" s="44"/>
      <c r="H84" s="48">
        <v>920.89454000000001</v>
      </c>
    </row>
    <row r="85" spans="3:8" ht="18" customHeight="1" x14ac:dyDescent="0.2">
      <c r="F85" s="55">
        <f>SUM(F82:F84)</f>
        <v>16493.10369</v>
      </c>
      <c r="G85" s="36"/>
      <c r="H85" s="56">
        <f>SUM(H82:H84)</f>
        <v>14773.91209</v>
      </c>
    </row>
    <row r="86" spans="3:8" ht="18" customHeight="1" x14ac:dyDescent="0.2">
      <c r="C86" s="4" t="s">
        <v>58</v>
      </c>
      <c r="D86" s="4"/>
      <c r="F86" s="41">
        <f>F79-F85</f>
        <v>12807.523920000011</v>
      </c>
      <c r="G86" s="38"/>
      <c r="H86" s="42">
        <f>H79-H85</f>
        <v>5803.2973899999979</v>
      </c>
    </row>
    <row r="87" spans="3:8" ht="18" customHeight="1" x14ac:dyDescent="0.2">
      <c r="C87" s="2" t="s">
        <v>65</v>
      </c>
      <c r="F87" s="45">
        <v>427.65237000000025</v>
      </c>
      <c r="G87" s="15"/>
      <c r="H87" s="46">
        <v>-530.32358999999997</v>
      </c>
    </row>
    <row r="88" spans="3:8" ht="18" customHeight="1" x14ac:dyDescent="0.2">
      <c r="C88" s="60" t="s">
        <v>54</v>
      </c>
      <c r="D88" s="61"/>
      <c r="E88" s="61"/>
      <c r="F88" s="41">
        <f>F86+F87</f>
        <v>13235.17629000001</v>
      </c>
      <c r="G88" s="38"/>
      <c r="H88" s="42">
        <f>H86+H87</f>
        <v>5272.9737999999979</v>
      </c>
    </row>
    <row r="89" spans="3:8" ht="18" customHeight="1" x14ac:dyDescent="0.2">
      <c r="C89" s="60" t="s">
        <v>55</v>
      </c>
      <c r="D89" s="61"/>
      <c r="E89" s="61"/>
      <c r="F89" s="49">
        <v>3408.2724600000001</v>
      </c>
      <c r="G89" s="44"/>
      <c r="H89" s="50">
        <v>1765.8345099999999</v>
      </c>
    </row>
    <row r="90" spans="3:8" ht="18" customHeight="1" x14ac:dyDescent="0.2">
      <c r="C90" s="2" t="s">
        <v>56</v>
      </c>
      <c r="F90" s="51">
        <v>0</v>
      </c>
      <c r="G90" s="15"/>
      <c r="H90" s="52">
        <v>243.63113000000001</v>
      </c>
    </row>
    <row r="91" spans="3:8" ht="18" customHeight="1" thickBot="1" x14ac:dyDescent="0.25">
      <c r="C91" s="60" t="s">
        <v>57</v>
      </c>
      <c r="D91" s="61"/>
      <c r="E91" s="61"/>
      <c r="F91" s="53">
        <f>F88-F89-F90</f>
        <v>9826.9038300000102</v>
      </c>
      <c r="G91" s="36"/>
      <c r="H91" s="54">
        <f>H88-H89-H90</f>
        <v>3263.508159999998</v>
      </c>
    </row>
    <row r="92" spans="3:8" ht="18" customHeight="1" thickTop="1" x14ac:dyDescent="0.2">
      <c r="C92" s="13"/>
      <c r="D92" s="14"/>
      <c r="E92" s="14"/>
      <c r="F92" s="28"/>
      <c r="H92" s="15"/>
    </row>
    <row r="93" spans="3:8" ht="18" customHeight="1" x14ac:dyDescent="0.2">
      <c r="C93" s="13"/>
      <c r="D93" s="14"/>
      <c r="E93" s="14"/>
      <c r="F93" s="28"/>
      <c r="H93" s="15"/>
    </row>
    <row r="94" spans="3:8" ht="18" customHeight="1" x14ac:dyDescent="0.2">
      <c r="C94" s="13"/>
      <c r="D94" s="14"/>
      <c r="E94" s="14"/>
      <c r="F94" s="28"/>
      <c r="H94" s="15"/>
    </row>
    <row r="95" spans="3:8" ht="18" customHeight="1" x14ac:dyDescent="0.2">
      <c r="C95" s="13"/>
      <c r="D95" s="14"/>
      <c r="E95" s="14"/>
      <c r="F95" s="28"/>
      <c r="H95" s="15"/>
    </row>
    <row r="96" spans="3:8" ht="18" customHeight="1" x14ac:dyDescent="0.2">
      <c r="C96" s="13"/>
      <c r="D96" s="14"/>
      <c r="E96" s="14"/>
      <c r="F96" s="28"/>
      <c r="H96" s="15"/>
    </row>
    <row r="97" spans="1:8" ht="18" customHeight="1" x14ac:dyDescent="0.2">
      <c r="A97" s="59" t="s">
        <v>62</v>
      </c>
      <c r="B97" s="59"/>
      <c r="C97" s="59"/>
      <c r="D97" s="59" t="s">
        <v>59</v>
      </c>
      <c r="E97" s="59"/>
      <c r="F97" s="59" t="s">
        <v>31</v>
      </c>
      <c r="G97" s="59"/>
      <c r="H97" s="59"/>
    </row>
    <row r="98" spans="1:8" ht="18" customHeight="1" x14ac:dyDescent="0.2">
      <c r="A98" s="59" t="s">
        <v>63</v>
      </c>
      <c r="B98" s="59"/>
      <c r="C98" s="59"/>
      <c r="D98" s="62" t="s">
        <v>60</v>
      </c>
      <c r="E98" s="62"/>
      <c r="F98" s="59" t="s">
        <v>32</v>
      </c>
      <c r="G98" s="59"/>
      <c r="H98" s="59"/>
    </row>
  </sheetData>
  <mergeCells count="38">
    <mergeCell ref="B3:E3"/>
    <mergeCell ref="B4:E4"/>
    <mergeCell ref="B5:H5"/>
    <mergeCell ref="F48:H48"/>
    <mergeCell ref="D47:E47"/>
    <mergeCell ref="B6:H6"/>
    <mergeCell ref="F49:H49"/>
    <mergeCell ref="A49:C49"/>
    <mergeCell ref="D49:E49"/>
    <mergeCell ref="F47:H47"/>
    <mergeCell ref="B21:C21"/>
    <mergeCell ref="B23:D23"/>
    <mergeCell ref="B31:C31"/>
    <mergeCell ref="B36:C36"/>
    <mergeCell ref="B38:C38"/>
    <mergeCell ref="B39:E39"/>
    <mergeCell ref="B40:E40"/>
    <mergeCell ref="B41:C41"/>
    <mergeCell ref="B42:D42"/>
    <mergeCell ref="A47:C47"/>
    <mergeCell ref="A98:C98"/>
    <mergeCell ref="D98:E98"/>
    <mergeCell ref="B55:E55"/>
    <mergeCell ref="B56:E56"/>
    <mergeCell ref="B57:H57"/>
    <mergeCell ref="B58:H58"/>
    <mergeCell ref="B70:D70"/>
    <mergeCell ref="F98:H98"/>
    <mergeCell ref="A97:C97"/>
    <mergeCell ref="D97:E97"/>
    <mergeCell ref="F97:H97"/>
    <mergeCell ref="C88:E88"/>
    <mergeCell ref="C89:E89"/>
    <mergeCell ref="D54:E54"/>
    <mergeCell ref="A48:C48"/>
    <mergeCell ref="D48:E48"/>
    <mergeCell ref="D53:E53"/>
    <mergeCell ref="C91:E91"/>
  </mergeCells>
  <printOptions horizontalCentered="1"/>
  <pageMargins left="0.51181102362204722" right="0.51181102362204722" top="0.94488188976377963" bottom="0.55118110236220474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Resul-2021</vt:lpstr>
      <vt:lpstr>'Balance y Est.de Resul-2021'!Área_de_impresión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2021-08-13T17:38:30Z</cp:lastPrinted>
  <dcterms:created xsi:type="dcterms:W3CDTF">2017-12-22T17:36:01Z</dcterms:created>
  <dcterms:modified xsi:type="dcterms:W3CDTF">2021-08-13T17:38:49Z</dcterms:modified>
</cp:coreProperties>
</file>