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galindo\Desktop\"/>
    </mc:Choice>
  </mc:AlternateContent>
  <xr:revisionPtr revIDLastSave="0" documentId="8_{C6884D89-8B82-411E-A016-484110D296DD}" xr6:coauthVersionLast="47" xr6:coauthVersionMax="47" xr10:uidLastSave="{00000000-0000-0000-0000-000000000000}"/>
  <bookViews>
    <workbookView xWindow="-110" yWindow="-110" windowWidth="19420" windowHeight="10420" activeTab="1" xr2:uid="{5D1A3375-4F00-450D-B44B-CD47D10F5A63}"/>
  </bookViews>
  <sheets>
    <sheet name="er" sheetId="1" r:id="rId1"/>
    <sheet name="b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6" i="1" l="1"/>
  <c r="C36" i="1"/>
  <c r="D29" i="1"/>
  <c r="C29" i="1"/>
  <c r="D24" i="1"/>
  <c r="C24" i="1"/>
  <c r="D16" i="1"/>
  <c r="C16" i="1"/>
  <c r="D10" i="1"/>
  <c r="D18" i="1" s="1"/>
  <c r="C10" i="1"/>
  <c r="C38" i="1" s="1"/>
  <c r="C41" i="1" s="1"/>
  <c r="C44" i="1" s="1"/>
  <c r="C46" i="1" s="1"/>
  <c r="C18" i="1" l="1"/>
  <c r="D38" i="1"/>
  <c r="D41" i="1" s="1"/>
  <c r="D44" i="1" s="1"/>
  <c r="D46" i="1" s="1"/>
</calcChain>
</file>

<file path=xl/sharedStrings.xml><?xml version="1.0" encoding="utf-8"?>
<sst xmlns="http://schemas.openxmlformats.org/spreadsheetml/2006/main" count="77" uniqueCount="68">
  <si>
    <t>ADMINISTRADORA DE FONDOS DE PENSIONES CRECER. S.A</t>
  </si>
  <si>
    <t>ESTADO DE RESULTADOS DEL 1 DE ENERO AL 31 DE AGOSTO</t>
  </si>
  <si>
    <t>(Expresados en dólares de los Estados Unidos de América)</t>
  </si>
  <si>
    <t>DESCRIPCION</t>
  </si>
  <si>
    <t xml:space="preserve">INGRESOS POR ADMINISTRACIÓN DE FONDOS                                 </t>
  </si>
  <si>
    <t xml:space="preserve">INGRESOS POR COMISIONES POR ADMINISTRACIÓN DE FONDOS                  </t>
  </si>
  <si>
    <t xml:space="preserve">GASTOS POR ADMINISTRACIÓN DE FONDOS DE PENSIONES                      </t>
  </si>
  <si>
    <t xml:space="preserve">PRIMAS DE SEGUROS                                                     </t>
  </si>
  <si>
    <t xml:space="preserve">SUELDOS, COMISIONES Y PRESTACIONES A AGENTES DE SERVICIOS PREV.       </t>
  </si>
  <si>
    <t xml:space="preserve">OTROS COSTOS DIRECTOS POR ADMINISTRACIÓN DE FONDOS                    </t>
  </si>
  <si>
    <t xml:space="preserve">UTILIDAD BRUTA                                                        </t>
  </si>
  <si>
    <t xml:space="preserve">OPERACION                                                             </t>
  </si>
  <si>
    <t xml:space="preserve">GASTOS DE PERSONAL Y ADMINISTRATIVOS                                  </t>
  </si>
  <si>
    <t xml:space="preserve">DEPRECIACIÓN AMORTIZACIÓN Y DESVALORIZACIÓN DE ACTIVOS                </t>
  </si>
  <si>
    <t xml:space="preserve">PROV. P/INCOBRABILIDAD DE CTAS. Y DOCUMENTOS POR COBRAR               </t>
  </si>
  <si>
    <t xml:space="preserve">                                                                      </t>
  </si>
  <si>
    <t xml:space="preserve">FINANCIEROS                                                           </t>
  </si>
  <si>
    <t xml:space="preserve">GASTOS FINANCIEROS                                                    </t>
  </si>
  <si>
    <t xml:space="preserve">INGRESOS FINANCIEROS                                                  </t>
  </si>
  <si>
    <t xml:space="preserve">OTROS                                                                 </t>
  </si>
  <si>
    <t xml:space="preserve">OTROS GASTOS                                                          </t>
  </si>
  <si>
    <t xml:space="preserve">OTROS INGRESOS                                                        </t>
  </si>
  <si>
    <t xml:space="preserve">GASTOS DE EJERCICIOS ANTERIORES                                       </t>
  </si>
  <si>
    <t xml:space="preserve">INGRESOS DE EJERCICIOS ANTERIORES                                     </t>
  </si>
  <si>
    <t xml:space="preserve">UTILIDAD DE OPERACIÓN                                                 </t>
  </si>
  <si>
    <t xml:space="preserve">IMPUESTO SOBRE LA RENTA                                               </t>
  </si>
  <si>
    <t xml:space="preserve">UTILIDAD DE LAS ACTIVIDADES ORDINARIAS                                </t>
  </si>
  <si>
    <t xml:space="preserve">INGRESOS EXTRAORDINARIOS                                              </t>
  </si>
  <si>
    <t>-</t>
  </si>
  <si>
    <t xml:space="preserve">UTILIDAD NETA DEL EJERCICIO                                           </t>
  </si>
  <si>
    <t>UTILIDAD POR ACCIÓN</t>
  </si>
  <si>
    <t>FERNANDO JOSÉ ARTEAGA HERNÁNDEZ</t>
  </si>
  <si>
    <t>GERMAN ENRIQUE BARRERA</t>
  </si>
  <si>
    <t>REPRESENTANTE LEGAL</t>
  </si>
  <si>
    <t>CONTADOR GENERAL</t>
  </si>
  <si>
    <t>BALANCE GENERAL AL 31 DE AGOSTO DE 2022 Y 31 DE DICIEMBRE DE 2021</t>
  </si>
  <si>
    <t xml:space="preserve">ACTIVO                                                                </t>
  </si>
  <si>
    <t xml:space="preserve">ACTIVOS CORRIENTES                                                    </t>
  </si>
  <si>
    <t xml:space="preserve">DISPONIBLE                                                            </t>
  </si>
  <si>
    <t xml:space="preserve">INVERSIONES FINANCIERAS (NETO)                                        </t>
  </si>
  <si>
    <t xml:space="preserve">CUENTAS Y DOCUMENTOS POR COBRAR (NETO)                                </t>
  </si>
  <si>
    <t xml:space="preserve">GASTOS PAGADOS POR ANTICIPADO                                         </t>
  </si>
  <si>
    <t xml:space="preserve">TOTAL ACTIVO CORRIENTE                                                </t>
  </si>
  <si>
    <t xml:space="preserve">ACTIVOS NO CORRIENTES                                                 </t>
  </si>
  <si>
    <t xml:space="preserve">INVERSIONES EN CUOTAS DEL FONDO DE PENSIONES                          </t>
  </si>
  <si>
    <t xml:space="preserve">PROPIEDAD, PLANTA Y EQUIPO (NETO)                                     </t>
  </si>
  <si>
    <t xml:space="preserve">OTROS ACTIVOS E INTANGIBLES (NETO)                                    </t>
  </si>
  <si>
    <t xml:space="preserve">ACTIVO POR IMPUESTO DIFERIDO                                          </t>
  </si>
  <si>
    <t xml:space="preserve">TOTAL ACTIVO NO CORRIENTE                                             </t>
  </si>
  <si>
    <t xml:space="preserve">TOTAL DE ACTIVOS                                                      </t>
  </si>
  <si>
    <t xml:space="preserve">PASIVO Y PATRIMONIO                                                   </t>
  </si>
  <si>
    <t xml:space="preserve">PASIVOS CORRIENTES                                                    </t>
  </si>
  <si>
    <t xml:space="preserve">CUENTAS Y DOCUMENTOS POR PAGAR                                        </t>
  </si>
  <si>
    <t xml:space="preserve">OBLIGACIONES POR IMPUESTOS Y CONTRIBUCIONES                           </t>
  </si>
  <si>
    <t xml:space="preserve">TOTAL PASIVO CORRIENTE                                                </t>
  </si>
  <si>
    <t xml:space="preserve">PASIVOS NO CORRIENTES                                                 </t>
  </si>
  <si>
    <t xml:space="preserve">PROVISIONES                                                           </t>
  </si>
  <si>
    <t xml:space="preserve">TOTAL PASIVO NO CORRIENTE                                             </t>
  </si>
  <si>
    <t xml:space="preserve">TOTAL DE PASIVOS                                                      </t>
  </si>
  <si>
    <t xml:space="preserve">PATRIMONIO                                                            </t>
  </si>
  <si>
    <t xml:space="preserve">CAPITAL SOCIAL PAGADO                                                 </t>
  </si>
  <si>
    <t xml:space="preserve">RESERVAS DE CAPITAL                                                   </t>
  </si>
  <si>
    <t xml:space="preserve">REVALUACION                                                           </t>
  </si>
  <si>
    <t xml:space="preserve">RESULTADOS DEL PRESENTE EJERCICIO                                     </t>
  </si>
  <si>
    <t xml:space="preserve">TOTAL PATRIMONIO                                                      </t>
  </si>
  <si>
    <t xml:space="preserve">TOTAL PASIVO Y PATRIMONIO                                             </t>
  </si>
  <si>
    <t xml:space="preserve">CUENTAS CONTINGENTES Y COMPROMISOS                                    </t>
  </si>
  <si>
    <t xml:space="preserve">CUENTAS DE CONTROL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</si>
</sst>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_-;\-* #,##0_-;_-* &quot;-&quot;??_-;_-@_-"/>
    <numFmt numFmtId="165" formatCode="#,##0.000000;[Red]\-#,##0.000000"/>
    <numFmt numFmtId="166" formatCode="_(* #,##0.00_);_(* \(#,##0.00\);_(* &quot;-&quot;??_);_(@_)"/>
    <numFmt numFmtId="167" formatCode="_(* #,##0_);_(* \(#,##0\);_(* &quot;-&quot;??_);_(@_)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1E2E6E"/>
        <bgColor indexed="64"/>
      </patternFill>
    </fill>
    <fill>
      <patternFill patternType="solid">
        <fgColor rgb="FF00206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1" applyNumberFormat="0" applyFill="0" applyAlignment="0" applyProtection="0"/>
    <xf numFmtId="9" fontId="1" fillId="0" borderId="0" applyFont="0" applyFill="0" applyBorder="0" applyAlignment="0" applyProtection="0"/>
    <xf numFmtId="166" fontId="6" fillId="0" borderId="0" applyFont="0" applyFill="0" applyBorder="0" applyAlignment="0" applyProtection="0"/>
  </cellStyleXfs>
  <cellXfs count="74">
    <xf numFmtId="0" fontId="0" fillId="0" borderId="0" xfId="0"/>
    <xf numFmtId="0" fontId="4" fillId="2" borderId="0" xfId="0" applyFont="1" applyFill="1" applyAlignment="1">
      <alignment horizontal="center"/>
    </xf>
    <xf numFmtId="0" fontId="4" fillId="3" borderId="0" xfId="0" applyFont="1" applyFill="1"/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49" fontId="6" fillId="3" borderId="0" xfId="0" applyNumberFormat="1" applyFont="1" applyFill="1"/>
    <xf numFmtId="0" fontId="6" fillId="3" borderId="0" xfId="0" applyFont="1" applyFill="1" applyAlignment="1">
      <alignment horizontal="center"/>
    </xf>
    <xf numFmtId="49" fontId="7" fillId="4" borderId="2" xfId="2" applyNumberFormat="1" applyFont="1" applyFill="1" applyBorder="1" applyAlignment="1">
      <alignment horizontal="center"/>
    </xf>
    <xf numFmtId="0" fontId="8" fillId="4" borderId="3" xfId="2" applyNumberFormat="1" applyFont="1" applyFill="1" applyBorder="1" applyAlignment="1">
      <alignment horizontal="center"/>
    </xf>
    <xf numFmtId="49" fontId="8" fillId="4" borderId="4" xfId="2" applyNumberFormat="1" applyFont="1" applyFill="1" applyBorder="1" applyAlignment="1">
      <alignment horizontal="center"/>
    </xf>
    <xf numFmtId="49" fontId="6" fillId="3" borderId="5" xfId="0" applyNumberFormat="1" applyFont="1" applyFill="1" applyBorder="1" applyAlignment="1">
      <alignment horizontal="left"/>
    </xf>
    <xf numFmtId="38" fontId="6" fillId="3" borderId="6" xfId="0" applyNumberFormat="1" applyFont="1" applyFill="1" applyBorder="1" applyAlignment="1">
      <alignment horizontal="right"/>
    </xf>
    <xf numFmtId="38" fontId="6" fillId="3" borderId="7" xfId="0" applyNumberFormat="1" applyFont="1" applyFill="1" applyBorder="1" applyAlignment="1">
      <alignment horizontal="right"/>
    </xf>
    <xf numFmtId="49" fontId="5" fillId="3" borderId="5" xfId="0" applyNumberFormat="1" applyFont="1" applyFill="1" applyBorder="1" applyAlignment="1">
      <alignment horizontal="left"/>
    </xf>
    <xf numFmtId="38" fontId="5" fillId="3" borderId="6" xfId="0" applyNumberFormat="1" applyFont="1" applyFill="1" applyBorder="1" applyAlignment="1">
      <alignment horizontal="right"/>
    </xf>
    <xf numFmtId="38" fontId="5" fillId="3" borderId="7" xfId="0" applyNumberFormat="1" applyFont="1" applyFill="1" applyBorder="1" applyAlignment="1">
      <alignment horizontal="right"/>
    </xf>
    <xf numFmtId="164" fontId="6" fillId="3" borderId="6" xfId="1" applyNumberFormat="1" applyFont="1" applyFill="1" applyBorder="1" applyAlignment="1">
      <alignment horizontal="right"/>
    </xf>
    <xf numFmtId="164" fontId="6" fillId="3" borderId="7" xfId="1" applyNumberFormat="1" applyFont="1" applyFill="1" applyBorder="1" applyAlignment="1">
      <alignment horizontal="right"/>
    </xf>
    <xf numFmtId="164" fontId="5" fillId="3" borderId="6" xfId="1" applyNumberFormat="1" applyFont="1" applyFill="1" applyBorder="1" applyAlignment="1">
      <alignment horizontal="right"/>
    </xf>
    <xf numFmtId="164" fontId="5" fillId="3" borderId="7" xfId="1" applyNumberFormat="1" applyFont="1" applyFill="1" applyBorder="1" applyAlignment="1">
      <alignment horizontal="right"/>
    </xf>
    <xf numFmtId="49" fontId="9" fillId="5" borderId="8" xfId="0" applyNumberFormat="1" applyFont="1" applyFill="1" applyBorder="1" applyAlignment="1">
      <alignment horizontal="left"/>
    </xf>
    <xf numFmtId="38" fontId="9" fillId="5" borderId="6" xfId="0" applyNumberFormat="1" applyFont="1" applyFill="1" applyBorder="1" applyAlignment="1">
      <alignment horizontal="right"/>
    </xf>
    <xf numFmtId="38" fontId="9" fillId="5" borderId="7" xfId="0" applyNumberFormat="1" applyFont="1" applyFill="1" applyBorder="1" applyAlignment="1">
      <alignment horizontal="right"/>
    </xf>
    <xf numFmtId="49" fontId="5" fillId="4" borderId="8" xfId="0" applyNumberFormat="1" applyFont="1" applyFill="1" applyBorder="1" applyAlignment="1">
      <alignment horizontal="left"/>
    </xf>
    <xf numFmtId="37" fontId="5" fillId="4" borderId="6" xfId="0" applyNumberFormat="1" applyFont="1" applyFill="1" applyBorder="1" applyAlignment="1">
      <alignment horizontal="right"/>
    </xf>
    <xf numFmtId="37" fontId="5" fillId="4" borderId="7" xfId="0" applyNumberFormat="1" applyFont="1" applyFill="1" applyBorder="1" applyAlignment="1">
      <alignment horizontal="right"/>
    </xf>
    <xf numFmtId="49" fontId="9" fillId="6" borderId="9" xfId="0" applyNumberFormat="1" applyFont="1" applyFill="1" applyBorder="1" applyAlignment="1">
      <alignment horizontal="left"/>
    </xf>
    <xf numFmtId="164" fontId="9" fillId="6" borderId="10" xfId="1" applyNumberFormat="1" applyFont="1" applyFill="1" applyBorder="1" applyAlignment="1">
      <alignment horizontal="right"/>
    </xf>
    <xf numFmtId="164" fontId="9" fillId="6" borderId="11" xfId="1" applyNumberFormat="1" applyFont="1" applyFill="1" applyBorder="1" applyAlignment="1">
      <alignment horizontal="right"/>
    </xf>
    <xf numFmtId="49" fontId="6" fillId="3" borderId="0" xfId="0" applyNumberFormat="1" applyFont="1" applyFill="1" applyAlignment="1">
      <alignment horizontal="left"/>
    </xf>
    <xf numFmtId="38" fontId="6" fillId="3" borderId="0" xfId="0" applyNumberFormat="1" applyFont="1" applyFill="1" applyAlignment="1">
      <alignment horizontal="right"/>
    </xf>
    <xf numFmtId="38" fontId="4" fillId="3" borderId="0" xfId="0" applyNumberFormat="1" applyFont="1" applyFill="1"/>
    <xf numFmtId="49" fontId="5" fillId="3" borderId="0" xfId="0" applyNumberFormat="1" applyFont="1" applyFill="1"/>
    <xf numFmtId="165" fontId="9" fillId="6" borderId="10" xfId="0" applyNumberFormat="1" applyFont="1" applyFill="1" applyBorder="1" applyAlignment="1">
      <alignment horizontal="right"/>
    </xf>
    <xf numFmtId="165" fontId="9" fillId="6" borderId="11" xfId="0" applyNumberFormat="1" applyFont="1" applyFill="1" applyBorder="1" applyAlignment="1">
      <alignment horizontal="right"/>
    </xf>
    <xf numFmtId="49" fontId="4" fillId="3" borderId="0" xfId="0" applyNumberFormat="1" applyFont="1" applyFill="1"/>
    <xf numFmtId="49" fontId="10" fillId="3" borderId="0" xfId="0" applyNumberFormat="1" applyFont="1" applyFill="1"/>
    <xf numFmtId="49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49" fontId="6" fillId="3" borderId="12" xfId="0" applyNumberFormat="1" applyFont="1" applyFill="1" applyBorder="1"/>
    <xf numFmtId="0" fontId="6" fillId="3" borderId="12" xfId="0" applyFont="1" applyFill="1" applyBorder="1" applyAlignment="1">
      <alignment horizontal="center"/>
    </xf>
    <xf numFmtId="49" fontId="11" fillId="3" borderId="0" xfId="0" applyNumberFormat="1" applyFont="1" applyFill="1" applyAlignment="1">
      <alignment horizontal="center" vertical="top" wrapText="1"/>
    </xf>
    <xf numFmtId="0" fontId="11" fillId="3" borderId="0" xfId="0" applyFont="1" applyFill="1" applyAlignment="1">
      <alignment horizontal="center" vertical="top" wrapText="1"/>
    </xf>
    <xf numFmtId="49" fontId="10" fillId="3" borderId="0" xfId="0" applyNumberFormat="1" applyFont="1" applyFill="1" applyAlignment="1">
      <alignment horizontal="center" vertical="top" wrapText="1"/>
    </xf>
    <xf numFmtId="0" fontId="10" fillId="3" borderId="0" xfId="0" applyFont="1" applyFill="1" applyAlignment="1">
      <alignment horizontal="center" vertical="top" wrapText="1"/>
    </xf>
    <xf numFmtId="164" fontId="4" fillId="3" borderId="0" xfId="1" applyNumberFormat="1" applyFont="1" applyFill="1"/>
    <xf numFmtId="10" fontId="4" fillId="3" borderId="0" xfId="3" applyNumberFormat="1" applyFont="1" applyFill="1"/>
    <xf numFmtId="49" fontId="3" fillId="4" borderId="2" xfId="2" applyNumberFormat="1" applyFill="1" applyBorder="1" applyAlignment="1">
      <alignment horizontal="center"/>
    </xf>
    <xf numFmtId="0" fontId="3" fillId="4" borderId="3" xfId="2" applyNumberFormat="1" applyFill="1" applyBorder="1" applyAlignment="1">
      <alignment horizontal="center"/>
    </xf>
    <xf numFmtId="49" fontId="3" fillId="4" borderId="4" xfId="2" applyNumberFormat="1" applyFill="1" applyBorder="1" applyAlignment="1">
      <alignment horizontal="center"/>
    </xf>
    <xf numFmtId="38" fontId="6" fillId="3" borderId="6" xfId="0" applyNumberFormat="1" applyFont="1" applyFill="1" applyBorder="1"/>
    <xf numFmtId="38" fontId="6" fillId="3" borderId="7" xfId="0" applyNumberFormat="1" applyFont="1" applyFill="1" applyBorder="1"/>
    <xf numFmtId="38" fontId="5" fillId="3" borderId="6" xfId="0" applyNumberFormat="1" applyFont="1" applyFill="1" applyBorder="1"/>
    <xf numFmtId="38" fontId="5" fillId="3" borderId="7" xfId="0" applyNumberFormat="1" applyFont="1" applyFill="1" applyBorder="1"/>
    <xf numFmtId="49" fontId="7" fillId="4" borderId="5" xfId="2" applyNumberFormat="1" applyFont="1" applyFill="1" applyBorder="1" applyAlignment="1">
      <alignment horizontal="left"/>
    </xf>
    <xf numFmtId="167" fontId="7" fillId="4" borderId="6" xfId="4" applyNumberFormat="1" applyFont="1" applyFill="1" applyBorder="1"/>
    <xf numFmtId="38" fontId="7" fillId="4" borderId="7" xfId="2" applyNumberFormat="1" applyFont="1" applyFill="1" applyBorder="1"/>
    <xf numFmtId="38" fontId="7" fillId="4" borderId="13" xfId="2" applyNumberFormat="1" applyFont="1" applyFill="1" applyBorder="1"/>
    <xf numFmtId="49" fontId="9" fillId="5" borderId="5" xfId="2" applyNumberFormat="1" applyFont="1" applyFill="1" applyBorder="1" applyAlignment="1">
      <alignment horizontal="left"/>
    </xf>
    <xf numFmtId="167" fontId="9" fillId="5" borderId="6" xfId="4" applyNumberFormat="1" applyFont="1" applyFill="1" applyBorder="1"/>
    <xf numFmtId="38" fontId="9" fillId="5" borderId="13" xfId="2" applyNumberFormat="1" applyFont="1" applyFill="1" applyBorder="1"/>
    <xf numFmtId="49" fontId="3" fillId="4" borderId="5" xfId="2" applyNumberFormat="1" applyFill="1" applyBorder="1" applyAlignment="1">
      <alignment horizontal="left"/>
    </xf>
    <xf numFmtId="167" fontId="3" fillId="4" borderId="6" xfId="4" applyNumberFormat="1" applyFont="1" applyFill="1" applyBorder="1"/>
    <xf numFmtId="38" fontId="3" fillId="4" borderId="13" xfId="2" applyNumberFormat="1" applyFill="1" applyBorder="1"/>
    <xf numFmtId="49" fontId="2" fillId="5" borderId="5" xfId="2" applyNumberFormat="1" applyFont="1" applyFill="1" applyBorder="1" applyAlignment="1">
      <alignment horizontal="left"/>
    </xf>
    <xf numFmtId="167" fontId="2" fillId="5" borderId="6" xfId="4" applyNumberFormat="1" applyFont="1" applyFill="1" applyBorder="1"/>
    <xf numFmtId="38" fontId="2" fillId="5" borderId="13" xfId="2" applyNumberFormat="1" applyFont="1" applyFill="1" applyBorder="1"/>
    <xf numFmtId="37" fontId="6" fillId="3" borderId="14" xfId="0" applyNumberFormat="1" applyFont="1" applyFill="1" applyBorder="1"/>
    <xf numFmtId="37" fontId="6" fillId="3" borderId="15" xfId="0" applyNumberFormat="1" applyFont="1" applyFill="1" applyBorder="1"/>
    <xf numFmtId="38" fontId="6" fillId="3" borderId="0" xfId="0" applyNumberFormat="1" applyFont="1" applyFill="1"/>
    <xf numFmtId="49" fontId="5" fillId="3" borderId="0" xfId="0" applyNumberFormat="1" applyFont="1" applyFill="1" applyAlignment="1">
      <alignment horizontal="left"/>
    </xf>
    <xf numFmtId="38" fontId="5" fillId="3" borderId="16" xfId="0" applyNumberFormat="1" applyFont="1" applyFill="1" applyBorder="1"/>
    <xf numFmtId="38" fontId="6" fillId="3" borderId="17" xfId="0" applyNumberFormat="1" applyFont="1" applyFill="1" applyBorder="1"/>
    <xf numFmtId="0" fontId="6" fillId="3" borderId="12" xfId="0" applyFont="1" applyFill="1" applyBorder="1" applyAlignment="1">
      <alignment horizontal="center"/>
    </xf>
  </cellXfs>
  <cellStyles count="5">
    <cellStyle name="Millares" xfId="1" builtinId="3"/>
    <cellStyle name="Millares 2" xfId="4" xr:uid="{1A709D4B-B941-428B-9C6D-6EFC7D07FCC8}"/>
    <cellStyle name="Normal" xfId="0" builtinId="0"/>
    <cellStyle name="Porcentaje 2" xfId="3" xr:uid="{519FA626-ACC7-4B42-9E4D-5BDAF6074503}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2711450</xdr:colOff>
      <xdr:row>0</xdr:row>
      <xdr:rowOff>79374</xdr:rowOff>
    </xdr:from>
    <xdr:to>
      <xdr:col>1</xdr:col>
      <xdr:colOff>4197350</xdr:colOff>
      <xdr:row>0</xdr:row>
      <xdr:rowOff>622299</xdr:rowOff>
    </xdr:to>
    <xdr:pic>
      <xdr:nvPicPr>
        <xdr:cNvPr id="2" name="2 Imagen" descr="\\hades\Aplicaciones WEB\HISTORIAL_LABORAL\IMAGENES\jpg\Logo2.jpg">
          <a:extLst>
            <a:ext uri="{FF2B5EF4-FFF2-40B4-BE49-F238E27FC236}">
              <a16:creationId xmlns:a16="http://schemas.microsoft.com/office/drawing/2014/main" id="{7FDAB572-5F77-4007-B2E4-54A786119E87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688" r="4115"/>
        <a:stretch/>
      </xdr:blipFill>
      <xdr:spPr bwMode="auto">
        <a:xfrm>
          <a:off x="2832100" y="79374"/>
          <a:ext cx="1485900" cy="5429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2514600</xdr:colOff>
      <xdr:row>0</xdr:row>
      <xdr:rowOff>69850</xdr:rowOff>
    </xdr:from>
    <xdr:to>
      <xdr:col>1</xdr:col>
      <xdr:colOff>3971925</xdr:colOff>
      <xdr:row>0</xdr:row>
      <xdr:rowOff>648043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8652A0B5-7F32-4578-8C95-D3CE5F4C22E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2028" r="5147"/>
        <a:stretch/>
      </xdr:blipFill>
      <xdr:spPr>
        <a:xfrm>
          <a:off x="2635250" y="69850"/>
          <a:ext cx="1457325" cy="5781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40C80B-6167-4D07-BF06-D47A75C2C6E5}">
  <dimension ref="A1:D57"/>
  <sheetViews>
    <sheetView workbookViewId="0">
      <selection sqref="A1:XFD1048576"/>
    </sheetView>
  </sheetViews>
  <sheetFormatPr baseColWidth="10" defaultColWidth="11.453125" defaultRowHeight="0" customHeight="1" zeroHeight="1" x14ac:dyDescent="0.2"/>
  <cols>
    <col min="1" max="1" width="1.7265625" style="35" customWidth="1"/>
    <col min="2" max="2" width="73.08984375" style="35" bestFit="1" customWidth="1"/>
    <col min="3" max="4" width="11.1796875" style="31" bestFit="1" customWidth="1"/>
    <col min="5" max="16379" width="11.453125" style="2"/>
    <col min="16380" max="16384" width="15.6328125" style="2" customWidth="1"/>
  </cols>
  <sheetData>
    <row r="1" spans="1:4" ht="52.5" customHeight="1" x14ac:dyDescent="0.2">
      <c r="A1" s="1"/>
      <c r="B1" s="1"/>
      <c r="C1" s="1"/>
      <c r="D1" s="1"/>
    </row>
    <row r="2" spans="1:4" ht="13" x14ac:dyDescent="0.3">
      <c r="A2" s="3" t="s">
        <v>0</v>
      </c>
      <c r="B2" s="3"/>
      <c r="C2" s="3"/>
      <c r="D2" s="3"/>
    </row>
    <row r="3" spans="1:4" ht="12.75" customHeight="1" x14ac:dyDescent="0.3">
      <c r="A3" s="3" t="s">
        <v>1</v>
      </c>
      <c r="B3" s="3"/>
      <c r="C3" s="3"/>
      <c r="D3" s="3"/>
    </row>
    <row r="4" spans="1:4" ht="15" customHeight="1" x14ac:dyDescent="0.2">
      <c r="A4" s="4" t="s">
        <v>2</v>
      </c>
      <c r="B4" s="4"/>
      <c r="C4" s="4"/>
      <c r="D4" s="4"/>
    </row>
    <row r="5" spans="1:4" ht="13" thickBot="1" x14ac:dyDescent="0.3">
      <c r="A5" s="5"/>
      <c r="B5" s="6"/>
      <c r="C5" s="6"/>
      <c r="D5" s="6"/>
    </row>
    <row r="6" spans="1:4" ht="13" x14ac:dyDescent="0.3">
      <c r="A6" s="5"/>
      <c r="B6" s="7" t="s">
        <v>3</v>
      </c>
      <c r="C6" s="8">
        <v>2022</v>
      </c>
      <c r="D6" s="9">
        <v>2021</v>
      </c>
    </row>
    <row r="7" spans="1:4" ht="8.25" customHeight="1" x14ac:dyDescent="0.25">
      <c r="A7" s="5"/>
      <c r="B7" s="10"/>
      <c r="C7" s="11"/>
      <c r="D7" s="12"/>
    </row>
    <row r="8" spans="1:4" ht="13" x14ac:dyDescent="0.3">
      <c r="A8" s="5"/>
      <c r="B8" s="13" t="s">
        <v>4</v>
      </c>
      <c r="C8" s="14"/>
      <c r="D8" s="15"/>
    </row>
    <row r="9" spans="1:4" ht="12.5" x14ac:dyDescent="0.25">
      <c r="A9" s="5"/>
      <c r="B9" s="10" t="s">
        <v>5</v>
      </c>
      <c r="C9" s="16">
        <v>48032968</v>
      </c>
      <c r="D9" s="17">
        <v>42779480</v>
      </c>
    </row>
    <row r="10" spans="1:4" ht="12.5" customHeight="1" x14ac:dyDescent="0.3">
      <c r="A10" s="5"/>
      <c r="B10" s="13"/>
      <c r="C10" s="18">
        <f>+C9</f>
        <v>48032968</v>
      </c>
      <c r="D10" s="19">
        <f>+D9</f>
        <v>42779480</v>
      </c>
    </row>
    <row r="11" spans="1:4" ht="8.25" customHeight="1" x14ac:dyDescent="0.25">
      <c r="A11" s="5"/>
      <c r="B11" s="10"/>
      <c r="C11" s="16"/>
      <c r="D11" s="17"/>
    </row>
    <row r="12" spans="1:4" ht="13" x14ac:dyDescent="0.3">
      <c r="A12" s="5"/>
      <c r="B12" s="13" t="s">
        <v>6</v>
      </c>
      <c r="C12" s="18"/>
      <c r="D12" s="19"/>
    </row>
    <row r="13" spans="1:4" ht="12.5" x14ac:dyDescent="0.25">
      <c r="A13" s="5"/>
      <c r="B13" s="10" t="s">
        <v>7</v>
      </c>
      <c r="C13" s="16">
        <v>25741776</v>
      </c>
      <c r="D13" s="17">
        <v>22308115</v>
      </c>
    </row>
    <row r="14" spans="1:4" ht="12.5" x14ac:dyDescent="0.25">
      <c r="A14" s="5"/>
      <c r="B14" s="10" t="s">
        <v>8</v>
      </c>
      <c r="C14" s="16">
        <v>836994</v>
      </c>
      <c r="D14" s="17">
        <v>924499</v>
      </c>
    </row>
    <row r="15" spans="1:4" ht="12.5" x14ac:dyDescent="0.25">
      <c r="A15" s="5"/>
      <c r="B15" s="10" t="s">
        <v>9</v>
      </c>
      <c r="C15" s="16">
        <v>1337425</v>
      </c>
      <c r="D15" s="17">
        <v>1396485</v>
      </c>
    </row>
    <row r="16" spans="1:4" ht="13" x14ac:dyDescent="0.3">
      <c r="A16" s="5"/>
      <c r="B16" s="13"/>
      <c r="C16" s="18">
        <f>SUM(C13:C15)</f>
        <v>27916195</v>
      </c>
      <c r="D16" s="19">
        <f>SUM(D13:D15)</f>
        <v>24629099</v>
      </c>
    </row>
    <row r="17" spans="1:4" ht="8.25" customHeight="1" x14ac:dyDescent="0.25">
      <c r="A17" s="5"/>
      <c r="B17" s="10"/>
      <c r="C17" s="11"/>
      <c r="D17" s="12"/>
    </row>
    <row r="18" spans="1:4" ht="13" x14ac:dyDescent="0.3">
      <c r="A18" s="5"/>
      <c r="B18" s="20" t="s">
        <v>10</v>
      </c>
      <c r="C18" s="21">
        <f>C10-C16</f>
        <v>20116773</v>
      </c>
      <c r="D18" s="22">
        <f>D10-D16</f>
        <v>18150381</v>
      </c>
    </row>
    <row r="19" spans="1:4" ht="8.25" customHeight="1" x14ac:dyDescent="0.25">
      <c r="A19" s="5"/>
      <c r="B19" s="10"/>
      <c r="C19" s="16"/>
      <c r="D19" s="17"/>
    </row>
    <row r="20" spans="1:4" ht="13" x14ac:dyDescent="0.3">
      <c r="A20" s="5"/>
      <c r="B20" s="13" t="s">
        <v>11</v>
      </c>
      <c r="C20" s="18"/>
      <c r="D20" s="19"/>
    </row>
    <row r="21" spans="1:4" ht="12.5" x14ac:dyDescent="0.25">
      <c r="A21" s="5"/>
      <c r="B21" s="10" t="s">
        <v>12</v>
      </c>
      <c r="C21" s="16">
        <v>8859152</v>
      </c>
      <c r="D21" s="17">
        <v>9445510</v>
      </c>
    </row>
    <row r="22" spans="1:4" ht="12.5" x14ac:dyDescent="0.25">
      <c r="A22" s="5"/>
      <c r="B22" s="10" t="s">
        <v>13</v>
      </c>
      <c r="C22" s="16">
        <v>1112163</v>
      </c>
      <c r="D22" s="17">
        <v>1103948</v>
      </c>
    </row>
    <row r="23" spans="1:4" ht="12.5" x14ac:dyDescent="0.25">
      <c r="A23" s="5"/>
      <c r="B23" s="10" t="s">
        <v>14</v>
      </c>
      <c r="C23" s="16">
        <v>2172</v>
      </c>
      <c r="D23" s="17">
        <v>17391</v>
      </c>
    </row>
    <row r="24" spans="1:4" ht="13" x14ac:dyDescent="0.3">
      <c r="A24" s="5"/>
      <c r="B24" s="13" t="s">
        <v>15</v>
      </c>
      <c r="C24" s="18">
        <f>SUM(C21:C23)</f>
        <v>9973487</v>
      </c>
      <c r="D24" s="19">
        <f>SUM(D21:D23)</f>
        <v>10566849</v>
      </c>
    </row>
    <row r="25" spans="1:4" ht="8.25" customHeight="1" x14ac:dyDescent="0.25">
      <c r="A25" s="5"/>
      <c r="B25" s="10"/>
      <c r="C25" s="16"/>
      <c r="D25" s="17"/>
    </row>
    <row r="26" spans="1:4" ht="13" x14ac:dyDescent="0.3">
      <c r="A26" s="5"/>
      <c r="B26" s="13" t="s">
        <v>16</v>
      </c>
      <c r="C26" s="18"/>
      <c r="D26" s="19"/>
    </row>
    <row r="27" spans="1:4" ht="12.5" x14ac:dyDescent="0.25">
      <c r="A27" s="5"/>
      <c r="B27" s="10" t="s">
        <v>17</v>
      </c>
      <c r="C27" s="16">
        <v>588</v>
      </c>
      <c r="D27" s="17">
        <v>650</v>
      </c>
    </row>
    <row r="28" spans="1:4" ht="12.5" x14ac:dyDescent="0.25">
      <c r="A28" s="5"/>
      <c r="B28" s="10" t="s">
        <v>18</v>
      </c>
      <c r="C28" s="16">
        <v>-552597</v>
      </c>
      <c r="D28" s="17">
        <v>-565855</v>
      </c>
    </row>
    <row r="29" spans="1:4" ht="13" x14ac:dyDescent="0.3">
      <c r="A29" s="5"/>
      <c r="B29" s="13" t="s">
        <v>15</v>
      </c>
      <c r="C29" s="18">
        <f>SUM(C27:C28)</f>
        <v>-552009</v>
      </c>
      <c r="D29" s="19">
        <f>SUM(D27:D28)</f>
        <v>-565205</v>
      </c>
    </row>
    <row r="30" spans="1:4" ht="8.25" customHeight="1" x14ac:dyDescent="0.25">
      <c r="A30" s="5"/>
      <c r="B30" s="10"/>
      <c r="C30" s="16"/>
      <c r="D30" s="17"/>
    </row>
    <row r="31" spans="1:4" ht="13" x14ac:dyDescent="0.3">
      <c r="A31" s="5"/>
      <c r="B31" s="13" t="s">
        <v>19</v>
      </c>
      <c r="C31" s="18"/>
      <c r="D31" s="19"/>
    </row>
    <row r="32" spans="1:4" ht="12.5" x14ac:dyDescent="0.25">
      <c r="A32" s="5"/>
      <c r="B32" s="10" t="s">
        <v>20</v>
      </c>
      <c r="C32" s="16">
        <v>15418</v>
      </c>
      <c r="D32" s="17">
        <v>21186</v>
      </c>
    </row>
    <row r="33" spans="1:4" ht="12.5" x14ac:dyDescent="0.25">
      <c r="A33" s="5"/>
      <c r="B33" s="10" t="s">
        <v>21</v>
      </c>
      <c r="C33" s="16">
        <v>-4649</v>
      </c>
      <c r="D33" s="17">
        <v>-3477</v>
      </c>
    </row>
    <row r="34" spans="1:4" ht="12.5" x14ac:dyDescent="0.25">
      <c r="A34" s="5"/>
      <c r="B34" s="10" t="s">
        <v>22</v>
      </c>
      <c r="C34" s="16">
        <v>46648</v>
      </c>
      <c r="D34" s="17">
        <v>73887</v>
      </c>
    </row>
    <row r="35" spans="1:4" ht="12.5" x14ac:dyDescent="0.25">
      <c r="A35" s="5"/>
      <c r="B35" s="10" t="s">
        <v>23</v>
      </c>
      <c r="C35" s="16">
        <v>-83566</v>
      </c>
      <c r="D35" s="17">
        <v>-3108754</v>
      </c>
    </row>
    <row r="36" spans="1:4" ht="13" x14ac:dyDescent="0.3">
      <c r="A36" s="5"/>
      <c r="B36" s="13" t="s">
        <v>15</v>
      </c>
      <c r="C36" s="18">
        <f>SUM(C32:C35)</f>
        <v>-26149</v>
      </c>
      <c r="D36" s="19">
        <f>SUM(D32:D35)</f>
        <v>-3017158</v>
      </c>
    </row>
    <row r="37" spans="1:4" ht="8.25" customHeight="1" x14ac:dyDescent="0.25">
      <c r="A37" s="5"/>
      <c r="B37" s="10"/>
      <c r="C37" s="11"/>
      <c r="D37" s="12"/>
    </row>
    <row r="38" spans="1:4" ht="13" x14ac:dyDescent="0.3">
      <c r="A38" s="5"/>
      <c r="B38" s="23" t="s">
        <v>24</v>
      </c>
      <c r="C38" s="24">
        <f>C10-C16-C24-C29-C36</f>
        <v>10721444</v>
      </c>
      <c r="D38" s="25">
        <f>D10-D16-D24-D29-D36</f>
        <v>11165895</v>
      </c>
    </row>
    <row r="39" spans="1:4" ht="8.25" customHeight="1" x14ac:dyDescent="0.25">
      <c r="A39" s="5"/>
      <c r="B39" s="10"/>
      <c r="C39" s="11"/>
      <c r="D39" s="12"/>
    </row>
    <row r="40" spans="1:4" ht="12.5" x14ac:dyDescent="0.25">
      <c r="A40" s="5"/>
      <c r="B40" s="10" t="s">
        <v>25</v>
      </c>
      <c r="C40" s="16">
        <v>2923923</v>
      </c>
      <c r="D40" s="17">
        <v>3176060</v>
      </c>
    </row>
    <row r="41" spans="1:4" ht="12.5" x14ac:dyDescent="0.25">
      <c r="A41" s="5"/>
      <c r="B41" s="10" t="s">
        <v>26</v>
      </c>
      <c r="C41" s="16">
        <f>C38-C40</f>
        <v>7797521</v>
      </c>
      <c r="D41" s="17">
        <f>D38-D40</f>
        <v>7989835</v>
      </c>
    </row>
    <row r="42" spans="1:4" ht="8.25" customHeight="1" x14ac:dyDescent="0.25">
      <c r="A42" s="5"/>
      <c r="B42" s="10"/>
      <c r="C42" s="16"/>
      <c r="D42" s="17"/>
    </row>
    <row r="43" spans="1:4" ht="12.5" x14ac:dyDescent="0.25">
      <c r="A43" s="5"/>
      <c r="B43" s="10" t="s">
        <v>27</v>
      </c>
      <c r="C43" s="16">
        <v>-3419</v>
      </c>
      <c r="D43" s="17" t="s">
        <v>28</v>
      </c>
    </row>
    <row r="44" spans="1:4" ht="13.5" thickBot="1" x14ac:dyDescent="0.35">
      <c r="A44" s="5"/>
      <c r="B44" s="26" t="s">
        <v>29</v>
      </c>
      <c r="C44" s="27">
        <f>C41-C43</f>
        <v>7800940</v>
      </c>
      <c r="D44" s="28">
        <f>D41</f>
        <v>7989835</v>
      </c>
    </row>
    <row r="45" spans="1:4" ht="12.5" x14ac:dyDescent="0.25">
      <c r="A45" s="5"/>
      <c r="B45" s="29"/>
      <c r="C45" s="30"/>
    </row>
    <row r="46" spans="1:4" ht="13.5" thickBot="1" x14ac:dyDescent="0.35">
      <c r="A46" s="32"/>
      <c r="B46" s="26" t="s">
        <v>30</v>
      </c>
      <c r="C46" s="33">
        <f>C44/1000000</f>
        <v>7.8009399999999998</v>
      </c>
      <c r="D46" s="34">
        <f>D44/1000000</f>
        <v>7.9898350000000002</v>
      </c>
    </row>
    <row r="47" spans="1:4" ht="12.5" x14ac:dyDescent="0.25">
      <c r="A47" s="5"/>
      <c r="B47" s="29"/>
      <c r="C47" s="30"/>
    </row>
    <row r="48" spans="1:4" ht="12.5" x14ac:dyDescent="0.25">
      <c r="A48" s="5"/>
      <c r="B48" s="29"/>
      <c r="C48" s="30"/>
      <c r="D48" s="30"/>
    </row>
    <row r="49" spans="1:4" ht="10" x14ac:dyDescent="0.2"/>
    <row r="50" spans="1:4" ht="10" x14ac:dyDescent="0.2"/>
    <row r="51" spans="1:4" ht="10" x14ac:dyDescent="0.2"/>
    <row r="52" spans="1:4" ht="11.5" x14ac:dyDescent="0.25">
      <c r="A52" s="36"/>
      <c r="B52" s="37"/>
      <c r="C52" s="38"/>
      <c r="D52" s="38"/>
    </row>
    <row r="53" spans="1:4" ht="12.5" x14ac:dyDescent="0.25">
      <c r="A53" s="5"/>
      <c r="B53" s="39"/>
      <c r="C53" s="40"/>
      <c r="D53" s="40"/>
    </row>
    <row r="54" spans="1:4" ht="11.5" x14ac:dyDescent="0.25">
      <c r="A54" s="36"/>
      <c r="B54" s="41" t="s">
        <v>31</v>
      </c>
      <c r="C54" s="42" t="s">
        <v>32</v>
      </c>
      <c r="D54" s="42"/>
    </row>
    <row r="55" spans="1:4" ht="11.5" x14ac:dyDescent="0.25">
      <c r="A55" s="36"/>
      <c r="B55" s="43" t="s">
        <v>33</v>
      </c>
      <c r="C55" s="44" t="s">
        <v>34</v>
      </c>
      <c r="D55" s="44"/>
    </row>
    <row r="56" spans="1:4" ht="10" x14ac:dyDescent="0.2"/>
    <row r="57" spans="1:4" ht="10" x14ac:dyDescent="0.2"/>
  </sheetData>
  <sheetProtection algorithmName="SHA-512" hashValue="lagfKFMoUVgbhldeYNG9gTZBhHxcwxjMyt8bCY7eBK0Qy3KGjSl7MQg/CxrmkxwQKxD2ib920By6CAWto+8Kpg==" saltValue="slhZJ8bEb4o5PxP2+Xq/Ow==" spinCount="100000" sheet="1" objects="1" scenarios="1"/>
  <mergeCells count="9">
    <mergeCell ref="C53:D53"/>
    <mergeCell ref="C54:D54"/>
    <mergeCell ref="C55:D55"/>
    <mergeCell ref="A1:D1"/>
    <mergeCell ref="A2:D2"/>
    <mergeCell ref="A3:D3"/>
    <mergeCell ref="A4:D4"/>
    <mergeCell ref="B5:D5"/>
    <mergeCell ref="C52:D52"/>
  </mergeCells>
  <printOptions horizontalCentered="1"/>
  <pageMargins left="0.39370078740157483" right="0.39370078740157483" top="0.59055118110236227" bottom="0.59055118110236227" header="0" footer="0"/>
  <pageSetup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C68F0-FF84-4CD9-A0BB-3F2F80316B5C}">
  <dimension ref="A1:G58"/>
  <sheetViews>
    <sheetView tabSelected="1" workbookViewId="0">
      <selection activeCell="E5" sqref="E5"/>
    </sheetView>
  </sheetViews>
  <sheetFormatPr baseColWidth="10" defaultColWidth="11.453125" defaultRowHeight="0" customHeight="1" zeroHeight="1" x14ac:dyDescent="0.2"/>
  <cols>
    <col min="1" max="1" width="1.7265625" style="35" customWidth="1"/>
    <col min="2" max="2" width="64" style="35" bestFit="1" customWidth="1"/>
    <col min="3" max="3" width="11.1796875" style="31" bestFit="1" customWidth="1"/>
    <col min="4" max="4" width="9.90625" style="31" bestFit="1" customWidth="1"/>
    <col min="5" max="5" width="11.453125" style="2" customWidth="1"/>
    <col min="6" max="6" width="11.453125" style="45" customWidth="1"/>
    <col min="7" max="7" width="11.453125" style="46" customWidth="1"/>
    <col min="8" max="16379" width="11.453125" style="2"/>
    <col min="16380" max="16384" width="9.08984375" style="2" customWidth="1"/>
  </cols>
  <sheetData>
    <row r="1" spans="1:7" ht="52.5" customHeight="1" x14ac:dyDescent="0.2">
      <c r="A1" s="1"/>
      <c r="B1" s="1"/>
      <c r="C1" s="1"/>
      <c r="D1" s="1"/>
    </row>
    <row r="2" spans="1:7" ht="13" x14ac:dyDescent="0.3">
      <c r="A2" s="3" t="s">
        <v>0</v>
      </c>
      <c r="B2" s="3"/>
      <c r="C2" s="3"/>
      <c r="D2" s="3"/>
    </row>
    <row r="3" spans="1:7" ht="12.75" customHeight="1" x14ac:dyDescent="0.3">
      <c r="A3" s="3" t="s">
        <v>35</v>
      </c>
      <c r="B3" s="3"/>
      <c r="C3" s="3"/>
      <c r="D3" s="3"/>
    </row>
    <row r="4" spans="1:7" ht="15" customHeight="1" x14ac:dyDescent="0.2">
      <c r="A4" s="4" t="s">
        <v>2</v>
      </c>
      <c r="B4" s="4"/>
      <c r="C4" s="4"/>
      <c r="D4" s="4"/>
      <c r="G4" s="45"/>
    </row>
    <row r="5" spans="1:7" ht="13" thickBot="1" x14ac:dyDescent="0.3">
      <c r="A5" s="5"/>
      <c r="B5" s="6"/>
      <c r="C5" s="6"/>
      <c r="D5" s="6"/>
      <c r="G5" s="45"/>
    </row>
    <row r="6" spans="1:7" ht="14.5" x14ac:dyDescent="0.35">
      <c r="A6" s="5"/>
      <c r="B6" s="47" t="s">
        <v>3</v>
      </c>
      <c r="C6" s="48">
        <v>2022</v>
      </c>
      <c r="D6" s="49">
        <v>2021</v>
      </c>
      <c r="G6" s="45"/>
    </row>
    <row r="7" spans="1:7" ht="12.5" x14ac:dyDescent="0.25">
      <c r="A7" s="5"/>
      <c r="B7" s="10"/>
      <c r="C7" s="50"/>
      <c r="D7" s="51"/>
      <c r="G7" s="45"/>
    </row>
    <row r="8" spans="1:7" ht="13" x14ac:dyDescent="0.3">
      <c r="A8" s="5"/>
      <c r="B8" s="13" t="s">
        <v>36</v>
      </c>
      <c r="C8" s="52"/>
      <c r="D8" s="53"/>
      <c r="G8" s="45"/>
    </row>
    <row r="9" spans="1:7" ht="13" x14ac:dyDescent="0.3">
      <c r="A9" s="5"/>
      <c r="B9" s="10" t="s">
        <v>37</v>
      </c>
      <c r="C9" s="52"/>
      <c r="D9" s="53"/>
      <c r="G9" s="45"/>
    </row>
    <row r="10" spans="1:7" ht="12.5" x14ac:dyDescent="0.25">
      <c r="A10" s="5"/>
      <c r="B10" s="10" t="s">
        <v>38</v>
      </c>
      <c r="C10" s="50">
        <v>18691149</v>
      </c>
      <c r="D10" s="51">
        <v>6931214</v>
      </c>
      <c r="E10" s="45"/>
      <c r="G10" s="45"/>
    </row>
    <row r="11" spans="1:7" ht="12.5" x14ac:dyDescent="0.25">
      <c r="A11" s="5"/>
      <c r="B11" s="10" t="s">
        <v>39</v>
      </c>
      <c r="C11" s="50">
        <v>5665612</v>
      </c>
      <c r="D11" s="51">
        <v>12945804</v>
      </c>
      <c r="E11" s="45"/>
      <c r="G11" s="45"/>
    </row>
    <row r="12" spans="1:7" ht="12.5" x14ac:dyDescent="0.25">
      <c r="A12" s="5"/>
      <c r="B12" s="10" t="s">
        <v>40</v>
      </c>
      <c r="C12" s="50">
        <v>1996978</v>
      </c>
      <c r="D12" s="51">
        <v>8722505</v>
      </c>
      <c r="E12" s="45"/>
      <c r="G12" s="45"/>
    </row>
    <row r="13" spans="1:7" ht="12.5" x14ac:dyDescent="0.25">
      <c r="A13" s="5"/>
      <c r="B13" s="10" t="s">
        <v>41</v>
      </c>
      <c r="C13" s="50">
        <v>274833</v>
      </c>
      <c r="D13" s="51">
        <v>21484</v>
      </c>
      <c r="E13" s="45"/>
      <c r="G13" s="45"/>
    </row>
    <row r="14" spans="1:7" ht="13" x14ac:dyDescent="0.3">
      <c r="A14" s="5"/>
      <c r="B14" s="54" t="s">
        <v>42</v>
      </c>
      <c r="C14" s="55">
        <v>26628572</v>
      </c>
      <c r="D14" s="56">
        <v>28621007</v>
      </c>
      <c r="E14" s="45"/>
      <c r="G14" s="45"/>
    </row>
    <row r="15" spans="1:7" ht="12.5" x14ac:dyDescent="0.25">
      <c r="A15" s="5"/>
      <c r="B15" s="10"/>
      <c r="C15" s="50"/>
      <c r="D15" s="51"/>
      <c r="E15" s="45"/>
      <c r="G15" s="45"/>
    </row>
    <row r="16" spans="1:7" ht="13" x14ac:dyDescent="0.3">
      <c r="A16" s="5"/>
      <c r="B16" s="13" t="s">
        <v>43</v>
      </c>
      <c r="C16" s="52"/>
      <c r="D16" s="53"/>
      <c r="E16" s="45"/>
      <c r="G16" s="45"/>
    </row>
    <row r="17" spans="1:7" ht="12.5" x14ac:dyDescent="0.25">
      <c r="A17" s="5"/>
      <c r="B17" s="10" t="s">
        <v>44</v>
      </c>
      <c r="C17" s="50">
        <v>4633</v>
      </c>
      <c r="D17" s="51">
        <v>3126</v>
      </c>
      <c r="E17" s="45"/>
      <c r="G17" s="45"/>
    </row>
    <row r="18" spans="1:7" ht="12.5" x14ac:dyDescent="0.25">
      <c r="A18" s="5"/>
      <c r="B18" s="10" t="s">
        <v>45</v>
      </c>
      <c r="C18" s="50">
        <v>544648</v>
      </c>
      <c r="D18" s="51">
        <v>732944</v>
      </c>
      <c r="E18" s="45"/>
      <c r="G18" s="45"/>
    </row>
    <row r="19" spans="1:7" ht="12.5" x14ac:dyDescent="0.25">
      <c r="A19" s="5"/>
      <c r="B19" s="10" t="s">
        <v>46</v>
      </c>
      <c r="C19" s="50">
        <v>3210010</v>
      </c>
      <c r="D19" s="51">
        <v>3187907</v>
      </c>
      <c r="E19" s="45"/>
      <c r="G19" s="45"/>
    </row>
    <row r="20" spans="1:7" ht="12.5" x14ac:dyDescent="0.25">
      <c r="A20" s="5"/>
      <c r="B20" s="10" t="s">
        <v>47</v>
      </c>
      <c r="C20" s="50">
        <v>1194771</v>
      </c>
      <c r="D20" s="51">
        <v>859942</v>
      </c>
      <c r="E20" s="45"/>
      <c r="G20" s="45"/>
    </row>
    <row r="21" spans="1:7" ht="13" x14ac:dyDescent="0.3">
      <c r="A21" s="5"/>
      <c r="B21" s="54" t="s">
        <v>48</v>
      </c>
      <c r="C21" s="55">
        <v>4954062</v>
      </c>
      <c r="D21" s="57">
        <v>4783919</v>
      </c>
      <c r="E21" s="45"/>
      <c r="G21" s="45"/>
    </row>
    <row r="22" spans="1:7" ht="13" x14ac:dyDescent="0.3">
      <c r="A22" s="5"/>
      <c r="B22" s="58" t="s">
        <v>49</v>
      </c>
      <c r="C22" s="59">
        <v>31582634</v>
      </c>
      <c r="D22" s="60">
        <v>33404926</v>
      </c>
      <c r="E22" s="45"/>
      <c r="G22" s="45"/>
    </row>
    <row r="23" spans="1:7" ht="12.5" x14ac:dyDescent="0.25">
      <c r="A23" s="5"/>
      <c r="B23" s="10"/>
      <c r="C23" s="50"/>
      <c r="D23" s="51"/>
      <c r="E23" s="45"/>
      <c r="G23" s="45"/>
    </row>
    <row r="24" spans="1:7" ht="13" x14ac:dyDescent="0.3">
      <c r="A24" s="5"/>
      <c r="B24" s="13" t="s">
        <v>50</v>
      </c>
      <c r="C24" s="52"/>
      <c r="D24" s="53"/>
      <c r="E24" s="45"/>
      <c r="G24" s="45"/>
    </row>
    <row r="25" spans="1:7" ht="12.5" x14ac:dyDescent="0.25">
      <c r="A25" s="5"/>
      <c r="B25" s="10"/>
      <c r="C25" s="50"/>
      <c r="D25" s="51"/>
      <c r="E25" s="45"/>
      <c r="G25" s="45"/>
    </row>
    <row r="26" spans="1:7" ht="13" x14ac:dyDescent="0.3">
      <c r="A26" s="5"/>
      <c r="B26" s="10" t="s">
        <v>51</v>
      </c>
      <c r="C26" s="52"/>
      <c r="D26" s="53"/>
      <c r="E26" s="45"/>
      <c r="G26" s="45"/>
    </row>
    <row r="27" spans="1:7" ht="12.5" x14ac:dyDescent="0.25">
      <c r="A27" s="5"/>
      <c r="B27" s="10" t="s">
        <v>52</v>
      </c>
      <c r="C27" s="50">
        <v>6985177</v>
      </c>
      <c r="D27" s="51">
        <v>6016168</v>
      </c>
      <c r="E27" s="45"/>
      <c r="G27" s="45"/>
    </row>
    <row r="28" spans="1:7" ht="12.5" x14ac:dyDescent="0.25">
      <c r="A28" s="5"/>
      <c r="B28" s="10" t="s">
        <v>53</v>
      </c>
      <c r="C28" s="50">
        <v>3812434</v>
      </c>
      <c r="D28" s="51">
        <v>3573886</v>
      </c>
      <c r="E28" s="45"/>
      <c r="G28" s="45"/>
    </row>
    <row r="29" spans="1:7" ht="14.5" x14ac:dyDescent="0.35">
      <c r="A29" s="5"/>
      <c r="B29" s="61" t="s">
        <v>54</v>
      </c>
      <c r="C29" s="62">
        <v>10797611</v>
      </c>
      <c r="D29" s="63">
        <v>9590054</v>
      </c>
      <c r="E29" s="45"/>
      <c r="G29" s="45"/>
    </row>
    <row r="30" spans="1:7" ht="12.5" x14ac:dyDescent="0.25">
      <c r="A30" s="5"/>
      <c r="B30" s="10"/>
      <c r="C30" s="50"/>
      <c r="D30" s="51"/>
      <c r="E30" s="45"/>
      <c r="G30" s="45"/>
    </row>
    <row r="31" spans="1:7" ht="13" x14ac:dyDescent="0.3">
      <c r="A31" s="5"/>
      <c r="B31" s="10" t="s">
        <v>55</v>
      </c>
      <c r="C31" s="52"/>
      <c r="D31" s="53"/>
      <c r="E31" s="45"/>
      <c r="G31" s="45"/>
    </row>
    <row r="32" spans="1:7" ht="12.5" x14ac:dyDescent="0.25">
      <c r="A32" s="5"/>
      <c r="B32" s="10" t="s">
        <v>56</v>
      </c>
      <c r="C32" s="50">
        <v>985894</v>
      </c>
      <c r="D32" s="51">
        <v>1030507</v>
      </c>
      <c r="E32" s="45"/>
      <c r="G32" s="45"/>
    </row>
    <row r="33" spans="1:7" ht="14.5" x14ac:dyDescent="0.35">
      <c r="A33" s="5"/>
      <c r="B33" s="61" t="s">
        <v>57</v>
      </c>
      <c r="C33" s="62">
        <v>985894</v>
      </c>
      <c r="D33" s="63">
        <v>1030507</v>
      </c>
      <c r="E33" s="45"/>
      <c r="G33" s="45"/>
    </row>
    <row r="34" spans="1:7" ht="14.5" x14ac:dyDescent="0.35">
      <c r="A34" s="5"/>
      <c r="B34" s="64" t="s">
        <v>58</v>
      </c>
      <c r="C34" s="65">
        <v>11783505</v>
      </c>
      <c r="D34" s="66">
        <v>10620561</v>
      </c>
      <c r="E34" s="45"/>
      <c r="G34" s="45"/>
    </row>
    <row r="35" spans="1:7" ht="12.5" x14ac:dyDescent="0.25">
      <c r="A35" s="5"/>
      <c r="B35" s="10"/>
      <c r="C35" s="50"/>
      <c r="D35" s="51"/>
      <c r="E35" s="45"/>
      <c r="G35" s="45"/>
    </row>
    <row r="36" spans="1:7" ht="13" x14ac:dyDescent="0.3">
      <c r="A36" s="5"/>
      <c r="B36" s="13" t="s">
        <v>59</v>
      </c>
      <c r="C36" s="52"/>
      <c r="D36" s="53"/>
      <c r="E36" s="45"/>
      <c r="G36" s="45"/>
    </row>
    <row r="37" spans="1:7" ht="12.5" x14ac:dyDescent="0.25">
      <c r="A37" s="5"/>
      <c r="B37" s="10" t="s">
        <v>60</v>
      </c>
      <c r="C37" s="50">
        <v>10000000</v>
      </c>
      <c r="D37" s="51">
        <v>10000000</v>
      </c>
      <c r="E37" s="45"/>
      <c r="G37" s="45"/>
    </row>
    <row r="38" spans="1:7" ht="12.5" x14ac:dyDescent="0.25">
      <c r="A38" s="5"/>
      <c r="B38" s="10" t="s">
        <v>61</v>
      </c>
      <c r="C38" s="50">
        <v>2000000</v>
      </c>
      <c r="D38" s="51">
        <v>2000000</v>
      </c>
      <c r="E38" s="45"/>
      <c r="G38" s="45"/>
    </row>
    <row r="39" spans="1:7" ht="12.5" x14ac:dyDescent="0.25">
      <c r="A39" s="5"/>
      <c r="B39" s="10" t="s">
        <v>62</v>
      </c>
      <c r="C39" s="67">
        <v>-1811</v>
      </c>
      <c r="D39" s="68">
        <v>1992</v>
      </c>
      <c r="E39" s="45"/>
      <c r="G39" s="45"/>
    </row>
    <row r="40" spans="1:7" ht="12.5" x14ac:dyDescent="0.25">
      <c r="A40" s="5"/>
      <c r="B40" s="10" t="s">
        <v>63</v>
      </c>
      <c r="C40" s="50">
        <v>7800940</v>
      </c>
      <c r="D40" s="51">
        <v>10782373</v>
      </c>
      <c r="E40" s="45"/>
      <c r="G40" s="45"/>
    </row>
    <row r="41" spans="1:7" ht="12.5" x14ac:dyDescent="0.25">
      <c r="A41" s="5"/>
      <c r="B41" s="10" t="s">
        <v>64</v>
      </c>
      <c r="C41" s="50">
        <v>19799129</v>
      </c>
      <c r="D41" s="51">
        <v>22784365</v>
      </c>
      <c r="E41" s="45"/>
      <c r="G41" s="45"/>
    </row>
    <row r="42" spans="1:7" ht="14.5" x14ac:dyDescent="0.35">
      <c r="A42" s="5"/>
      <c r="B42" s="61" t="s">
        <v>65</v>
      </c>
      <c r="C42" s="62">
        <v>31582634</v>
      </c>
      <c r="D42" s="63">
        <v>33404926</v>
      </c>
      <c r="E42" s="45"/>
      <c r="G42" s="45"/>
    </row>
    <row r="43" spans="1:7" ht="12.5" x14ac:dyDescent="0.25">
      <c r="A43" s="5"/>
      <c r="B43" s="29"/>
      <c r="C43" s="69"/>
      <c r="D43" s="69"/>
      <c r="G43" s="45"/>
    </row>
    <row r="44" spans="1:7" ht="13.5" thickBot="1" x14ac:dyDescent="0.35">
      <c r="A44" s="5"/>
      <c r="B44" s="70" t="s">
        <v>66</v>
      </c>
      <c r="C44" s="71">
        <v>1344123</v>
      </c>
      <c r="D44" s="71">
        <v>4073222</v>
      </c>
      <c r="G44" s="45"/>
    </row>
    <row r="45" spans="1:7" ht="13" thickTop="1" x14ac:dyDescent="0.25">
      <c r="A45" s="5"/>
      <c r="B45" s="29"/>
      <c r="C45" s="69"/>
      <c r="D45" s="69"/>
      <c r="G45" s="45"/>
    </row>
    <row r="46" spans="1:7" ht="13.5" thickBot="1" x14ac:dyDescent="0.35">
      <c r="A46" s="5"/>
      <c r="B46" s="70" t="s">
        <v>67</v>
      </c>
      <c r="C46" s="71">
        <v>959278</v>
      </c>
      <c r="D46" s="71">
        <v>1061643</v>
      </c>
      <c r="G46" s="45"/>
    </row>
    <row r="47" spans="1:7" ht="13" thickTop="1" x14ac:dyDescent="0.25">
      <c r="A47" s="5"/>
      <c r="B47" s="29"/>
      <c r="C47" s="72"/>
      <c r="D47" s="72"/>
      <c r="G47" s="45"/>
    </row>
    <row r="48" spans="1:7" ht="12.5" x14ac:dyDescent="0.25">
      <c r="A48" s="5"/>
      <c r="B48" s="29"/>
      <c r="C48" s="69"/>
      <c r="D48" s="69"/>
      <c r="G48" s="45"/>
    </row>
    <row r="49" spans="1:7" ht="12.5" x14ac:dyDescent="0.25">
      <c r="A49" s="5"/>
      <c r="B49" s="29"/>
      <c r="C49" s="69"/>
      <c r="D49" s="69"/>
      <c r="G49" s="45"/>
    </row>
    <row r="50" spans="1:7" ht="12.5" x14ac:dyDescent="0.25">
      <c r="A50" s="5"/>
      <c r="B50" s="29"/>
      <c r="C50" s="69"/>
      <c r="D50" s="69"/>
      <c r="G50" s="45"/>
    </row>
    <row r="51" spans="1:7" ht="12.5" x14ac:dyDescent="0.25">
      <c r="A51" s="5"/>
      <c r="B51" s="29"/>
      <c r="C51" s="69"/>
      <c r="D51" s="69"/>
      <c r="G51" s="45"/>
    </row>
    <row r="52" spans="1:7" ht="10" x14ac:dyDescent="0.2">
      <c r="G52" s="45"/>
    </row>
    <row r="53" spans="1:7" ht="12.5" x14ac:dyDescent="0.25">
      <c r="A53" s="5"/>
      <c r="B53" s="39"/>
      <c r="C53" s="73"/>
      <c r="D53" s="73"/>
      <c r="G53" s="45"/>
    </row>
    <row r="54" spans="1:7" ht="11.5" x14ac:dyDescent="0.25">
      <c r="A54" s="36"/>
      <c r="B54" s="41" t="s">
        <v>31</v>
      </c>
      <c r="C54" s="42" t="s">
        <v>32</v>
      </c>
      <c r="D54" s="42"/>
      <c r="G54" s="45"/>
    </row>
    <row r="55" spans="1:7" ht="11.5" x14ac:dyDescent="0.25">
      <c r="A55" s="36"/>
      <c r="B55" s="43" t="s">
        <v>33</v>
      </c>
      <c r="C55" s="44" t="s">
        <v>34</v>
      </c>
      <c r="D55" s="44"/>
    </row>
    <row r="56" spans="1:7" ht="10" x14ac:dyDescent="0.2"/>
    <row r="57" spans="1:7" ht="10" x14ac:dyDescent="0.2"/>
    <row r="58" spans="1:7" ht="10" x14ac:dyDescent="0.2"/>
  </sheetData>
  <sheetProtection algorithmName="SHA-512" hashValue="nw1i/cp2K+i6NEZpKhbkCPKW2BtV2TaSyl+GSz5tm/gjQSLPNsNno/HM6pwMScL2dT/YPabq/h7HyVgS8mggKw==" saltValue="Y3vLMrx2RHpQYoi12HRIfg==" spinCount="100000" sheet="1" objects="1" scenarios="1"/>
  <mergeCells count="7">
    <mergeCell ref="C55:D55"/>
    <mergeCell ref="A1:D1"/>
    <mergeCell ref="A2:D2"/>
    <mergeCell ref="A3:D3"/>
    <mergeCell ref="A4:D4"/>
    <mergeCell ref="B5:D5"/>
    <mergeCell ref="C54:D54"/>
  </mergeCells>
  <printOptions horizontalCentered="1"/>
  <pageMargins left="0" right="0" top="0.59055118110236227" bottom="0.59055118110236227" header="0" footer="0"/>
  <pageSetup scale="9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er</vt:lpstr>
      <vt:lpstr>bg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Claudia Galindo</dc:creator>
  <cp:lastModifiedBy>Claudia Galindo</cp:lastModifiedBy>
  <dcterms:created xsi:type="dcterms:W3CDTF">2022-09-20T19:58:23Z</dcterms:created>
  <dcterms:modified xsi:type="dcterms:W3CDTF">2022-09-20T20:00:49Z</dcterms:modified>
</cp:coreProperties>
</file>