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activeTab="1"/>
  </bookViews>
  <sheets>
    <sheet name="Balance General" sheetId="1" r:id="rId1"/>
    <sheet name="Estado de Resultados" sheetId="2" r:id="rId2"/>
  </sheets>
  <definedNames>
    <definedName name="_xlnm.Print_Area" localSheetId="0">'Balance General'!$A$1:$D$72</definedName>
    <definedName name="_xlnm.Print_Area" localSheetId="1">'Estado de Resultados'!$A$1:$E$46</definedName>
  </definedNames>
  <calcPr fullCalcOnLoad="1"/>
</workbook>
</file>

<file path=xl/sharedStrings.xml><?xml version="1.0" encoding="utf-8"?>
<sst xmlns="http://schemas.openxmlformats.org/spreadsheetml/2006/main" count="92" uniqueCount="87">
  <si>
    <t>BOLSA DE VALORES DE EL SALVADOR, S. A. DE C.V.</t>
  </si>
  <si>
    <t>Cuenta</t>
  </si>
  <si>
    <t>Descripcion</t>
  </si>
  <si>
    <t>ACTIVO</t>
  </si>
  <si>
    <t>ACTIVO CORRIENTE</t>
  </si>
  <si>
    <t>EFECTIVO Y SUS EQUIVALENTES</t>
  </si>
  <si>
    <t>BANCOS Y OTRAS INSTITUCIONES FINANCIERAS</t>
  </si>
  <si>
    <t>DISPONIBLE RESTRINGIDO</t>
  </si>
  <si>
    <t>INVERSIONES FINANCIERAS</t>
  </si>
  <si>
    <t>CUENTAS Y DOCUMENTOS POR COBRAR A CLIENTES</t>
  </si>
  <si>
    <t>CUENTAS Y DOCUMENTOS POR COBRAR RELACIONADAS.</t>
  </si>
  <si>
    <t>RENDIMIENTOS POR COBRAR</t>
  </si>
  <si>
    <t>IMPUESTOS</t>
  </si>
  <si>
    <t>GASTOS PAGADOS POR ANTICIPADO</t>
  </si>
  <si>
    <t>ACTIVO NO CORRIENTE</t>
  </si>
  <si>
    <t>INMUEBLES</t>
  </si>
  <si>
    <t>MUEBLES</t>
  </si>
  <si>
    <t>MEJORAS EN PROPIEDAD PLANTA Y EQUIPO</t>
  </si>
  <si>
    <t>ACTIVOS INTANGIBLES</t>
  </si>
  <si>
    <t>PASIVO</t>
  </si>
  <si>
    <t>PASIVO CORRIENTE</t>
  </si>
  <si>
    <t>PRESTAMOS Y SOBREGIROS CON BANCOS LOCALES</t>
  </si>
  <si>
    <t>CUENTAS POR PAGAR</t>
  </si>
  <si>
    <t>CUENTAS POR PAGAR RELACIONADAS</t>
  </si>
  <si>
    <t>IMPUESTOS POR PAGAR</t>
  </si>
  <si>
    <t>PASIVO NO CORRIENTE</t>
  </si>
  <si>
    <t>IMPUESTO SOBRE LA RENTA DIFERIDO</t>
  </si>
  <si>
    <t>ESTIMACION PARA OBLIGACIONES LABORALES</t>
  </si>
  <si>
    <t>PATRIMONIO NETO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</si>
  <si>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</si>
  <si>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</si>
  <si>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</si>
  <si>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</si>
  <si>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</si>
  <si>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</si>
  <si>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</si>
  <si>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</si>
  <si>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CONTINGENTES DE COMPROMISOS Y DE CONTROL PROPIAS</t>
  </si>
  <si>
    <t>CUENTAS CONTINGENTES DE COMPROMISOS DEUDORAS</t>
  </si>
  <si>
    <t>OPERACIONES DE REPORTO PROPIAS</t>
  </si>
  <si>
    <t>CUENTAS DE CONTROL</t>
  </si>
  <si>
    <t>OBLIGACIONES POR VALORES ENTREGADOS EN SUB-CUSTODIA</t>
  </si>
  <si>
    <t>CONTROL DE ACCIONES DESMATERIALIZADAS</t>
  </si>
  <si>
    <t>GARANTÍAS RECIBIDAS</t>
  </si>
  <si>
    <t>EMISIONES AUTORIZADAS PENDIENTES DE COLOCAR</t>
  </si>
  <si>
    <t>EMISIONES EN CIRCULACIÓN</t>
  </si>
  <si>
    <t>CONTINGENTES DE COMPROMISO Y CONTROL ACREEDORAS</t>
  </si>
  <si>
    <t>CUENTAS CONTINGENTES Y DE COMPROMISOS</t>
  </si>
  <si>
    <t>OBLIGACIONES Y DERECHOS POR OPERACIONES DE REPORTO PROPIAS.</t>
  </si>
  <si>
    <t>CUENTAS DE CONTROL ACREEDORAS</t>
  </si>
  <si>
    <t>SUB-CUSTODIOS DE VALORES</t>
  </si>
  <si>
    <t>CONTROL DE ACCIONES DESMATERIALIZADAS EN CUENTA DE TENENCIA</t>
  </si>
  <si>
    <t>RESPONSABILIDAD POR GARANTÍAS RECIBIDAS</t>
  </si>
  <si>
    <t>CONTRACUENTA DE EMISIONES AUTORIZADAS PENDIENTES DE COLOCAR</t>
  </si>
  <si>
    <t>CONTRACUENTA DE EMISIONES EN CIRCULACIÓN</t>
  </si>
  <si>
    <t>TOTAL ACTIVO</t>
  </si>
  <si>
    <t>TOTAL PASIVO</t>
  </si>
  <si>
    <t>TOTAL PATRIMONIO</t>
  </si>
  <si>
    <t>TOTAL PATRIMONIO Y PASIVO</t>
  </si>
  <si>
    <t>TOTAL DE CUENTAS DEUDORAS</t>
  </si>
  <si>
    <t>TOTAL DE CUENTAS ACREEDORAS</t>
  </si>
  <si>
    <t>Estado de Resultados</t>
  </si>
  <si>
    <t>4..</t>
  </si>
  <si>
    <t>EGRESOS</t>
  </si>
  <si>
    <t>GASTOS DE OPERACIÓN</t>
  </si>
  <si>
    <t>GASTOS DE OPERACIÓN BURSÁTIL Y POR SERVICIOS DE CUSTODIA Y DEPOSITO</t>
  </si>
  <si>
    <t>GASTOS GENERALES DE ADMINISTRACION Y DE PERSONAL.</t>
  </si>
  <si>
    <t>GASTOS  POR DEPRECIACION, AMORTIZACION Y DETERIORO  POR OPERACIONES CORRIENTES</t>
  </si>
  <si>
    <t>GASTOS FINANCIEROS</t>
  </si>
  <si>
    <t>GASTOS DE OPERACIÓN POR INVERSIONES PROPIAS</t>
  </si>
  <si>
    <t>GASTOS POR OBLIGACIONES CON INSTITUCIONES FINANCIERAS</t>
  </si>
  <si>
    <t>5..</t>
  </si>
  <si>
    <t>INGRESOS</t>
  </si>
  <si>
    <t>INGRESOS DE OPERACIÓN</t>
  </si>
  <si>
    <t>INGRESOS POR OPERACIONES BURSÁTILES Y SERVICIOS DE COMPENSACION Y LIQUIDACIÓN.</t>
  </si>
  <si>
    <t>INGRESOS POR SERVICIOS DE DEPOSITO CUSTODIA Y ADMINISTRACIÓN A NO EMISORES.</t>
  </si>
  <si>
    <t>INGRESOS DIVERSOS</t>
  </si>
  <si>
    <t>INGRESOS FINANCIEROS</t>
  </si>
  <si>
    <t>OPERACIONES DE COMPRAVENTA DE MONEDA EXTRANJERA</t>
  </si>
  <si>
    <t>INGRESOS POR INVERSIONES FINANCIERAS</t>
  </si>
  <si>
    <t>OTROS INGRESOS FINANCIEROS</t>
  </si>
  <si>
    <t>INGRESOS EXTRAORDINARIOS</t>
  </si>
  <si>
    <t>UTILIDAD DEL PERIODO</t>
  </si>
  <si>
    <t>GASTO POR IMPUESTO SOBRE LA RENTA</t>
  </si>
  <si>
    <t>PROVISIONES PARA INCOBRABILIDAD Y DESVALORIZACION DE INVERSIONES</t>
  </si>
  <si>
    <t>Balance General al 30/11/2022</t>
  </si>
  <si>
    <t>Del 01 de enero al 30 de noviembre de 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</si>
</sst>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4" fontId="0" fillId="0" borderId="0" xfId="49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44" fontId="36" fillId="0" borderId="0" xfId="49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44" fontId="37" fillId="0" borderId="0" xfId="49" applyFont="1" applyAlignment="1">
      <alignment/>
    </xf>
    <xf numFmtId="44" fontId="36" fillId="0" borderId="0" xfId="0" applyNumberFormat="1" applyFont="1" applyAlignment="1">
      <alignment/>
    </xf>
    <xf numFmtId="0" fontId="35" fillId="0" borderId="0" xfId="0" applyFont="1" applyAlignment="1">
      <alignment horizontal="center"/>
    </xf>
    <xf numFmtId="14" fontId="35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68</xdr:row>
      <xdr:rowOff>114300</xdr:rowOff>
    </xdr:from>
    <xdr:to>
      <xdr:col>3</xdr:col>
      <xdr:colOff>914400</xdr:colOff>
      <xdr:row>71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430125"/>
          <a:ext cx="6286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31</xdr:row>
      <xdr:rowOff>133350</xdr:rowOff>
    </xdr:from>
    <xdr:to>
      <xdr:col>3</xdr:col>
      <xdr:colOff>647700</xdr:colOff>
      <xdr:row>34</xdr:row>
      <xdr:rowOff>161925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5753100"/>
          <a:ext cx="62674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view="pageBreakPreview" zoomScaleSheetLayoutView="100" zoomScalePageLayoutView="0" workbookViewId="0" topLeftCell="A1">
      <selection activeCell="B10" sqref="B10"/>
    </sheetView>
  </sheetViews>
  <sheetFormatPr defaultColWidth="11.421875" defaultRowHeight="15"/>
  <cols>
    <col min="2" max="2" width="56.57421875" style="0" customWidth="1"/>
    <col min="3" max="3" width="20.421875" style="0" customWidth="1"/>
    <col min="4" max="4" width="18.140625" style="0" customWidth="1"/>
    <col min="6" max="7" width="12.140625" style="0" bestFit="1" customWidth="1"/>
    <col min="8" max="8" width="11.140625" style="0" bestFit="1" customWidth="1"/>
  </cols>
  <sheetData>
    <row r="1" spans="1:7" ht="14.25">
      <c r="A1" s="14" t="s">
        <v>0</v>
      </c>
      <c r="B1" s="14"/>
      <c r="C1" s="14"/>
      <c r="D1" s="14"/>
      <c r="E1" s="4"/>
      <c r="F1" s="4"/>
      <c r="G1" s="4"/>
    </row>
    <row r="2" spans="1:7" ht="14.25">
      <c r="A2" s="14" t="s">
        <v>85</v>
      </c>
      <c r="B2" s="14"/>
      <c r="C2" s="14"/>
      <c r="D2" s="14"/>
      <c r="E2" s="5"/>
      <c r="F2" s="5"/>
      <c r="G2" s="5"/>
    </row>
    <row r="4" spans="1:4" ht="14.25">
      <c r="A4" s="3" t="s">
        <v>1</v>
      </c>
      <c r="B4" s="3" t="s">
        <v>2</v>
      </c>
      <c r="C4" s="3">
        <v>2022</v>
      </c>
      <c r="D4" s="3">
        <v>2021</v>
      </c>
    </row>
    <row r="5" spans="1:4" ht="14.25">
      <c r="A5" s="7">
        <v>1</v>
      </c>
      <c r="B5" s="8" t="s">
        <v>3</v>
      </c>
      <c r="C5" s="11"/>
      <c r="D5" s="11"/>
    </row>
    <row r="6" spans="1:4" ht="14.25">
      <c r="A6" s="7">
        <v>11</v>
      </c>
      <c r="B6" s="8" t="s">
        <v>4</v>
      </c>
      <c r="C6" s="12">
        <f>SUM(C7:C15)</f>
        <v>5830365.350000001</v>
      </c>
      <c r="D6" s="12">
        <f>SUM(D7:D15)</f>
        <v>5515560.4399999995</v>
      </c>
    </row>
    <row r="7" spans="1:4" ht="14.25">
      <c r="A7" s="10">
        <v>110</v>
      </c>
      <c r="B7" s="11" t="s">
        <v>5</v>
      </c>
      <c r="C7" s="12">
        <v>700</v>
      </c>
      <c r="D7" s="12">
        <v>700</v>
      </c>
    </row>
    <row r="8" spans="1:4" ht="14.25">
      <c r="A8" s="10">
        <v>111</v>
      </c>
      <c r="B8" s="11" t="s">
        <v>6</v>
      </c>
      <c r="C8" s="12">
        <v>199909.73</v>
      </c>
      <c r="D8" s="12">
        <v>233994.75</v>
      </c>
    </row>
    <row r="9" spans="1:4" ht="14.25">
      <c r="A9" s="10">
        <v>112</v>
      </c>
      <c r="B9" s="11" t="s">
        <v>7</v>
      </c>
      <c r="C9" s="12">
        <v>17782.3</v>
      </c>
      <c r="D9" s="12">
        <v>3999.88</v>
      </c>
    </row>
    <row r="10" spans="1:4" ht="14.25">
      <c r="A10" s="10">
        <v>113</v>
      </c>
      <c r="B10" s="11" t="s">
        <v>8</v>
      </c>
      <c r="C10" s="12">
        <v>5436503.46</v>
      </c>
      <c r="D10" s="12">
        <v>5152248.86</v>
      </c>
    </row>
    <row r="11" spans="1:4" ht="14.25">
      <c r="A11" s="10">
        <v>114</v>
      </c>
      <c r="B11" s="11" t="s">
        <v>9</v>
      </c>
      <c r="C11" s="12">
        <v>50665.63</v>
      </c>
      <c r="D11" s="12">
        <v>13654.62</v>
      </c>
    </row>
    <row r="12" spans="1:4" ht="14.25">
      <c r="A12" s="10">
        <v>115</v>
      </c>
      <c r="B12" s="11" t="s">
        <v>10</v>
      </c>
      <c r="C12" s="12">
        <v>11858.83</v>
      </c>
      <c r="D12" s="12">
        <v>4936.93</v>
      </c>
    </row>
    <row r="13" spans="1:4" ht="14.25">
      <c r="A13" s="10">
        <v>116</v>
      </c>
      <c r="B13" s="11" t="s">
        <v>11</v>
      </c>
      <c r="C13" s="12">
        <v>18260.98</v>
      </c>
      <c r="D13" s="12">
        <v>11411.5</v>
      </c>
    </row>
    <row r="14" spans="1:4" ht="14.25">
      <c r="A14" s="10">
        <v>117</v>
      </c>
      <c r="B14" s="11" t="s">
        <v>12</v>
      </c>
      <c r="C14" s="12">
        <v>54314.41</v>
      </c>
      <c r="D14" s="12">
        <v>62354.14</v>
      </c>
    </row>
    <row r="15" spans="1:4" ht="14.25">
      <c r="A15" s="10">
        <v>118</v>
      </c>
      <c r="B15" s="11" t="s">
        <v>13</v>
      </c>
      <c r="C15" s="12">
        <v>40370.01</v>
      </c>
      <c r="D15" s="12">
        <v>32259.76</v>
      </c>
    </row>
    <row r="16" spans="1:4" ht="14.25">
      <c r="A16" s="7">
        <v>12</v>
      </c>
      <c r="B16" s="8" t="s">
        <v>14</v>
      </c>
      <c r="C16" s="12">
        <f>SUM(C17:C20)</f>
        <v>1161471.82</v>
      </c>
      <c r="D16" s="12">
        <f>SUM(D17:D20)</f>
        <v>1166852.03</v>
      </c>
    </row>
    <row r="17" spans="1:4" ht="14.25">
      <c r="A17" s="10">
        <v>120</v>
      </c>
      <c r="B17" s="11" t="s">
        <v>15</v>
      </c>
      <c r="C17" s="12">
        <v>984831.35</v>
      </c>
      <c r="D17" s="12">
        <v>1015686.99</v>
      </c>
    </row>
    <row r="18" spans="1:4" ht="14.25">
      <c r="A18" s="10">
        <v>121</v>
      </c>
      <c r="B18" s="11" t="s">
        <v>16</v>
      </c>
      <c r="C18" s="12">
        <v>95241.93</v>
      </c>
      <c r="D18" s="12">
        <v>69974.79</v>
      </c>
    </row>
    <row r="19" spans="1:4" ht="14.25">
      <c r="A19" s="10">
        <v>122</v>
      </c>
      <c r="B19" s="11" t="s">
        <v>17</v>
      </c>
      <c r="C19" s="12">
        <v>40390.95</v>
      </c>
      <c r="D19" s="12">
        <v>48102.89</v>
      </c>
    </row>
    <row r="20" spans="1:4" ht="14.25">
      <c r="A20" s="10">
        <v>126</v>
      </c>
      <c r="B20" s="11" t="s">
        <v>18</v>
      </c>
      <c r="C20" s="12">
        <v>41007.59</v>
      </c>
      <c r="D20" s="12">
        <v>33087.36</v>
      </c>
    </row>
    <row r="21" spans="1:4" ht="14.25">
      <c r="A21" s="10"/>
      <c r="B21" s="8" t="s">
        <v>55</v>
      </c>
      <c r="C21" s="13">
        <f>C6+C16</f>
        <v>6991837.170000001</v>
      </c>
      <c r="D21" s="9">
        <f>D6+D16</f>
        <v>6682412.47</v>
      </c>
    </row>
    <row r="22" spans="1:4" ht="14.25">
      <c r="A22" s="10"/>
      <c r="B22" s="8"/>
      <c r="C22" s="9"/>
      <c r="D22" s="9"/>
    </row>
    <row r="23" spans="1:4" ht="14.25">
      <c r="A23" s="7">
        <v>2</v>
      </c>
      <c r="B23" s="8" t="s">
        <v>19</v>
      </c>
      <c r="C23" s="9"/>
      <c r="D23" s="12"/>
    </row>
    <row r="24" spans="1:4" ht="14.25">
      <c r="A24" s="7">
        <v>21</v>
      </c>
      <c r="B24" s="8" t="s">
        <v>20</v>
      </c>
      <c r="C24" s="12">
        <f>SUM(C25:C28)</f>
        <v>622295.8400000001</v>
      </c>
      <c r="D24" s="12">
        <f>SUM(D25:D28)</f>
        <v>673650.87</v>
      </c>
    </row>
    <row r="25" spans="1:4" ht="14.25">
      <c r="A25" s="10">
        <v>210</v>
      </c>
      <c r="B25" s="11" t="s">
        <v>21</v>
      </c>
      <c r="C25" s="12">
        <v>-12.03</v>
      </c>
      <c r="D25" s="12">
        <v>394</v>
      </c>
    </row>
    <row r="26" spans="1:4" ht="14.25">
      <c r="A26" s="10">
        <v>213</v>
      </c>
      <c r="B26" s="11" t="s">
        <v>22</v>
      </c>
      <c r="C26" s="12">
        <v>171505.49</v>
      </c>
      <c r="D26" s="12">
        <v>38996.51</v>
      </c>
    </row>
    <row r="27" spans="1:4" ht="14.25">
      <c r="A27" s="10">
        <v>214</v>
      </c>
      <c r="B27" s="11" t="s">
        <v>23</v>
      </c>
      <c r="C27" s="12">
        <v>137797.93</v>
      </c>
      <c r="D27" s="12">
        <v>125118.79</v>
      </c>
    </row>
    <row r="28" spans="1:4" ht="14.25">
      <c r="A28" s="10">
        <v>215</v>
      </c>
      <c r="B28" s="11" t="s">
        <v>24</v>
      </c>
      <c r="C28" s="12">
        <v>313004.45</v>
      </c>
      <c r="D28" s="12">
        <v>509141.57</v>
      </c>
    </row>
    <row r="29" spans="1:4" ht="14.25">
      <c r="A29" s="7">
        <v>22</v>
      </c>
      <c r="B29" s="8" t="s">
        <v>25</v>
      </c>
      <c r="C29" s="12">
        <f>C30+C31</f>
        <v>116887.21</v>
      </c>
      <c r="D29" s="12">
        <f>D30+D31</f>
        <v>128868.77</v>
      </c>
    </row>
    <row r="30" spans="1:4" ht="14.25">
      <c r="A30" s="10">
        <v>223</v>
      </c>
      <c r="B30" s="11" t="s">
        <v>26</v>
      </c>
      <c r="C30" s="12">
        <v>88263.85</v>
      </c>
      <c r="D30" s="12">
        <v>92402.46</v>
      </c>
    </row>
    <row r="31" spans="1:4" ht="14.25">
      <c r="A31" s="10">
        <v>226</v>
      </c>
      <c r="B31" s="11" t="s">
        <v>27</v>
      </c>
      <c r="C31" s="12">
        <v>28623.36</v>
      </c>
      <c r="D31" s="12">
        <v>36466.31</v>
      </c>
    </row>
    <row r="32" spans="1:4" ht="14.25">
      <c r="A32" s="10"/>
      <c r="B32" s="8" t="s">
        <v>56</v>
      </c>
      <c r="C32" s="9">
        <f>C24+C29</f>
        <v>739183.05</v>
      </c>
      <c r="D32" s="9">
        <f>D24+D29</f>
        <v>802519.64</v>
      </c>
    </row>
    <row r="33" spans="1:4" ht="14.25">
      <c r="A33" s="10"/>
      <c r="B33" s="8"/>
      <c r="D33" s="9"/>
    </row>
    <row r="34" spans="1:4" ht="14.25">
      <c r="A34" s="7">
        <v>3</v>
      </c>
      <c r="B34" s="8" t="s">
        <v>28</v>
      </c>
      <c r="C34" s="9"/>
      <c r="D34" s="12"/>
    </row>
    <row r="35" spans="1:4" ht="14.25">
      <c r="A35" s="10">
        <v>31</v>
      </c>
      <c r="B35" s="11" t="s">
        <v>29</v>
      </c>
      <c r="C35" s="12">
        <v>3200000</v>
      </c>
      <c r="D35" s="12">
        <v>3200000</v>
      </c>
    </row>
    <row r="36" spans="1:4" ht="14.25">
      <c r="A36" s="10">
        <v>310</v>
      </c>
      <c r="B36" s="11" t="s">
        <v>30</v>
      </c>
      <c r="C36" s="12">
        <v>3200000</v>
      </c>
      <c r="D36" s="12">
        <v>3200000</v>
      </c>
    </row>
    <row r="37" spans="1:4" ht="14.25">
      <c r="A37" s="10">
        <v>32</v>
      </c>
      <c r="B37" s="11" t="s">
        <v>31</v>
      </c>
      <c r="C37" s="12">
        <v>800000</v>
      </c>
      <c r="D37" s="12">
        <v>800000</v>
      </c>
    </row>
    <row r="38" spans="1:4" ht="14.25">
      <c r="A38" s="10">
        <v>320</v>
      </c>
      <c r="B38" s="11" t="s">
        <v>31</v>
      </c>
      <c r="C38" s="12">
        <v>800000</v>
      </c>
      <c r="D38" s="12">
        <v>800000</v>
      </c>
    </row>
    <row r="39" spans="1:4" ht="14.25">
      <c r="A39" s="10">
        <v>33</v>
      </c>
      <c r="B39" s="11" t="s">
        <v>32</v>
      </c>
      <c r="C39" s="12">
        <f>C40</f>
        <v>-131481.06</v>
      </c>
      <c r="D39" s="12">
        <f>D40</f>
        <v>-119731.93</v>
      </c>
    </row>
    <row r="40" spans="1:4" ht="14.25">
      <c r="A40" s="10">
        <v>332</v>
      </c>
      <c r="B40" s="11" t="s">
        <v>33</v>
      </c>
      <c r="C40" s="12">
        <v>-131481.06</v>
      </c>
      <c r="D40" s="12">
        <v>-119731.93</v>
      </c>
    </row>
    <row r="41" spans="1:4" ht="14.25">
      <c r="A41" s="10">
        <v>34</v>
      </c>
      <c r="B41" s="11" t="s">
        <v>34</v>
      </c>
      <c r="C41" s="12">
        <f>C42+C43</f>
        <v>2384135.18</v>
      </c>
      <c r="D41" s="12">
        <f>D42+D43</f>
        <v>1999624.7630000005</v>
      </c>
    </row>
    <row r="42" spans="1:4" ht="14.25">
      <c r="A42" s="10">
        <v>340</v>
      </c>
      <c r="B42" s="11" t="s">
        <v>35</v>
      </c>
      <c r="C42" s="12">
        <v>1499624.76</v>
      </c>
      <c r="D42" s="12">
        <v>640902.253</v>
      </c>
    </row>
    <row r="43" spans="1:6" ht="14.25">
      <c r="A43" s="10">
        <v>341</v>
      </c>
      <c r="B43" s="11" t="s">
        <v>36</v>
      </c>
      <c r="C43" s="12">
        <v>884510.42</v>
      </c>
      <c r="D43" s="12">
        <v>1358722.5100000005</v>
      </c>
      <c r="F43" s="6"/>
    </row>
    <row r="44" spans="1:4" ht="14.25">
      <c r="A44" s="10"/>
      <c r="B44" s="8" t="s">
        <v>57</v>
      </c>
      <c r="C44" s="9">
        <f>C35+C37+C39+C41</f>
        <v>6252654.12</v>
      </c>
      <c r="D44" s="9">
        <f>D35+D37+D39+D41</f>
        <v>5879892.833000001</v>
      </c>
    </row>
    <row r="45" spans="1:8" ht="14.25">
      <c r="A45" s="10"/>
      <c r="B45" s="8" t="s">
        <v>58</v>
      </c>
      <c r="C45" s="9">
        <f>C32+C44</f>
        <v>6991837.17</v>
      </c>
      <c r="D45" s="9">
        <f>D32+D44</f>
        <v>6682412.473</v>
      </c>
      <c r="F45" s="6"/>
      <c r="G45" s="6"/>
      <c r="H45" s="6"/>
    </row>
    <row r="46" spans="1:4" ht="14.25">
      <c r="A46" s="10"/>
      <c r="B46" s="8"/>
      <c r="D46" s="9"/>
    </row>
    <row r="47" spans="1:4" ht="14.25">
      <c r="A47" s="7">
        <v>6</v>
      </c>
      <c r="B47" s="8" t="s">
        <v>37</v>
      </c>
      <c r="C47" s="9"/>
      <c r="D47" s="12"/>
    </row>
    <row r="48" spans="1:4" ht="14.25">
      <c r="A48" s="10">
        <v>61</v>
      </c>
      <c r="B48" s="11" t="s">
        <v>38</v>
      </c>
      <c r="C48" s="12">
        <f>C49</f>
        <v>186230.55</v>
      </c>
      <c r="D48" s="12">
        <v>0</v>
      </c>
    </row>
    <row r="49" spans="1:4" ht="14.25">
      <c r="A49" s="10">
        <v>612</v>
      </c>
      <c r="B49" s="11" t="s">
        <v>39</v>
      </c>
      <c r="C49" s="12">
        <v>186230.55</v>
      </c>
      <c r="D49" s="12">
        <v>0</v>
      </c>
    </row>
    <row r="50" spans="1:4" ht="14.25">
      <c r="A50" s="10">
        <v>62</v>
      </c>
      <c r="B50" s="11" t="s">
        <v>40</v>
      </c>
      <c r="C50" s="12">
        <f>SUM(C51:C55)</f>
        <v>13007897101.9</v>
      </c>
      <c r="D50" s="12">
        <f>SUM(D51:D55)</f>
        <v>11233975043.060001</v>
      </c>
    </row>
    <row r="51" spans="1:4" ht="14.25">
      <c r="A51" s="10">
        <v>620</v>
      </c>
      <c r="B51" s="11" t="s">
        <v>41</v>
      </c>
      <c r="C51" s="12">
        <v>3493077.45</v>
      </c>
      <c r="D51" s="12">
        <v>2606188.7</v>
      </c>
    </row>
    <row r="52" spans="1:4" ht="14.25">
      <c r="A52" s="10">
        <v>621</v>
      </c>
      <c r="B52" s="11" t="s">
        <v>42</v>
      </c>
      <c r="C52" s="12">
        <v>2641896</v>
      </c>
      <c r="D52" s="12">
        <v>2641896</v>
      </c>
    </row>
    <row r="53" spans="1:4" ht="14.25">
      <c r="A53" s="10">
        <v>624</v>
      </c>
      <c r="B53" s="11" t="s">
        <v>43</v>
      </c>
      <c r="C53" s="12">
        <v>2192063.66</v>
      </c>
      <c r="D53" s="12">
        <v>2319068.16</v>
      </c>
    </row>
    <row r="54" spans="1:4" ht="14.25">
      <c r="A54" s="10">
        <v>626</v>
      </c>
      <c r="B54" s="11" t="s">
        <v>44</v>
      </c>
      <c r="C54" s="12">
        <v>5050899183.64</v>
      </c>
      <c r="D54" s="12">
        <v>3499268183.64</v>
      </c>
    </row>
    <row r="55" spans="1:4" ht="14.25">
      <c r="A55" s="10">
        <v>627</v>
      </c>
      <c r="B55" s="11" t="s">
        <v>45</v>
      </c>
      <c r="C55" s="12">
        <v>7948670881.15</v>
      </c>
      <c r="D55" s="12">
        <v>7727139706.56</v>
      </c>
    </row>
    <row r="56" spans="1:4" ht="14.25">
      <c r="A56" s="10"/>
      <c r="B56" s="8" t="s">
        <v>59</v>
      </c>
      <c r="C56" s="9">
        <f>C48+C50</f>
        <v>13008083332.449999</v>
      </c>
      <c r="D56" s="9">
        <f>D50</f>
        <v>11233975043.060001</v>
      </c>
    </row>
    <row r="57" spans="1:4" ht="14.25">
      <c r="A57" s="10"/>
      <c r="B57" s="8"/>
      <c r="D57" s="9"/>
    </row>
    <row r="58" spans="1:4" ht="14.25">
      <c r="A58" s="7">
        <v>7</v>
      </c>
      <c r="B58" s="8" t="s">
        <v>46</v>
      </c>
      <c r="C58" s="9"/>
      <c r="D58" s="12"/>
    </row>
    <row r="59" spans="1:4" ht="14.25">
      <c r="A59" s="10">
        <v>71</v>
      </c>
      <c r="B59" s="11" t="s">
        <v>47</v>
      </c>
      <c r="C59" s="12">
        <f>C60</f>
        <v>186230.55</v>
      </c>
      <c r="D59" s="12">
        <v>0</v>
      </c>
    </row>
    <row r="60" spans="1:4" ht="14.25">
      <c r="A60" s="10">
        <v>712</v>
      </c>
      <c r="B60" s="11" t="s">
        <v>48</v>
      </c>
      <c r="C60" s="12">
        <v>186230.55</v>
      </c>
      <c r="D60" s="12">
        <v>0</v>
      </c>
    </row>
    <row r="61" spans="1:4" ht="14.25">
      <c r="A61" s="10">
        <v>72</v>
      </c>
      <c r="B61" s="11" t="s">
        <v>49</v>
      </c>
      <c r="C61" s="12">
        <f>SUM(C62:C66)</f>
        <v>13007897101.9</v>
      </c>
      <c r="D61" s="12">
        <f>SUM(D62:D66)</f>
        <v>11116181344.84</v>
      </c>
    </row>
    <row r="62" spans="1:4" ht="14.25">
      <c r="A62" s="10">
        <v>720</v>
      </c>
      <c r="B62" s="11" t="s">
        <v>50</v>
      </c>
      <c r="C62" s="12">
        <v>3493077.45</v>
      </c>
      <c r="D62" s="12">
        <v>2562896.5</v>
      </c>
    </row>
    <row r="63" spans="1:4" ht="14.25">
      <c r="A63" s="10">
        <v>721</v>
      </c>
      <c r="B63" s="11" t="s">
        <v>51</v>
      </c>
      <c r="C63" s="12">
        <v>2641896</v>
      </c>
      <c r="D63" s="12">
        <v>2641896</v>
      </c>
    </row>
    <row r="64" spans="1:4" ht="14.25">
      <c r="A64" s="10">
        <v>724</v>
      </c>
      <c r="B64" s="11" t="s">
        <v>52</v>
      </c>
      <c r="C64" s="12">
        <v>2192063.66</v>
      </c>
      <c r="D64" s="12">
        <v>2319068.16</v>
      </c>
    </row>
    <row r="65" spans="1:4" ht="14.25">
      <c r="A65" s="10">
        <v>726</v>
      </c>
      <c r="B65" s="11" t="s">
        <v>53</v>
      </c>
      <c r="C65" s="12">
        <v>5050899183.64</v>
      </c>
      <c r="D65" s="12">
        <v>3533178183.64</v>
      </c>
    </row>
    <row r="66" spans="1:4" ht="14.25">
      <c r="A66" s="10">
        <v>727</v>
      </c>
      <c r="B66" s="11" t="s">
        <v>54</v>
      </c>
      <c r="C66" s="12">
        <v>7948670881.15</v>
      </c>
      <c r="D66" s="12">
        <v>7575479300.54</v>
      </c>
    </row>
    <row r="67" spans="1:4" ht="14.25">
      <c r="A67" s="11"/>
      <c r="B67" s="8" t="s">
        <v>60</v>
      </c>
      <c r="C67" s="9">
        <f>C59+C61</f>
        <v>13008083332.449999</v>
      </c>
      <c r="D67" s="9">
        <f>D61</f>
        <v>11116181344.84</v>
      </c>
    </row>
    <row r="68" ht="14.25">
      <c r="D68" s="2"/>
    </row>
    <row r="69" spans="3:4" ht="15">
      <c r="C69" s="2"/>
      <c r="D69" s="2"/>
    </row>
    <row r="70" spans="3:4" ht="15">
      <c r="C70" s="2"/>
      <c r="D70" s="2"/>
    </row>
    <row r="71" ht="15">
      <c r="C71" s="2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scale="69" r:id="rId2"/>
  <colBreaks count="1" manualBreakCount="1">
    <brk id="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tabSelected="1" view="pageBreakPreview" zoomScaleSheetLayoutView="100" zoomScalePageLayoutView="0" workbookViewId="0" topLeftCell="A1">
      <selection activeCell="F7" sqref="F7"/>
    </sheetView>
  </sheetViews>
  <sheetFormatPr defaultColWidth="11.421875" defaultRowHeight="15"/>
  <cols>
    <col min="1" max="1" width="8.140625" style="0" customWidth="1"/>
    <col min="2" max="2" width="70.8515625" style="0" customWidth="1"/>
    <col min="3" max="4" width="13.57421875" style="0" customWidth="1"/>
    <col min="6" max="7" width="12.140625" style="0" bestFit="1" customWidth="1"/>
  </cols>
  <sheetData>
    <row r="1" spans="1:4" ht="14.25">
      <c r="A1" s="14" t="s">
        <v>0</v>
      </c>
      <c r="B1" s="14"/>
      <c r="C1" s="14"/>
      <c r="D1" s="14"/>
    </row>
    <row r="2" spans="1:4" ht="14.25">
      <c r="A2" s="14" t="s">
        <v>61</v>
      </c>
      <c r="B2" s="14"/>
      <c r="C2" s="14"/>
      <c r="D2" s="14"/>
    </row>
    <row r="3" spans="1:4" ht="14.25">
      <c r="A3" s="15" t="s">
        <v>86</v>
      </c>
      <c r="B3" s="15"/>
      <c r="C3" s="15"/>
      <c r="D3" s="15"/>
    </row>
    <row r="5" spans="1:4" ht="14.25">
      <c r="A5" s="3" t="s">
        <v>1</v>
      </c>
      <c r="B5" s="3" t="s">
        <v>2</v>
      </c>
      <c r="C5" s="3">
        <v>2022</v>
      </c>
      <c r="D5" s="3">
        <v>2021</v>
      </c>
    </row>
    <row r="6" spans="1:4" ht="14.25">
      <c r="A6" s="7" t="s">
        <v>62</v>
      </c>
      <c r="B6" s="8" t="s">
        <v>63</v>
      </c>
      <c r="C6" s="9">
        <f>C7+C11+C15</f>
        <v>1791210.02</v>
      </c>
      <c r="D6" s="9">
        <f>D7+D11+D15</f>
        <v>1665793.96</v>
      </c>
    </row>
    <row r="7" spans="1:7" ht="14.25">
      <c r="A7" s="10">
        <v>41</v>
      </c>
      <c r="B7" s="11" t="s">
        <v>64</v>
      </c>
      <c r="C7" s="12">
        <f>C8+C9+C10</f>
        <v>1494965.5599999998</v>
      </c>
      <c r="D7" s="12">
        <f>D8+D9+D10</f>
        <v>1493927.96</v>
      </c>
      <c r="G7" s="6"/>
    </row>
    <row r="8" spans="1:4" ht="14.25">
      <c r="A8" s="10">
        <v>410</v>
      </c>
      <c r="B8" s="11" t="s">
        <v>65</v>
      </c>
      <c r="C8" s="12">
        <v>142916.44</v>
      </c>
      <c r="D8" s="12">
        <v>147447.98</v>
      </c>
    </row>
    <row r="9" spans="1:7" ht="14.25">
      <c r="A9" s="10">
        <v>411</v>
      </c>
      <c r="B9" s="11" t="s">
        <v>66</v>
      </c>
      <c r="C9" s="12">
        <v>1269416.98</v>
      </c>
      <c r="D9" s="12">
        <v>1258874.22</v>
      </c>
      <c r="F9" s="6"/>
      <c r="G9" s="6"/>
    </row>
    <row r="10" spans="1:4" ht="14.25">
      <c r="A10" s="10">
        <v>412</v>
      </c>
      <c r="B10" s="11" t="s">
        <v>67</v>
      </c>
      <c r="C10" s="12">
        <v>82632.14</v>
      </c>
      <c r="D10" s="12">
        <v>87605.76</v>
      </c>
    </row>
    <row r="11" spans="1:4" ht="14.25">
      <c r="A11" s="10">
        <v>42</v>
      </c>
      <c r="B11" s="11" t="s">
        <v>68</v>
      </c>
      <c r="C11" s="12">
        <f>C12+C13</f>
        <v>5908.09</v>
      </c>
      <c r="D11" s="12">
        <f>D12+D13+D14</f>
        <v>6294.310000000001</v>
      </c>
    </row>
    <row r="12" spans="1:4" ht="14.25">
      <c r="A12" s="10">
        <v>421</v>
      </c>
      <c r="B12" s="11" t="s">
        <v>69</v>
      </c>
      <c r="C12" s="12">
        <v>2195.92</v>
      </c>
      <c r="D12" s="12">
        <v>1891.94</v>
      </c>
    </row>
    <row r="13" spans="1:4" ht="14.25">
      <c r="A13" s="10">
        <v>422</v>
      </c>
      <c r="B13" s="11" t="s">
        <v>70</v>
      </c>
      <c r="C13" s="12">
        <v>3712.17</v>
      </c>
      <c r="D13" s="12">
        <v>4266.77</v>
      </c>
    </row>
    <row r="14" spans="1:4" ht="14.25">
      <c r="A14" s="10">
        <v>426</v>
      </c>
      <c r="B14" s="11" t="s">
        <v>84</v>
      </c>
      <c r="C14" s="12">
        <v>0</v>
      </c>
      <c r="D14" s="12">
        <v>135.6</v>
      </c>
    </row>
    <row r="15" spans="1:4" ht="14.25">
      <c r="A15" s="10">
        <v>440</v>
      </c>
      <c r="B15" s="11" t="s">
        <v>83</v>
      </c>
      <c r="C15" s="12">
        <v>290336.37</v>
      </c>
      <c r="D15" s="12">
        <v>165571.69</v>
      </c>
    </row>
    <row r="16" spans="1:4" ht="14.25">
      <c r="A16" s="10"/>
      <c r="B16" s="11"/>
      <c r="C16" s="12"/>
      <c r="D16" s="12"/>
    </row>
    <row r="17" spans="1:4" ht="14.25">
      <c r="A17" s="7" t="s">
        <v>71</v>
      </c>
      <c r="B17" s="8" t="s">
        <v>72</v>
      </c>
      <c r="C17" s="9">
        <f>C18+C22+C26</f>
        <v>2675720.44</v>
      </c>
      <c r="D17" s="9">
        <f>D18+D22</f>
        <v>3128044.39</v>
      </c>
    </row>
    <row r="18" spans="1:4" ht="14.25">
      <c r="A18" s="10">
        <v>51</v>
      </c>
      <c r="B18" s="11" t="s">
        <v>73</v>
      </c>
      <c r="C18" s="12">
        <f>C19+C20+C21</f>
        <v>2271942.5199999996</v>
      </c>
      <c r="D18" s="12">
        <f>D19+D20+D21</f>
        <v>2607603.52</v>
      </c>
    </row>
    <row r="19" spans="1:4" ht="14.25">
      <c r="A19" s="10">
        <v>510</v>
      </c>
      <c r="B19" s="11" t="s">
        <v>74</v>
      </c>
      <c r="C19" s="12">
        <v>1983781.88</v>
      </c>
      <c r="D19" s="12">
        <v>2299644.07</v>
      </c>
    </row>
    <row r="20" spans="1:4" ht="14.25">
      <c r="A20" s="10">
        <v>511</v>
      </c>
      <c r="B20" s="11" t="s">
        <v>75</v>
      </c>
      <c r="C20" s="12">
        <v>82761.15</v>
      </c>
      <c r="D20" s="12">
        <v>73510</v>
      </c>
    </row>
    <row r="21" spans="1:4" ht="14.25">
      <c r="A21" s="10">
        <v>513</v>
      </c>
      <c r="B21" s="11" t="s">
        <v>76</v>
      </c>
      <c r="C21" s="12">
        <v>205399.49</v>
      </c>
      <c r="D21" s="12">
        <v>234449.45</v>
      </c>
    </row>
    <row r="22" spans="1:4" ht="14.25">
      <c r="A22" s="10">
        <v>52</v>
      </c>
      <c r="B22" s="11" t="s">
        <v>77</v>
      </c>
      <c r="C22" s="12">
        <f>C23+C24+C25</f>
        <v>402368.95</v>
      </c>
      <c r="D22" s="12">
        <f>D24+D25+D27</f>
        <v>520440.87000000005</v>
      </c>
    </row>
    <row r="23" spans="1:4" ht="14.25">
      <c r="A23" s="10">
        <v>520</v>
      </c>
      <c r="B23" s="11" t="s">
        <v>78</v>
      </c>
      <c r="C23" s="12">
        <v>0</v>
      </c>
      <c r="D23" s="12">
        <v>0</v>
      </c>
    </row>
    <row r="24" spans="1:4" ht="14.25">
      <c r="A24" s="10">
        <v>521</v>
      </c>
      <c r="B24" s="11" t="s">
        <v>79</v>
      </c>
      <c r="C24" s="12">
        <v>398386.03</v>
      </c>
      <c r="D24" s="12">
        <v>519872.95</v>
      </c>
    </row>
    <row r="25" spans="1:4" ht="14.25">
      <c r="A25" s="10">
        <v>524</v>
      </c>
      <c r="B25" s="11" t="s">
        <v>80</v>
      </c>
      <c r="C25" s="12">
        <v>3982.92</v>
      </c>
      <c r="D25" s="12">
        <v>555.09</v>
      </c>
    </row>
    <row r="26" spans="1:4" ht="14.25">
      <c r="A26" s="10">
        <v>53</v>
      </c>
      <c r="B26" s="11" t="s">
        <v>81</v>
      </c>
      <c r="C26" s="12">
        <f>C27</f>
        <v>1408.97</v>
      </c>
      <c r="D26" s="12">
        <v>0</v>
      </c>
    </row>
    <row r="27" spans="1:4" ht="14.25">
      <c r="A27" s="10">
        <v>530</v>
      </c>
      <c r="B27" s="11" t="s">
        <v>81</v>
      </c>
      <c r="C27" s="12">
        <v>1408.97</v>
      </c>
      <c r="D27" s="12">
        <v>12.83</v>
      </c>
    </row>
    <row r="28" spans="1:4" ht="14.25">
      <c r="A28" s="10"/>
      <c r="B28" s="11"/>
      <c r="C28" s="11"/>
      <c r="D28" s="11"/>
    </row>
    <row r="29" spans="1:4" ht="14.25">
      <c r="A29" s="10"/>
      <c r="B29" s="8" t="s">
        <v>82</v>
      </c>
      <c r="C29" s="13">
        <f>C17-C6</f>
        <v>884510.4199999999</v>
      </c>
      <c r="D29" s="13">
        <f>D17-D6</f>
        <v>1462250.4300000002</v>
      </c>
    </row>
    <row r="30" spans="1:4" ht="14.25">
      <c r="A30" s="10"/>
      <c r="B30" s="11"/>
      <c r="C30" s="11"/>
      <c r="D30" s="11"/>
    </row>
    <row r="31" ht="14.25">
      <c r="A31" s="1"/>
    </row>
    <row r="32" ht="15">
      <c r="A32" s="1"/>
    </row>
    <row r="33" ht="15">
      <c r="A33" s="1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GAD Cecilia García</dc:creator>
  <cp:keywords/>
  <dc:description/>
  <cp:lastModifiedBy>Cecilia Garcia</cp:lastModifiedBy>
  <cp:lastPrinted>2022-12-21T16:36:43Z</cp:lastPrinted>
  <dcterms:created xsi:type="dcterms:W3CDTF">2022-02-28T21:16:12Z</dcterms:created>
  <dcterms:modified xsi:type="dcterms:W3CDTF">2022-12-21T16:38:56Z</dcterms:modified>
  <cp:category/>
  <cp:version/>
  <cp:contentType/>
  <cp:contentStatus/>
</cp:coreProperties>
</file>