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2\"/>
    </mc:Choice>
  </mc:AlternateContent>
  <xr:revisionPtr revIDLastSave="0" documentId="13_ncr:1_{724BAB52-3F60-49CE-AC62-58EED5BB1254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Valores'!$A$1:$J$63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7" l="1"/>
  <c r="J57" i="17"/>
  <c r="J58" i="17" s="1"/>
  <c r="K33" i="17" l="1"/>
  <c r="K30" i="17" l="1"/>
  <c r="L25" i="17" l="1"/>
  <c r="M15" i="16"/>
</calcChain>
</file>

<file path=xl/sharedStrings.xml><?xml version="1.0" encoding="utf-8"?>
<sst xmlns="http://schemas.openxmlformats.org/spreadsheetml/2006/main" count="96" uniqueCount="72">
  <si>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</si>
  <si>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</si>
  <si>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</si>
  <si>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</si>
  <si>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</si>
  <si>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</si>
  <si>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</si>
  <si>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</si>
  <si>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</si>
  <si>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</si>
  <si>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</si>
  <si>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</si>
  <si>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</si>
  <si>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</si>
  <si>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</si>
  <si>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</si>
  <si>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</si>
  <si>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</si>
  <si>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</si>
  <si>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</si>
  <si>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</si>
  <si>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</si>
  <si>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</si>
  <si>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</si>
  <si>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</si>
  <si>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</si>
  <si>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</si>
  <si>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</si>
  <si>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</si>
  <si>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</si>
  <si>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</si>
  <si>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</si>
  <si>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</si>
  <si>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</si>
  <si>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</si>
  <si>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</si>
  <si>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</si>
  <si>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</si>
  <si>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</si>
  <si>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</si>
  <si>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</si>
  <si>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</si>
  <si>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</si>
  <si>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</si>
  <si>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</si>
  <si>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</si>
  <si>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</si>
  <si>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</si>
  <si>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</si>
  <si>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</si>
  <si>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</si>
  <si>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</si>
  <si>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</si>
  <si>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</si>
  <si>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</si>
  <si>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</si>
  <si>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</si>
  <si>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</si>
  <si>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</si>
  <si>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</si>
  <si>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</si>
  <si>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</si>
  <si>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</si>
  <si>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</si>
  <si>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</si>
  <si>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</si>
  <si>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</si>
  <si>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</si>
  <si>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¡¡</t>
  </si>
  <si>
    <t>PAN AMERICAN LIFE, S.A., SEGUROS DE PERSONAS</t>
  </si>
  <si>
    <t>ESTADO DE RESULTADO DEL 1 DE ENERO AL 31 DE DICIEMBRE 2022</t>
  </si>
  <si>
    <t>BALANCE GENERAL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</si>
</sst>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4" applyNumberFormat="0" applyAlignment="0" applyProtection="0"/>
    <xf numFmtId="0" fontId="25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30" borderId="0" applyNumberFormat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4" fillId="0" borderId="0">
      <alignment vertical="top"/>
    </xf>
    <xf numFmtId="0" fontId="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" fillId="0" borderId="0"/>
    <xf numFmtId="0" fontId="13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18" fillId="31" borderId="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3" fillId="0" borderId="10" applyNumberFormat="0" applyFill="0" applyAlignment="0" applyProtection="0"/>
    <xf numFmtId="0" fontId="32" fillId="0" borderId="11" applyNumberFormat="0" applyFill="0" applyAlignment="0" applyProtection="0"/>
  </cellStyleXfs>
  <cellXfs count="51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4" fillId="32" borderId="2" xfId="0" applyNumberFormat="1" applyFont="1" applyFill="1" applyBorder="1"/>
    <xf numFmtId="164" fontId="9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7" fillId="32" borderId="1" xfId="33" applyNumberFormat="1" applyFont="1" applyFill="1" applyBorder="1"/>
    <xf numFmtId="165" fontId="7" fillId="32" borderId="0" xfId="33" applyNumberFormat="1" applyFont="1" applyFill="1" applyBorder="1"/>
    <xf numFmtId="0" fontId="0" fillId="32" borderId="0" xfId="0" applyFill="1"/>
    <xf numFmtId="165" fontId="4" fillId="32" borderId="1" xfId="33" applyNumberFormat="1" applyFont="1" applyFill="1" applyBorder="1"/>
    <xf numFmtId="165" fontId="4" fillId="32" borderId="2" xfId="31" applyFont="1" applyFill="1" applyBorder="1"/>
    <xf numFmtId="0" fontId="0" fillId="32" borderId="1" xfId="0" applyFill="1" applyBorder="1"/>
    <xf numFmtId="165" fontId="7" fillId="32" borderId="2" xfId="33" applyNumberFormat="1" applyFont="1" applyFill="1" applyBorder="1"/>
    <xf numFmtId="165" fontId="4" fillId="32" borderId="2" xfId="33" applyNumberFormat="1" applyFont="1" applyFill="1" applyBorder="1"/>
    <xf numFmtId="0" fontId="6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left"/>
    </xf>
    <xf numFmtId="0" fontId="8" fillId="32" borderId="0" xfId="0" applyFont="1" applyFill="1"/>
    <xf numFmtId="0" fontId="0" fillId="32" borderId="2" xfId="0" applyFill="1" applyBorder="1"/>
    <xf numFmtId="0" fontId="7" fillId="32" borderId="0" xfId="0" applyFont="1" applyFill="1"/>
    <xf numFmtId="0" fontId="7" fillId="32" borderId="1" xfId="0" applyFont="1" applyFill="1" applyBorder="1"/>
    <xf numFmtId="165" fontId="0" fillId="32" borderId="0" xfId="0" applyNumberFormat="1" applyFill="1"/>
    <xf numFmtId="165" fontId="12" fillId="32" borderId="0" xfId="0" applyNumberFormat="1" applyFont="1" applyFill="1"/>
    <xf numFmtId="0" fontId="4" fillId="32" borderId="0" xfId="0" applyFont="1" applyFill="1"/>
    <xf numFmtId="164" fontId="10" fillId="32" borderId="0" xfId="0" applyNumberFormat="1" applyFont="1" applyFill="1"/>
    <xf numFmtId="4" fontId="4" fillId="32" borderId="0" xfId="0" applyNumberFormat="1" applyFont="1" applyFill="1" applyAlignment="1">
      <alignment horizontal="left"/>
    </xf>
    <xf numFmtId="4" fontId="4" fillId="32" borderId="0" xfId="0" applyNumberFormat="1" applyFont="1" applyFill="1" applyAlignment="1">
      <alignment horizontal="right"/>
    </xf>
    <xf numFmtId="166" fontId="4" fillId="32" borderId="0" xfId="31" applyNumberFormat="1" applyFont="1" applyFill="1" applyBorder="1" applyAlignment="1">
      <alignment horizontal="left"/>
    </xf>
    <xf numFmtId="166" fontId="4" fillId="32" borderId="0" xfId="31" applyNumberFormat="1" applyFont="1" applyFill="1" applyAlignment="1">
      <alignment horizontal="left"/>
    </xf>
    <xf numFmtId="166" fontId="4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11" fillId="32" borderId="0" xfId="0" applyFont="1" applyFill="1"/>
    <xf numFmtId="166" fontId="11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12" fillId="32" borderId="0" xfId="0" applyFont="1" applyFill="1"/>
    <xf numFmtId="0" fontId="12" fillId="32" borderId="0" xfId="0" applyFont="1" applyFill="1" applyAlignment="1">
      <alignment horizontal="right"/>
    </xf>
    <xf numFmtId="49" fontId="3" fillId="33" borderId="0" xfId="61" applyNumberFormat="1" applyFont="1" applyFill="1" applyAlignment="1">
      <alignment horizontal="left" wrapText="1"/>
    </xf>
    <xf numFmtId="165" fontId="4" fillId="32" borderId="0" xfId="31" applyFont="1" applyFill="1"/>
    <xf numFmtId="0" fontId="7" fillId="32" borderId="3" xfId="0" applyFont="1" applyFill="1" applyBorder="1"/>
    <xf numFmtId="165" fontId="7" fillId="32" borderId="3" xfId="33" applyNumberFormat="1" applyFont="1" applyFill="1" applyBorder="1"/>
    <xf numFmtId="0" fontId="7" fillId="32" borderId="2" xfId="0" applyFont="1" applyFill="1" applyBorder="1"/>
    <xf numFmtId="0" fontId="0" fillId="32" borderId="0" xfId="0" applyFill="1" applyAlignment="1">
      <alignment horizontal="center" vertical="top" wrapText="1"/>
    </xf>
    <xf numFmtId="10" fontId="0" fillId="32" borderId="0" xfId="63" applyNumberFormat="1" applyFont="1" applyFill="1"/>
    <xf numFmtId="14" fontId="0" fillId="32" borderId="0" xfId="0" applyNumberFormat="1" applyFill="1"/>
    <xf numFmtId="4" fontId="0" fillId="32" borderId="0" xfId="0" applyNumberFormat="1" applyFill="1"/>
  </cellXfs>
  <cellStyles count="7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Hoja1" xfId="61" xr:uid="{00000000-0005-0000-0000-00003E000000}"/>
    <cellStyle name="Notas 2" xfId="62" xr:uid="{00000000-0005-0000-0000-00003F000000}"/>
    <cellStyle name="Porcentaje" xfId="63" builtinId="5"/>
    <cellStyle name="Porcentual 2" xfId="64" xr:uid="{00000000-0005-0000-0000-000041000000}"/>
    <cellStyle name="Salida" xfId="65" builtinId="21" customBuiltin="1"/>
    <cellStyle name="Texto de advertencia" xfId="66" builtinId="11" customBuiltin="1"/>
    <cellStyle name="Texto explicativo" xfId="67" builtinId="53" customBuiltin="1"/>
    <cellStyle name="Título" xfId="68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42</xdr:row>
      <xdr:rowOff>61912</xdr:rowOff>
    </xdr:from>
    <xdr:to>
      <xdr:col>6</xdr:col>
      <xdr:colOff>1440567</xdr:colOff>
      <xdr:row>44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5574B2B-8C22-1E92-FAC2-5B2B0759A0B9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42</xdr:row>
      <xdr:rowOff>11884</xdr:rowOff>
    </xdr:from>
    <xdr:to>
      <xdr:col>9</xdr:col>
      <xdr:colOff>485775</xdr:colOff>
      <xdr:row>45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B893678-0B77-C412-6B33-B869A07ED4F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42</xdr:row>
      <xdr:rowOff>35718</xdr:rowOff>
    </xdr:from>
    <xdr:to>
      <xdr:col>1</xdr:col>
      <xdr:colOff>3436151</xdr:colOff>
      <xdr:row>64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3E26BBD-4E52-7C16-E633-9259AA7C2469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127229</xdr:colOff>
      <xdr:row>26</xdr:row>
      <xdr:rowOff>43143</xdr:rowOff>
    </xdr:from>
    <xdr:to>
      <xdr:col>8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4C1BB52-F7C2-9261-E4E7-043127D519D4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492A717-D547-13AE-0235-C6A21F3456F4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BD43056-89E0-BC6D-C9E9-DBAE0C74CABB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172044" name="Picture 8" descr="\\Esapps\facturacion\Logopalic.jpg">
          <a:extLst>
            <a:ext uri="{FF2B5EF4-FFF2-40B4-BE49-F238E27FC236}">
              <a16:creationId xmlns:a16="http://schemas.microsoft.com/office/drawing/2014/main" id="{8C6AAA98-85F4-5650-CBB2-17ADF686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3"/>
  <sheetViews>
    <sheetView tabSelected="1" zoomScale="50" zoomScaleNormal="50" zoomScaleSheetLayoutView="100" workbookViewId="0">
      <selection activeCell="C33" sqref="C33"/>
    </sheetView>
  </sheetViews>
  <sheetFormatPr baseColWidth="10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16384" width="10.90625" style="9"/>
  </cols>
  <sheetData>
    <row r="1" spans="2:10" ht="18" x14ac:dyDescent="0.4">
      <c r="B1" s="15" t="s">
        <v>69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71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1" t="s">
        <v>0</v>
      </c>
      <c r="C6" s="21"/>
      <c r="D6" s="21"/>
      <c r="G6" s="21" t="s">
        <v>6</v>
      </c>
      <c r="H6" s="21"/>
      <c r="I6" s="21"/>
    </row>
    <row r="7" spans="2:10" ht="15" customHeight="1" x14ac:dyDescent="0.25">
      <c r="B7" s="9" t="s">
        <v>1</v>
      </c>
      <c r="D7" s="9" t="s">
        <v>28</v>
      </c>
      <c r="E7" s="1">
        <v>3766144.6199999996</v>
      </c>
      <c r="G7" s="9" t="s">
        <v>7</v>
      </c>
      <c r="I7" s="9" t="s">
        <v>28</v>
      </c>
      <c r="J7" s="1">
        <v>378654.74999999994</v>
      </c>
    </row>
    <row r="8" spans="2:10" ht="15" customHeight="1" x14ac:dyDescent="0.25">
      <c r="B8" s="9" t="s">
        <v>2</v>
      </c>
      <c r="E8" s="1">
        <v>24081409.020000003</v>
      </c>
      <c r="G8" s="9" t="s">
        <v>8</v>
      </c>
      <c r="J8" s="1">
        <v>26233804.259999998</v>
      </c>
    </row>
    <row r="9" spans="2:10" ht="15" customHeight="1" x14ac:dyDescent="0.25">
      <c r="B9" s="9" t="s">
        <v>3</v>
      </c>
      <c r="E9" s="1">
        <v>1351959.7799999998</v>
      </c>
      <c r="G9" s="9" t="s">
        <v>9</v>
      </c>
      <c r="J9" s="1">
        <v>3442458.91</v>
      </c>
    </row>
    <row r="10" spans="2:10" ht="15" customHeight="1" x14ac:dyDescent="0.25">
      <c r="B10" s="9" t="s">
        <v>4</v>
      </c>
      <c r="E10" s="1">
        <v>13186478.940000001</v>
      </c>
      <c r="G10" s="9" t="s">
        <v>29</v>
      </c>
      <c r="J10" s="1">
        <v>2794073.85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1486863.57</v>
      </c>
      <c r="G12" s="9" t="s">
        <v>33</v>
      </c>
      <c r="J12" s="1">
        <v>646212.56999999995</v>
      </c>
    </row>
    <row r="13" spans="2:10" ht="15" customHeight="1" x14ac:dyDescent="0.25">
      <c r="B13" s="9" t="s">
        <v>34</v>
      </c>
      <c r="E13" s="1">
        <v>8370365.120000001</v>
      </c>
      <c r="G13" s="9" t="s">
        <v>10</v>
      </c>
      <c r="J13" s="1">
        <v>3638824.9200000004</v>
      </c>
    </row>
    <row r="14" spans="2:10" ht="15" customHeight="1" x14ac:dyDescent="0.25">
      <c r="B14" s="9" t="s">
        <v>35</v>
      </c>
      <c r="C14" s="2">
        <v>8683011.2000000011</v>
      </c>
      <c r="E14" s="2"/>
      <c r="G14" s="9" t="s">
        <v>66</v>
      </c>
      <c r="J14" s="1">
        <v>319471.3</v>
      </c>
    </row>
    <row r="15" spans="2:10" ht="15" customHeight="1" x14ac:dyDescent="0.25">
      <c r="B15" s="9" t="s">
        <v>36</v>
      </c>
      <c r="C15" s="6">
        <v>-312646.08</v>
      </c>
      <c r="E15" s="2"/>
      <c r="G15" s="9" t="s">
        <v>11</v>
      </c>
      <c r="I15" s="12"/>
      <c r="J15" s="1">
        <v>805667.13</v>
      </c>
    </row>
    <row r="16" spans="2:10" ht="15" customHeight="1" x14ac:dyDescent="0.25">
      <c r="B16" s="9" t="s">
        <v>5</v>
      </c>
      <c r="D16" s="12"/>
      <c r="E16" s="3">
        <v>1204576.4200000002</v>
      </c>
      <c r="G16" s="9" t="s">
        <v>37</v>
      </c>
      <c r="I16" s="22" t="s">
        <v>28</v>
      </c>
      <c r="J16" s="4">
        <v>38259167.689999998</v>
      </c>
    </row>
    <row r="17" spans="2:12" ht="15" customHeight="1" x14ac:dyDescent="0.4">
      <c r="J17" s="5"/>
    </row>
    <row r="18" spans="2:12" ht="15" customHeight="1" x14ac:dyDescent="0.4">
      <c r="G18" s="21" t="s">
        <v>12</v>
      </c>
      <c r="H18" s="21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x14ac:dyDescent="0.25">
      <c r="G20" s="9" t="s">
        <v>39</v>
      </c>
      <c r="J20" s="1">
        <v>257890.52</v>
      </c>
    </row>
    <row r="21" spans="2:12" ht="15" customHeight="1" x14ac:dyDescent="0.25">
      <c r="G21" s="9" t="s">
        <v>67</v>
      </c>
      <c r="J21" s="1">
        <v>675652.34</v>
      </c>
    </row>
    <row r="22" spans="2:12" ht="15" customHeight="1" x14ac:dyDescent="0.25">
      <c r="G22" s="9" t="s">
        <v>13</v>
      </c>
      <c r="J22" s="1">
        <v>2247183.5999999861</v>
      </c>
    </row>
    <row r="23" spans="2:12" ht="15" customHeight="1" x14ac:dyDescent="0.25">
      <c r="G23" s="9" t="s">
        <v>14</v>
      </c>
      <c r="J23" s="3">
        <v>-992096.68</v>
      </c>
    </row>
    <row r="24" spans="2:12" ht="15" customHeight="1" x14ac:dyDescent="0.25">
      <c r="G24" s="9" t="s">
        <v>40</v>
      </c>
      <c r="I24" s="22" t="s">
        <v>28</v>
      </c>
      <c r="J24" s="6">
        <v>15188629.779999986</v>
      </c>
    </row>
    <row r="25" spans="2:12" ht="15" customHeight="1" x14ac:dyDescent="0.3">
      <c r="B25" s="23" t="s">
        <v>41</v>
      </c>
      <c r="C25" s="23"/>
      <c r="D25" s="24" t="s">
        <v>28</v>
      </c>
      <c r="E25" s="7">
        <v>53447797.470000014</v>
      </c>
      <c r="G25" s="23" t="s">
        <v>42</v>
      </c>
      <c r="H25" s="23"/>
      <c r="I25" s="24" t="s">
        <v>28</v>
      </c>
      <c r="J25" s="7">
        <v>53447797.469999984</v>
      </c>
      <c r="K25" s="25"/>
      <c r="L25" s="26">
        <f>+E25-J25</f>
        <v>0</v>
      </c>
    </row>
    <row r="26" spans="2:12" ht="15" customHeight="1" x14ac:dyDescent="0.3">
      <c r="B26" s="23"/>
      <c r="C26" s="23"/>
      <c r="D26" s="23"/>
      <c r="E26" s="8"/>
      <c r="G26" s="23"/>
      <c r="H26" s="23"/>
      <c r="I26" s="23"/>
      <c r="J26" s="8"/>
    </row>
    <row r="27" spans="2:12" ht="8.25" customHeight="1" x14ac:dyDescent="0.25">
      <c r="D27" s="27" t="s">
        <v>53</v>
      </c>
      <c r="I27" s="9" t="s">
        <v>62</v>
      </c>
    </row>
    <row r="28" spans="2:12" ht="15" customHeight="1" x14ac:dyDescent="0.25">
      <c r="B28" s="9" t="s">
        <v>54</v>
      </c>
      <c r="D28" s="12" t="s">
        <v>28</v>
      </c>
      <c r="E28" s="3">
        <v>17923158709.889999</v>
      </c>
      <c r="G28" s="9" t="s">
        <v>23</v>
      </c>
      <c r="I28" s="12" t="s">
        <v>28</v>
      </c>
      <c r="J28" s="10">
        <v>17923158709.889999</v>
      </c>
    </row>
    <row r="29" spans="2:12" ht="16.5" hidden="1" customHeight="1" x14ac:dyDescent="0.3">
      <c r="B29" s="9" t="s">
        <v>55</v>
      </c>
      <c r="D29" s="22"/>
      <c r="E29" s="11">
        <v>0</v>
      </c>
      <c r="F29" s="23"/>
      <c r="G29" s="9" t="s">
        <v>56</v>
      </c>
      <c r="I29" s="22"/>
      <c r="J29" s="11">
        <v>0</v>
      </c>
    </row>
    <row r="30" spans="2:12" x14ac:dyDescent="0.25">
      <c r="B30" s="9" t="s">
        <v>57</v>
      </c>
      <c r="D30" s="12" t="s">
        <v>28</v>
      </c>
      <c r="E30" s="10">
        <v>17923158709.889999</v>
      </c>
      <c r="G30" s="9" t="s">
        <v>58</v>
      </c>
      <c r="I30" s="12" t="s">
        <v>28</v>
      </c>
      <c r="J30" s="10">
        <v>17923158709.889999</v>
      </c>
      <c r="K30" s="28">
        <f>+J30-E30</f>
        <v>0</v>
      </c>
    </row>
    <row r="31" spans="2:12" ht="15" customHeight="1" x14ac:dyDescent="0.25">
      <c r="D31" s="27" t="s">
        <v>53</v>
      </c>
      <c r="I31" s="9" t="s">
        <v>62</v>
      </c>
    </row>
    <row r="32" spans="2:12" ht="15" customHeight="1" x14ac:dyDescent="0.25">
      <c r="B32" s="9" t="s">
        <v>24</v>
      </c>
      <c r="D32" s="12" t="s">
        <v>28</v>
      </c>
      <c r="E32" s="1">
        <v>47662105.579999998</v>
      </c>
      <c r="G32" s="9" t="s">
        <v>25</v>
      </c>
      <c r="I32" s="12" t="s">
        <v>28</v>
      </c>
      <c r="J32" s="10">
        <v>47662105.579999998</v>
      </c>
    </row>
    <row r="33" spans="1:11" ht="15" customHeight="1" x14ac:dyDescent="0.25">
      <c r="B33" s="9" t="s">
        <v>59</v>
      </c>
      <c r="D33" s="22" t="s">
        <v>28</v>
      </c>
      <c r="E33" s="14">
        <v>47662105.579999998</v>
      </c>
      <c r="G33" s="9" t="s">
        <v>60</v>
      </c>
      <c r="I33" s="22" t="s">
        <v>28</v>
      </c>
      <c r="J33" s="14">
        <v>47662105.579999998</v>
      </c>
      <c r="K33" s="28">
        <f>+J33-E33</f>
        <v>0</v>
      </c>
    </row>
    <row r="34" spans="1:11" x14ac:dyDescent="0.25">
      <c r="D34" s="27" t="s">
        <v>53</v>
      </c>
      <c r="I34" s="9" t="s">
        <v>62</v>
      </c>
    </row>
    <row r="35" spans="1:11" x14ac:dyDescent="0.25">
      <c r="E35" s="25"/>
    </row>
    <row r="38" spans="1:11" x14ac:dyDescent="0.25">
      <c r="E38" s="25"/>
    </row>
    <row r="41" spans="1:11" s="27" customFormat="1" x14ac:dyDescent="0.25">
      <c r="B41" s="29"/>
      <c r="E41" s="29"/>
      <c r="J41" s="30"/>
    </row>
    <row r="42" spans="1:11" s="27" customFormat="1" x14ac:dyDescent="0.25">
      <c r="B42" s="31"/>
      <c r="E42" s="32"/>
      <c r="H42" s="33"/>
      <c r="I42" s="33"/>
      <c r="J42" s="33"/>
    </row>
    <row r="43" spans="1:11" ht="12.75" customHeight="1" x14ac:dyDescent="0.3">
      <c r="A43" s="34"/>
      <c r="B43" s="34"/>
      <c r="C43" s="34"/>
      <c r="D43" s="34"/>
      <c r="E43" s="35"/>
      <c r="F43" s="35"/>
      <c r="G43" s="35"/>
      <c r="H43" s="34"/>
      <c r="I43" s="34"/>
      <c r="J43" s="36"/>
    </row>
    <row r="44" spans="1:11" ht="12.75" customHeight="1" x14ac:dyDescent="0.25">
      <c r="A44" s="34"/>
      <c r="B44" s="34"/>
      <c r="C44" s="34"/>
      <c r="D44" s="34"/>
      <c r="E44" s="37"/>
      <c r="F44" s="37"/>
      <c r="G44" s="37"/>
      <c r="H44" s="34"/>
      <c r="I44" s="34"/>
      <c r="J44" s="34"/>
    </row>
    <row r="45" spans="1:11" ht="12.75" customHeight="1" x14ac:dyDescent="0.25">
      <c r="A45" s="34"/>
      <c r="B45" s="34"/>
      <c r="C45" s="34"/>
      <c r="D45" s="34"/>
      <c r="E45" s="38"/>
      <c r="F45" s="38"/>
      <c r="G45" s="38"/>
      <c r="H45" s="39"/>
    </row>
    <row r="46" spans="1:11" x14ac:dyDescent="0.25">
      <c r="G46" s="39"/>
    </row>
    <row r="47" spans="1:11" hidden="1" x14ac:dyDescent="0.25">
      <c r="J47" s="1">
        <v>25992655.84</v>
      </c>
    </row>
    <row r="48" spans="1:11" hidden="1" x14ac:dyDescent="0.25">
      <c r="E48" s="1">
        <v>38279143.169999994</v>
      </c>
    </row>
    <row r="49" spans="3:10" hidden="1" x14ac:dyDescent="0.25">
      <c r="E49" s="1">
        <v>276574.62</v>
      </c>
      <c r="J49" s="25">
        <v>317701.0199999999</v>
      </c>
    </row>
    <row r="50" spans="3:10" hidden="1" x14ac:dyDescent="0.25">
      <c r="E50" s="1">
        <v>-235673.54</v>
      </c>
      <c r="G50" s="25"/>
    </row>
    <row r="51" spans="3:10" hidden="1" x14ac:dyDescent="0.25">
      <c r="E51" s="1">
        <v>58313.289999999994</v>
      </c>
    </row>
    <row r="52" spans="3:10" hidden="1" x14ac:dyDescent="0.25">
      <c r="E52" s="1">
        <v>-41374.5</v>
      </c>
      <c r="G52" s="25"/>
    </row>
    <row r="53" spans="3:10" hidden="1" x14ac:dyDescent="0.25">
      <c r="E53" s="1">
        <v>0</v>
      </c>
    </row>
    <row r="54" spans="3:10" hidden="1" x14ac:dyDescent="0.25">
      <c r="E54" s="1">
        <v>0</v>
      </c>
      <c r="J54" s="1">
        <v>25992655.84</v>
      </c>
    </row>
    <row r="55" spans="3:10" hidden="1" x14ac:dyDescent="0.25">
      <c r="E55" s="1">
        <v>38279143.169999994</v>
      </c>
      <c r="J55" s="1">
        <v>11968786.310000001</v>
      </c>
    </row>
    <row r="56" spans="3:10" hidden="1" x14ac:dyDescent="0.25">
      <c r="E56" s="1">
        <v>1626124.44</v>
      </c>
      <c r="J56" s="1">
        <v>1943825.46</v>
      </c>
    </row>
    <row r="57" spans="3:10" hidden="1" x14ac:dyDescent="0.25">
      <c r="E57" s="1">
        <v>0</v>
      </c>
      <c r="J57" s="1">
        <f>SUM(J54:J56)</f>
        <v>39905267.609999999</v>
      </c>
    </row>
    <row r="58" spans="3:10" ht="13" hidden="1" x14ac:dyDescent="0.3">
      <c r="E58" s="1">
        <v>0</v>
      </c>
      <c r="J58" s="26" t="e">
        <f>+J57-#REF!</f>
        <v>#REF!</v>
      </c>
    </row>
    <row r="59" spans="3:10" ht="13" hidden="1" x14ac:dyDescent="0.3">
      <c r="C59" s="40"/>
      <c r="D59" s="41" t="s">
        <v>61</v>
      </c>
      <c r="E59" s="26" t="e">
        <f>+E58-#REF!</f>
        <v>#REF!</v>
      </c>
    </row>
    <row r="60" spans="3:10" hidden="1" x14ac:dyDescent="0.25"/>
    <row r="61" spans="3:10" hidden="1" x14ac:dyDescent="0.25"/>
    <row r="62" spans="3:10" hidden="1" x14ac:dyDescent="0.25"/>
    <row r="83" spans="2:2" x14ac:dyDescent="0.25">
      <c r="B83" s="9" t="s">
        <v>68</v>
      </c>
    </row>
  </sheetData>
  <mergeCells count="2">
    <mergeCell ref="H42:J42"/>
    <mergeCell ref="E45:G45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opLeftCell="C1" zoomScale="60" zoomScaleNormal="60" zoomScaleSheetLayoutView="90" workbookViewId="0">
      <selection activeCell="D3" sqref="D3"/>
    </sheetView>
  </sheetViews>
  <sheetFormatPr baseColWidth="10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16384" width="10.90625" style="9"/>
  </cols>
  <sheetData>
    <row r="1" spans="1:14" ht="18" x14ac:dyDescent="0.4">
      <c r="D1" s="15" t="s">
        <v>69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70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3"/>
      <c r="E5" s="23"/>
      <c r="F5" s="23"/>
      <c r="G5" s="8"/>
      <c r="I5" s="23"/>
      <c r="J5" s="23"/>
      <c r="K5" s="23"/>
      <c r="L5" s="8"/>
    </row>
    <row r="6" spans="1:14" ht="20.149999999999999" customHeight="1" x14ac:dyDescent="0.3">
      <c r="D6" s="21" t="s">
        <v>15</v>
      </c>
      <c r="E6" s="23"/>
      <c r="F6" s="23"/>
      <c r="G6" s="8"/>
      <c r="H6" s="27"/>
      <c r="I6" s="21" t="s">
        <v>43</v>
      </c>
      <c r="J6" s="23"/>
      <c r="K6" s="23"/>
      <c r="L6" s="8"/>
    </row>
    <row r="7" spans="1:14" ht="20.149999999999999" customHeight="1" x14ac:dyDescent="0.25">
      <c r="A7" s="42">
        <v>41</v>
      </c>
      <c r="B7" s="42">
        <v>51</v>
      </c>
      <c r="D7" s="27" t="s">
        <v>16</v>
      </c>
      <c r="E7" s="27"/>
      <c r="F7" s="27" t="s">
        <v>28</v>
      </c>
      <c r="G7" s="43">
        <v>18350087.48</v>
      </c>
      <c r="H7" s="27"/>
      <c r="I7" s="27" t="s">
        <v>20</v>
      </c>
      <c r="J7" s="27"/>
      <c r="K7" s="27" t="s">
        <v>28</v>
      </c>
      <c r="L7" s="43">
        <v>43729885.829999998</v>
      </c>
    </row>
    <row r="8" spans="1:14" ht="20.149999999999999" customHeight="1" x14ac:dyDescent="0.25">
      <c r="A8" s="42">
        <v>42</v>
      </c>
      <c r="B8" s="42">
        <v>52</v>
      </c>
      <c r="D8" s="27" t="s">
        <v>44</v>
      </c>
      <c r="E8" s="27"/>
      <c r="F8" s="27"/>
      <c r="G8" s="43">
        <v>13480201.579999998</v>
      </c>
      <c r="H8" s="27"/>
      <c r="I8" s="27" t="s">
        <v>45</v>
      </c>
      <c r="J8" s="27"/>
      <c r="K8" s="27"/>
      <c r="L8" s="43">
        <v>10316468.539999999</v>
      </c>
    </row>
    <row r="9" spans="1:14" ht="20.149999999999999" customHeight="1" x14ac:dyDescent="0.25">
      <c r="A9" s="42">
        <v>43</v>
      </c>
      <c r="B9" s="42">
        <v>54</v>
      </c>
      <c r="D9" s="27" t="s">
        <v>46</v>
      </c>
      <c r="E9" s="27"/>
      <c r="F9" s="27"/>
      <c r="G9" s="43">
        <v>11716233.040000001</v>
      </c>
      <c r="H9" s="27"/>
      <c r="I9" s="27" t="s">
        <v>47</v>
      </c>
      <c r="J9" s="27"/>
      <c r="K9" s="27"/>
      <c r="L9" s="43">
        <v>2638929.48</v>
      </c>
    </row>
    <row r="10" spans="1:14" ht="20.149999999999999" customHeight="1" x14ac:dyDescent="0.25">
      <c r="A10" s="42">
        <v>45</v>
      </c>
      <c r="B10" s="42">
        <v>55</v>
      </c>
      <c r="D10" s="27" t="s">
        <v>17</v>
      </c>
      <c r="E10" s="27"/>
      <c r="F10" s="27"/>
      <c r="G10" s="43">
        <v>6634739.0900000008</v>
      </c>
      <c r="H10" s="27"/>
      <c r="I10" s="27" t="s">
        <v>26</v>
      </c>
      <c r="J10" s="27"/>
      <c r="K10" s="27"/>
      <c r="L10" s="43">
        <v>4667954.6399999997</v>
      </c>
    </row>
    <row r="11" spans="1:14" ht="20.149999999999999" customHeight="1" x14ac:dyDescent="0.25">
      <c r="A11" s="42">
        <v>46</v>
      </c>
      <c r="B11" s="42">
        <v>56</v>
      </c>
      <c r="D11" s="27" t="s">
        <v>48</v>
      </c>
      <c r="E11" s="27"/>
      <c r="F11" s="27"/>
      <c r="G11" s="43">
        <v>838699.97</v>
      </c>
      <c r="H11" s="27"/>
      <c r="I11" s="27" t="s">
        <v>21</v>
      </c>
      <c r="J11" s="27"/>
      <c r="K11" s="27"/>
      <c r="L11" s="43">
        <v>1832957.73</v>
      </c>
    </row>
    <row r="12" spans="1:14" ht="20.149999999999999" customHeight="1" x14ac:dyDescent="0.25">
      <c r="A12" s="42">
        <v>47</v>
      </c>
      <c r="B12" s="42">
        <v>57</v>
      </c>
      <c r="D12" s="27" t="s">
        <v>18</v>
      </c>
      <c r="E12" s="27"/>
      <c r="F12" s="27"/>
      <c r="G12" s="43">
        <v>736306.48</v>
      </c>
      <c r="H12" s="27"/>
      <c r="I12" s="27" t="s">
        <v>22</v>
      </c>
      <c r="J12" s="27"/>
      <c r="K12" s="27"/>
      <c r="L12" s="43">
        <v>791334.04</v>
      </c>
    </row>
    <row r="13" spans="1:14" ht="20.149999999999999" customHeight="1" x14ac:dyDescent="0.25">
      <c r="A13" s="42">
        <v>48</v>
      </c>
      <c r="B13" s="42">
        <v>58</v>
      </c>
      <c r="D13" s="27" t="s">
        <v>19</v>
      </c>
      <c r="E13" s="27"/>
      <c r="F13" s="27"/>
      <c r="G13" s="43">
        <v>9163442.4299999997</v>
      </c>
      <c r="H13" s="27"/>
      <c r="I13" s="27" t="s">
        <v>50</v>
      </c>
      <c r="J13" s="27"/>
      <c r="K13" s="27"/>
      <c r="L13" s="43">
        <v>676482.73</v>
      </c>
    </row>
    <row r="14" spans="1:14" ht="20.149999999999999" customHeight="1" thickBot="1" x14ac:dyDescent="0.35">
      <c r="A14" s="42">
        <v>49</v>
      </c>
      <c r="B14" s="42">
        <v>59</v>
      </c>
      <c r="D14" s="27" t="s">
        <v>49</v>
      </c>
      <c r="E14" s="27"/>
      <c r="F14" s="27"/>
      <c r="G14" s="43">
        <v>47953.64</v>
      </c>
      <c r="H14" s="27"/>
      <c r="I14" s="23" t="s">
        <v>52</v>
      </c>
      <c r="J14" s="23"/>
      <c r="K14" s="44" t="s">
        <v>28</v>
      </c>
      <c r="L14" s="45">
        <v>64654012.989999987</v>
      </c>
      <c r="N14" s="25"/>
    </row>
    <row r="15" spans="1:14" ht="20.149999999999999" customHeight="1" thickTop="1" x14ac:dyDescent="0.3">
      <c r="D15" s="23" t="s">
        <v>51</v>
      </c>
      <c r="E15" s="23"/>
      <c r="F15" s="46"/>
      <c r="G15" s="13">
        <v>60967663.710000001</v>
      </c>
      <c r="H15" s="27"/>
      <c r="I15" s="27"/>
      <c r="J15" s="27"/>
      <c r="K15" s="27"/>
      <c r="L15" s="27"/>
      <c r="M15" s="28">
        <f>+L14-G15-G16</f>
        <v>0</v>
      </c>
    </row>
    <row r="16" spans="1:14" ht="20.149999999999999" customHeight="1" x14ac:dyDescent="0.25">
      <c r="D16" s="27" t="s">
        <v>63</v>
      </c>
      <c r="E16" s="27"/>
      <c r="F16" s="27"/>
      <c r="G16" s="43">
        <v>3686349.2799999863</v>
      </c>
      <c r="H16" s="27"/>
      <c r="I16" s="27"/>
      <c r="J16" s="27"/>
      <c r="K16" s="27"/>
      <c r="L16" s="27"/>
    </row>
    <row r="17" spans="1:14" ht="20.149999999999999" customHeight="1" x14ac:dyDescent="0.25">
      <c r="D17" s="27" t="s">
        <v>64</v>
      </c>
      <c r="E17" s="27"/>
      <c r="F17" s="27"/>
      <c r="G17" s="43">
        <v>-1181275.1599999999</v>
      </c>
      <c r="H17" s="27"/>
      <c r="I17" s="27"/>
      <c r="J17" s="27"/>
      <c r="K17" s="27"/>
      <c r="L17" s="27"/>
    </row>
    <row r="18" spans="1:14" ht="20.149999999999999" customHeight="1" thickBot="1" x14ac:dyDescent="0.35">
      <c r="D18" s="27" t="s">
        <v>65</v>
      </c>
      <c r="E18" s="27"/>
      <c r="F18" s="44" t="s">
        <v>28</v>
      </c>
      <c r="G18" s="45">
        <v>2247183.5999999861</v>
      </c>
      <c r="H18" s="27"/>
      <c r="I18" s="27"/>
      <c r="J18" s="27"/>
      <c r="K18" s="27"/>
      <c r="L18" s="27"/>
    </row>
    <row r="19" spans="1:14" ht="19.5" customHeight="1" thickTop="1" x14ac:dyDescent="0.25">
      <c r="D19" s="27"/>
      <c r="E19" s="27"/>
      <c r="F19" s="27"/>
      <c r="G19" s="27"/>
      <c r="H19" s="27"/>
    </row>
    <row r="20" spans="1:14" ht="19.5" customHeight="1" x14ac:dyDescent="0.25">
      <c r="G20" s="25"/>
    </row>
    <row r="21" spans="1:14" ht="19.5" customHeight="1" x14ac:dyDescent="0.25">
      <c r="G21" s="25"/>
    </row>
    <row r="22" spans="1:14" ht="19.5" customHeight="1" x14ac:dyDescent="0.25">
      <c r="G22" s="25"/>
    </row>
    <row r="23" spans="1:14" ht="19.5" customHeight="1" x14ac:dyDescent="0.25"/>
    <row r="24" spans="1:14" ht="19.5" customHeight="1" x14ac:dyDescent="0.25"/>
    <row r="25" spans="1:14" ht="19.5" customHeight="1" x14ac:dyDescent="0.25"/>
    <row r="26" spans="1:14" ht="19.5" customHeight="1" x14ac:dyDescent="0.25">
      <c r="I26" s="27"/>
      <c r="J26" s="27"/>
      <c r="K26" s="27"/>
      <c r="L26" s="30"/>
    </row>
    <row r="27" spans="1:14" s="27" customFormat="1" ht="19.5" customHeight="1" x14ac:dyDescent="0.3">
      <c r="D27" s="31"/>
      <c r="G27" s="32"/>
      <c r="I27" s="35"/>
      <c r="J27" s="33"/>
      <c r="K27" s="33"/>
      <c r="L27" s="33"/>
      <c r="N27" s="9"/>
    </row>
    <row r="28" spans="1:14" s="27" customFormat="1" ht="19.5" customHeight="1" x14ac:dyDescent="0.3">
      <c r="A28" s="9"/>
      <c r="B28" s="9"/>
      <c r="C28" s="34"/>
      <c r="D28" s="37"/>
      <c r="E28" s="34"/>
      <c r="F28" s="34"/>
      <c r="G28" s="35"/>
      <c r="H28" s="35"/>
      <c r="I28" s="37"/>
      <c r="J28" s="47"/>
      <c r="K28" s="47"/>
      <c r="L28" s="47"/>
      <c r="N28" s="9"/>
    </row>
    <row r="29" spans="1:14" ht="19.5" customHeight="1" x14ac:dyDescent="0.25">
      <c r="C29" s="34"/>
      <c r="D29" s="37"/>
      <c r="E29" s="34"/>
      <c r="F29" s="34"/>
      <c r="G29" s="37"/>
      <c r="H29" s="37"/>
      <c r="I29" s="37"/>
      <c r="J29" s="34"/>
      <c r="K29" s="34"/>
      <c r="L29" s="34"/>
    </row>
    <row r="30" spans="1:14" ht="19.5" customHeight="1" x14ac:dyDescent="0.25">
      <c r="C30" s="34"/>
      <c r="D30" s="34"/>
      <c r="E30" s="34"/>
      <c r="F30" s="34"/>
      <c r="G30" s="37"/>
      <c r="H30" s="37"/>
      <c r="I30" s="39"/>
      <c r="J30" s="39"/>
    </row>
    <row r="31" spans="1:14" ht="19.5" customHeight="1" x14ac:dyDescent="0.25"/>
    <row r="32" spans="1:14" ht="19.5" customHeight="1" x14ac:dyDescent="0.25">
      <c r="L32" s="1">
        <v>0</v>
      </c>
    </row>
    <row r="33" spans="1:15" ht="19.5" customHeight="1" x14ac:dyDescent="0.25">
      <c r="A33" s="27"/>
      <c r="B33" s="27"/>
      <c r="G33" s="1"/>
      <c r="N33" s="27"/>
    </row>
    <row r="34" spans="1:15" ht="19.5" customHeight="1" x14ac:dyDescent="0.25">
      <c r="A34" s="27"/>
      <c r="B34" s="27"/>
      <c r="G34" s="1"/>
      <c r="I34" s="25"/>
      <c r="L34" s="25"/>
      <c r="N34" s="27"/>
    </row>
    <row r="35" spans="1:15" ht="19.5" customHeight="1" x14ac:dyDescent="0.25">
      <c r="O35" s="48"/>
    </row>
    <row r="36" spans="1:15" ht="19.5" customHeight="1" x14ac:dyDescent="0.25">
      <c r="O36" s="48"/>
    </row>
    <row r="37" spans="1:15" ht="19.5" customHeight="1" x14ac:dyDescent="0.25">
      <c r="O37" s="48"/>
    </row>
    <row r="38" spans="1:15" ht="19.5" customHeight="1" x14ac:dyDescent="0.25">
      <c r="O38" s="48"/>
    </row>
    <row r="39" spans="1:15" ht="19.5" customHeight="1" x14ac:dyDescent="0.25"/>
    <row r="40" spans="1:15" ht="19.5" customHeight="1" x14ac:dyDescent="0.25">
      <c r="F40" s="49"/>
      <c r="J40" s="50"/>
      <c r="K40" s="50"/>
    </row>
    <row r="41" spans="1:15" ht="19.5" customHeight="1" x14ac:dyDescent="0.25">
      <c r="F41" s="49"/>
      <c r="J41" s="50"/>
      <c r="K41" s="50"/>
    </row>
    <row r="42" spans="1:15" ht="19.5" customHeight="1" x14ac:dyDescent="0.25">
      <c r="F42" s="49"/>
      <c r="J42" s="50"/>
      <c r="K42" s="50"/>
    </row>
    <row r="43" spans="1:15" ht="19.5" customHeight="1" x14ac:dyDescent="0.25">
      <c r="F43" s="49"/>
      <c r="J43" s="50"/>
      <c r="K43" s="50"/>
    </row>
    <row r="44" spans="1:15" ht="19.5" customHeight="1" x14ac:dyDescent="0.25">
      <c r="J44" s="50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2023-03-08T21:39:20Z</cp:lastPrinted>
  <dcterms:created xsi:type="dcterms:W3CDTF">2007-11-10T03:53:45Z</dcterms:created>
  <dcterms:modified xsi:type="dcterms:W3CDTF">2023-03-16T17:04:48Z</dcterms:modified>
</cp:coreProperties>
</file>