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88" activeTab="0"/>
  </bookViews>
  <sheets>
    <sheet name="Hoja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<sst xmlns="http://schemas.openxmlformats.org/spreadsheetml/2006/main" count="72" uniqueCount="66">
  <si>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</si>
  <si>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</si>
  <si>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</si>
  <si>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</si>
  <si>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</si>
  <si>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</si>
  <si>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</si>
  <si>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</si>
  <si>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</si>
  <si>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</si>
  <si>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</si>
  <si>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</si>
  <si>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</si>
  <si>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</si>
  <si>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</si>
  <si>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</si>
  <si>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</si>
  <si>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</si>
  <si>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IMPUESTOS POR PAGAR PROPIOS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</si>
  <si>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</si>
  <si>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</si>
  <si>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</si>
  <si>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</si>
  <si>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</si>
  <si>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</si>
  <si>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</si>
  <si>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</si>
  <si>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</si>
  <si>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</si>
  <si>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</si>
  <si>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</si>
  <si>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</si>
  <si>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</si>
  <si>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</si>
  <si>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</si>
  <si>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</si>
  <si>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</si>
  <si>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</si>
  <si>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</si>
  <si>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</si>
  <si>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</si>
  <si>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</si>
  <si>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</si>
  <si>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</si>
  <si>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</si>
  <si>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</si>
  <si>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</si>
  <si>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</si>
  <si>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</si>
  <si>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</si>
  <si>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</si>
  <si>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</si>
  <si>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</si>
  <si>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</si>
  <si>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</si>
  <si>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</si>
  <si>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</si>
  <si>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</si>
  <si>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</si>
  <si>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</si>
  <si>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</si>
  <si>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</si>
  <si>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</si>
  <si>
    <t>BALANCE GENERAL AL 31 DE MAYO DE 2024</t>
  </si>
  <si>
    <t>ESTADO DE RESULTADOS DEL 01 DE ENERO AL 31 DE MAYO DE 2024</t>
  </si>
  <si>
    <t>GASTOS DE OPERACIÓN DE SERVICIOS BURSATILES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</si>
</sst>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4" fontId="47" fillId="0" borderId="10" xfId="5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44" fontId="45" fillId="33" borderId="0" xfId="5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53</xdr:row>
      <xdr:rowOff>38100</xdr:rowOff>
    </xdr:from>
    <xdr:to>
      <xdr:col>2</xdr:col>
      <xdr:colOff>1971675</xdr:colOff>
      <xdr:row>55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820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142875</xdr:rowOff>
    </xdr:from>
    <xdr:to>
      <xdr:col>2</xdr:col>
      <xdr:colOff>1924050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2362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10"/>
  <sheetViews>
    <sheetView tabSelected="1" zoomScalePageLayoutView="0" workbookViewId="0" topLeftCell="A92">
      <selection activeCell="I110" sqref="I110"/>
    </sheetView>
  </sheetViews>
  <sheetFormatPr defaultColWidth="11.421875" defaultRowHeight="15"/>
  <cols>
    <col min="1" max="1" width="1.8515625" style="1" customWidth="1"/>
    <col min="2" max="2" width="5.140625" style="4" customWidth="1"/>
    <col min="3" max="3" width="50.57421875" style="1" customWidth="1"/>
    <col min="4" max="4" width="11.00390625" style="5" customWidth="1"/>
    <col min="5" max="5" width="2.00390625" style="5" customWidth="1"/>
    <col min="6" max="6" width="11.00390625" style="5" bestFit="1" customWidth="1"/>
    <col min="7" max="16384" width="11.421875" style="1" customWidth="1"/>
  </cols>
  <sheetData>
    <row r="1" ht="12.75"/>
    <row r="2" ht="12.75"/>
    <row r="3" ht="9.75" customHeight="1"/>
    <row r="4" spans="2:6" ht="17.25">
      <c r="B4" s="21" t="s">
        <v>57</v>
      </c>
      <c r="C4" s="21"/>
      <c r="D4" s="21"/>
      <c r="E4" s="21"/>
      <c r="F4" s="21"/>
    </row>
    <row r="5" spans="2:6" ht="13.5">
      <c r="B5" s="22" t="s">
        <v>62</v>
      </c>
      <c r="C5" s="22"/>
      <c r="D5" s="22"/>
      <c r="E5" s="22"/>
      <c r="F5" s="22"/>
    </row>
    <row r="6" spans="2:6" ht="7.5" customHeight="1">
      <c r="B6" s="2"/>
      <c r="C6" s="3"/>
      <c r="D6" s="3"/>
      <c r="E6" s="3"/>
      <c r="F6" s="3"/>
    </row>
    <row r="7" spans="2:6" ht="14.25">
      <c r="B7" s="19" t="s">
        <v>63</v>
      </c>
      <c r="C7" s="19"/>
      <c r="D7" s="19"/>
      <c r="E7" s="19"/>
      <c r="F7" s="19"/>
    </row>
    <row r="8" spans="2:6" ht="13.5">
      <c r="B8" s="20" t="s">
        <v>0</v>
      </c>
      <c r="C8" s="20"/>
      <c r="D8" s="20"/>
      <c r="E8" s="20"/>
      <c r="F8" s="20"/>
    </row>
    <row r="10" spans="2:6" ht="13.5">
      <c r="B10" s="6">
        <v>1</v>
      </c>
      <c r="C10" s="7" t="s">
        <v>1</v>
      </c>
      <c r="F10" s="17"/>
    </row>
    <row r="11" spans="2:6" ht="13.5">
      <c r="B11" s="4">
        <v>11</v>
      </c>
      <c r="C11" s="1" t="s">
        <v>2</v>
      </c>
      <c r="F11" s="17">
        <f>SUM(D12:D19)</f>
        <v>2631.1199999999994</v>
      </c>
    </row>
    <row r="12" spans="2:7" ht="13.5">
      <c r="B12" s="4">
        <v>110</v>
      </c>
      <c r="C12" s="1" t="s">
        <v>3</v>
      </c>
      <c r="D12" s="13">
        <v>0.1</v>
      </c>
      <c r="F12" s="17"/>
      <c r="G12" s="15"/>
    </row>
    <row r="13" spans="2:7" ht="13.5">
      <c r="B13" s="4">
        <v>111</v>
      </c>
      <c r="C13" s="1" t="s">
        <v>4</v>
      </c>
      <c r="D13" s="13">
        <v>305.92</v>
      </c>
      <c r="F13" s="17"/>
      <c r="G13" s="15"/>
    </row>
    <row r="14" spans="2:7" ht="13.5">
      <c r="B14" s="4">
        <v>112</v>
      </c>
      <c r="C14" s="1" t="s">
        <v>5</v>
      </c>
      <c r="D14" s="13">
        <v>150.6</v>
      </c>
      <c r="F14" s="17"/>
      <c r="G14" s="15"/>
    </row>
    <row r="15" spans="2:7" ht="13.5">
      <c r="B15" s="4">
        <v>113</v>
      </c>
      <c r="C15" s="1" t="s">
        <v>6</v>
      </c>
      <c r="D15" s="13">
        <v>1987.17</v>
      </c>
      <c r="F15" s="17"/>
      <c r="G15" s="15"/>
    </row>
    <row r="16" spans="2:7" ht="13.5">
      <c r="B16" s="4">
        <v>114</v>
      </c>
      <c r="C16" s="1" t="s">
        <v>7</v>
      </c>
      <c r="D16" s="13">
        <v>41.49</v>
      </c>
      <c r="F16" s="17"/>
      <c r="G16" s="15"/>
    </row>
    <row r="17" spans="2:7" ht="13.5">
      <c r="B17" s="4">
        <v>116</v>
      </c>
      <c r="C17" s="1" t="s">
        <v>8</v>
      </c>
      <c r="D17" s="13">
        <v>28.66</v>
      </c>
      <c r="F17" s="17"/>
      <c r="G17" s="15"/>
    </row>
    <row r="18" spans="2:7" ht="13.5">
      <c r="B18" s="4">
        <v>117</v>
      </c>
      <c r="C18" s="1" t="s">
        <v>9</v>
      </c>
      <c r="D18" s="13">
        <v>2.04</v>
      </c>
      <c r="F18" s="17"/>
      <c r="G18" s="15"/>
    </row>
    <row r="19" spans="2:7" ht="13.5">
      <c r="B19" s="4">
        <v>118</v>
      </c>
      <c r="C19" s="1" t="s">
        <v>10</v>
      </c>
      <c r="D19" s="13">
        <v>115.14</v>
      </c>
      <c r="F19" s="17"/>
      <c r="G19" s="15"/>
    </row>
    <row r="20" ht="13.5">
      <c r="F20" s="17"/>
    </row>
    <row r="21" spans="2:6" ht="13.5">
      <c r="B21" s="4">
        <v>12</v>
      </c>
      <c r="C21" s="1" t="s">
        <v>11</v>
      </c>
      <c r="F21" s="17">
        <f>SUM(D22:D24)</f>
        <v>14.6</v>
      </c>
    </row>
    <row r="22" spans="2:6" ht="13.5">
      <c r="B22" s="4">
        <v>121</v>
      </c>
      <c r="C22" s="1" t="s">
        <v>12</v>
      </c>
      <c r="D22" s="5">
        <v>8</v>
      </c>
      <c r="F22" s="17"/>
    </row>
    <row r="23" spans="2:6" ht="13.5">
      <c r="B23" s="4">
        <v>123</v>
      </c>
      <c r="C23" s="1" t="s">
        <v>13</v>
      </c>
      <c r="D23" s="5">
        <v>3.2</v>
      </c>
      <c r="F23" s="17"/>
    </row>
    <row r="24" spans="2:6" ht="13.5">
      <c r="B24" s="4">
        <v>126</v>
      </c>
      <c r="C24" s="1" t="s">
        <v>54</v>
      </c>
      <c r="D24" s="5">
        <v>3.4</v>
      </c>
      <c r="F24" s="17"/>
    </row>
    <row r="25" ht="13.5">
      <c r="F25" s="17"/>
    </row>
    <row r="26" spans="3:6" ht="14.25" thickBot="1">
      <c r="C26" s="7" t="s">
        <v>14</v>
      </c>
      <c r="D26" s="8"/>
      <c r="E26" s="8"/>
      <c r="F26" s="18">
        <f>SUM(F11:F25)</f>
        <v>2645.7199999999993</v>
      </c>
    </row>
    <row r="27" ht="14.25" thickTop="1">
      <c r="F27" s="17"/>
    </row>
    <row r="28" spans="2:6" ht="13.5">
      <c r="B28" s="6">
        <v>2</v>
      </c>
      <c r="C28" s="7" t="s">
        <v>15</v>
      </c>
      <c r="F28" s="17"/>
    </row>
    <row r="29" spans="2:6" ht="13.5">
      <c r="B29" s="4">
        <v>21</v>
      </c>
      <c r="C29" s="1" t="s">
        <v>16</v>
      </c>
      <c r="F29" s="17">
        <f>SUM(D30:D33)</f>
        <v>1896.47</v>
      </c>
    </row>
    <row r="30" spans="2:6" ht="13.5">
      <c r="B30" s="4">
        <v>210</v>
      </c>
      <c r="C30" s="1" t="s">
        <v>59</v>
      </c>
      <c r="D30" s="5">
        <v>1021.39</v>
      </c>
      <c r="F30" s="17"/>
    </row>
    <row r="31" spans="2:6" ht="13.5">
      <c r="B31" s="4">
        <v>213</v>
      </c>
      <c r="C31" s="1" t="s">
        <v>17</v>
      </c>
      <c r="D31" s="5">
        <v>23.31</v>
      </c>
      <c r="F31" s="17"/>
    </row>
    <row r="32" spans="2:6" ht="13.5">
      <c r="B32" s="4">
        <v>214</v>
      </c>
      <c r="C32" s="1" t="s">
        <v>58</v>
      </c>
      <c r="D32" s="5">
        <v>840.56</v>
      </c>
      <c r="F32" s="17"/>
    </row>
    <row r="33" spans="2:6" ht="13.5">
      <c r="B33" s="4">
        <v>215</v>
      </c>
      <c r="C33" s="1" t="s">
        <v>18</v>
      </c>
      <c r="D33" s="5">
        <v>11.21</v>
      </c>
      <c r="F33" s="17"/>
    </row>
    <row r="34" ht="13.5">
      <c r="F34" s="17"/>
    </row>
    <row r="35" spans="2:6" ht="13.5">
      <c r="B35" s="4">
        <v>3</v>
      </c>
      <c r="C35" s="1" t="s">
        <v>19</v>
      </c>
      <c r="F35" s="17"/>
    </row>
    <row r="36" spans="2:6" ht="13.5">
      <c r="B36" s="4">
        <v>31</v>
      </c>
      <c r="C36" s="1" t="s">
        <v>20</v>
      </c>
      <c r="F36" s="17">
        <f>SUM(D37)</f>
        <v>500</v>
      </c>
    </row>
    <row r="37" spans="2:6" ht="13.5">
      <c r="B37" s="4">
        <v>310</v>
      </c>
      <c r="C37" s="1" t="s">
        <v>21</v>
      </c>
      <c r="D37" s="5">
        <v>500</v>
      </c>
      <c r="F37" s="17"/>
    </row>
    <row r="38" ht="13.5">
      <c r="F38" s="17"/>
    </row>
    <row r="39" spans="2:6" ht="13.5">
      <c r="B39" s="4">
        <v>32</v>
      </c>
      <c r="C39" s="1" t="s">
        <v>22</v>
      </c>
      <c r="F39" s="17">
        <f>SUM(D40)</f>
        <v>112.57</v>
      </c>
    </row>
    <row r="40" spans="2:6" ht="13.5">
      <c r="B40" s="4">
        <v>320</v>
      </c>
      <c r="C40" s="1" t="s">
        <v>22</v>
      </c>
      <c r="D40" s="5">
        <v>112.57</v>
      </c>
      <c r="F40" s="17"/>
    </row>
    <row r="41" ht="13.5">
      <c r="F41" s="17"/>
    </row>
    <row r="42" spans="2:6" ht="13.5" hidden="1">
      <c r="B42" s="4">
        <v>33</v>
      </c>
      <c r="C42" s="1" t="s">
        <v>23</v>
      </c>
      <c r="F42" s="17">
        <f>SUM(D43)</f>
        <v>0</v>
      </c>
    </row>
    <row r="43" spans="2:6" ht="13.5" hidden="1">
      <c r="B43" s="4">
        <v>332</v>
      </c>
      <c r="C43" s="1" t="s">
        <v>24</v>
      </c>
      <c r="D43" s="5">
        <v>0</v>
      </c>
      <c r="F43" s="17"/>
    </row>
    <row r="44" ht="13.5" hidden="1">
      <c r="F44" s="17"/>
    </row>
    <row r="45" spans="2:6" ht="13.5">
      <c r="B45" s="4">
        <v>34</v>
      </c>
      <c r="C45" s="1" t="s">
        <v>25</v>
      </c>
      <c r="F45" s="17">
        <f>SUM(D46:D47)</f>
        <v>136.68</v>
      </c>
    </row>
    <row r="46" spans="2:6" ht="13.5">
      <c r="B46" s="4">
        <v>340</v>
      </c>
      <c r="C46" s="1" t="s">
        <v>26</v>
      </c>
      <c r="D46" s="5">
        <v>88.76</v>
      </c>
      <c r="F46" s="17"/>
    </row>
    <row r="47" spans="2:6" ht="13.5">
      <c r="B47" s="4">
        <v>341</v>
      </c>
      <c r="C47" s="1" t="s">
        <v>27</v>
      </c>
      <c r="D47" s="5">
        <v>47.92</v>
      </c>
      <c r="F47" s="17"/>
    </row>
    <row r="48" ht="13.5">
      <c r="F48" s="17"/>
    </row>
    <row r="49" spans="3:6" ht="14.25" thickBot="1">
      <c r="C49" s="7" t="s">
        <v>28</v>
      </c>
      <c r="D49" s="8"/>
      <c r="E49" s="8"/>
      <c r="F49" s="9">
        <f>SUM(F29:F48)</f>
        <v>2645.7200000000003</v>
      </c>
    </row>
    <row r="50" ht="14.25" thickTop="1">
      <c r="F50" s="10"/>
    </row>
    <row r="51" spans="3:6" ht="13.5">
      <c r="C51" s="11" t="s">
        <v>61</v>
      </c>
      <c r="F51" s="10"/>
    </row>
    <row r="52" spans="3:6" ht="13.5">
      <c r="C52" s="12" t="s">
        <v>52</v>
      </c>
      <c r="F52" s="10"/>
    </row>
    <row r="53" ht="13.5">
      <c r="F53" s="10"/>
    </row>
    <row r="54" ht="12.75">
      <c r="F54" s="10"/>
    </row>
    <row r="55" ht="12.75">
      <c r="F55" s="10"/>
    </row>
    <row r="56" ht="12.75">
      <c r="F56" s="10"/>
    </row>
    <row r="57" spans="2:6" ht="17.25">
      <c r="B57" s="21" t="str">
        <f>+B4</f>
        <v>Valores Azul, S.A. de C.V., Casa de Corredores de Bolsa</v>
      </c>
      <c r="C57" s="21"/>
      <c r="D57" s="21"/>
      <c r="E57" s="21"/>
      <c r="F57" s="21"/>
    </row>
    <row r="58" spans="2:6" ht="13.5">
      <c r="B58" s="22" t="s">
        <v>62</v>
      </c>
      <c r="C58" s="22"/>
      <c r="D58" s="22"/>
      <c r="E58" s="22"/>
      <c r="F58" s="22"/>
    </row>
    <row r="59" ht="9.75" customHeight="1"/>
    <row r="60" spans="2:6" ht="14.25">
      <c r="B60" s="19" t="s">
        <v>64</v>
      </c>
      <c r="C60" s="19"/>
      <c r="D60" s="19"/>
      <c r="E60" s="19"/>
      <c r="F60" s="19"/>
    </row>
    <row r="61" spans="2:6" ht="13.5">
      <c r="B61" s="20" t="s">
        <v>0</v>
      </c>
      <c r="C61" s="20"/>
      <c r="D61" s="20"/>
      <c r="E61" s="20"/>
      <c r="F61" s="20"/>
    </row>
    <row r="63" spans="2:6" ht="13.5">
      <c r="B63" s="6">
        <v>5</v>
      </c>
      <c r="C63" s="7" t="s">
        <v>29</v>
      </c>
      <c r="F63" s="1"/>
    </row>
    <row r="64" ht="13.5">
      <c r="F64" s="1"/>
    </row>
    <row r="65" spans="2:6" ht="13.5">
      <c r="B65" s="4">
        <v>51</v>
      </c>
      <c r="C65" s="1" t="s">
        <v>30</v>
      </c>
      <c r="D65" s="17"/>
      <c r="E65" s="17"/>
      <c r="F65" s="17">
        <f>SUM(F66:F67)</f>
        <v>93.04</v>
      </c>
    </row>
    <row r="66" spans="2:6" ht="13.5">
      <c r="B66" s="4">
        <v>510</v>
      </c>
      <c r="C66" s="1" t="s">
        <v>31</v>
      </c>
      <c r="D66" s="17"/>
      <c r="E66" s="17"/>
      <c r="F66" s="17">
        <v>84.37</v>
      </c>
    </row>
    <row r="67" spans="2:6" ht="13.5">
      <c r="B67" s="4">
        <v>512</v>
      </c>
      <c r="C67" s="1" t="s">
        <v>32</v>
      </c>
      <c r="D67" s="17"/>
      <c r="E67" s="17"/>
      <c r="F67" s="17">
        <v>8.67</v>
      </c>
    </row>
    <row r="68" spans="4:6" ht="13.5">
      <c r="D68" s="17"/>
      <c r="E68" s="17"/>
      <c r="F68" s="14"/>
    </row>
    <row r="69" spans="3:6" ht="13.5">
      <c r="C69" s="1" t="s">
        <v>33</v>
      </c>
      <c r="D69" s="17"/>
      <c r="E69" s="17"/>
      <c r="F69" s="17">
        <f>+F65</f>
        <v>93.04</v>
      </c>
    </row>
    <row r="70" spans="4:6" ht="13.5">
      <c r="D70" s="17"/>
      <c r="E70" s="17"/>
      <c r="F70" s="14"/>
    </row>
    <row r="71" spans="2:6" ht="13.5">
      <c r="B71" s="6">
        <v>4</v>
      </c>
      <c r="C71" s="7" t="s">
        <v>34</v>
      </c>
      <c r="D71" s="17"/>
      <c r="E71" s="17"/>
      <c r="F71" s="14"/>
    </row>
    <row r="72" spans="4:6" ht="13.5">
      <c r="D72" s="17"/>
      <c r="E72" s="17"/>
      <c r="F72" s="14"/>
    </row>
    <row r="73" spans="2:6" ht="13.5">
      <c r="B73" s="4">
        <v>41</v>
      </c>
      <c r="C73" s="1" t="s">
        <v>35</v>
      </c>
      <c r="D73" s="17"/>
      <c r="E73" s="17"/>
      <c r="F73" s="17">
        <f>SUM(F74:F78)</f>
        <v>92.75</v>
      </c>
    </row>
    <row r="74" spans="2:6" ht="13.5">
      <c r="B74" s="23">
        <v>410</v>
      </c>
      <c r="C74" s="24" t="s">
        <v>65</v>
      </c>
      <c r="D74" s="25"/>
      <c r="E74" s="25"/>
      <c r="F74" s="25">
        <v>0.03</v>
      </c>
    </row>
    <row r="75" spans="2:6" ht="13.5">
      <c r="B75" s="4">
        <v>412</v>
      </c>
      <c r="C75" s="1" t="s">
        <v>36</v>
      </c>
      <c r="D75" s="17"/>
      <c r="E75" s="17"/>
      <c r="F75" s="17"/>
    </row>
    <row r="76" spans="3:6" ht="13.5">
      <c r="C76" s="1" t="s">
        <v>37</v>
      </c>
      <c r="D76" s="17"/>
      <c r="E76" s="17"/>
      <c r="F76" s="5">
        <v>83.99</v>
      </c>
    </row>
    <row r="77" spans="2:6" ht="13.5">
      <c r="B77" s="4">
        <v>413</v>
      </c>
      <c r="C77" s="1" t="s">
        <v>38</v>
      </c>
      <c r="D77" s="17"/>
      <c r="E77" s="17"/>
      <c r="F77" s="17"/>
    </row>
    <row r="78" spans="3:6" ht="13.5">
      <c r="C78" s="1" t="s">
        <v>39</v>
      </c>
      <c r="D78" s="17"/>
      <c r="E78" s="17"/>
      <c r="F78" s="17">
        <v>8.73</v>
      </c>
    </row>
    <row r="79" spans="4:6" ht="13.5">
      <c r="D79" s="17"/>
      <c r="E79" s="17"/>
      <c r="F79" s="14"/>
    </row>
    <row r="80" spans="3:6" ht="13.5">
      <c r="C80" s="1" t="s">
        <v>40</v>
      </c>
      <c r="D80" s="17"/>
      <c r="E80" s="17"/>
      <c r="F80" s="17">
        <f>+F69-F73</f>
        <v>0.29000000000000625</v>
      </c>
    </row>
    <row r="81" spans="4:6" ht="13.5" hidden="1">
      <c r="D81" s="17"/>
      <c r="E81" s="17"/>
      <c r="F81" s="14"/>
    </row>
    <row r="82" spans="3:6" ht="13.5">
      <c r="C82" s="1" t="s">
        <v>41</v>
      </c>
      <c r="D82" s="17"/>
      <c r="E82" s="17"/>
      <c r="F82" s="14"/>
    </row>
    <row r="83" spans="4:6" ht="13.5">
      <c r="D83" s="17"/>
      <c r="E83" s="17"/>
      <c r="F83" s="14"/>
    </row>
    <row r="84" spans="2:6" ht="13.5">
      <c r="B84" s="4">
        <v>52</v>
      </c>
      <c r="C84" s="1" t="s">
        <v>42</v>
      </c>
      <c r="D84" s="17"/>
      <c r="E84" s="17"/>
      <c r="F84" s="17">
        <f>SUM(F85:F86)</f>
        <v>80.49000000000001</v>
      </c>
    </row>
    <row r="85" spans="2:6" ht="13.5">
      <c r="B85" s="4">
        <v>521</v>
      </c>
      <c r="C85" s="1" t="s">
        <v>43</v>
      </c>
      <c r="D85" s="17"/>
      <c r="E85" s="17"/>
      <c r="F85" s="17">
        <v>79.31</v>
      </c>
    </row>
    <row r="86" spans="2:6" ht="13.5">
      <c r="B86" s="4">
        <v>524</v>
      </c>
      <c r="C86" s="1" t="s">
        <v>44</v>
      </c>
      <c r="D86" s="17"/>
      <c r="E86" s="17"/>
      <c r="F86" s="17">
        <v>1.18</v>
      </c>
    </row>
    <row r="87" spans="4:6" ht="13.5">
      <c r="D87" s="17"/>
      <c r="E87" s="17"/>
      <c r="F87" s="14"/>
    </row>
    <row r="88" spans="3:6" ht="13.5">
      <c r="C88" s="1" t="s">
        <v>45</v>
      </c>
      <c r="D88" s="17"/>
      <c r="E88" s="17"/>
      <c r="F88" s="17">
        <f>+F80+F84</f>
        <v>80.78000000000002</v>
      </c>
    </row>
    <row r="89" spans="4:6" ht="13.5">
      <c r="D89" s="17"/>
      <c r="E89" s="17"/>
      <c r="F89" s="14"/>
    </row>
    <row r="90" spans="2:6" ht="13.5">
      <c r="B90" s="4">
        <v>42</v>
      </c>
      <c r="C90" s="1" t="s">
        <v>46</v>
      </c>
      <c r="D90" s="17"/>
      <c r="E90" s="17"/>
      <c r="F90" s="17">
        <f>+F91</f>
        <v>24.865</v>
      </c>
    </row>
    <row r="91" spans="2:6" ht="13.5">
      <c r="B91" s="4">
        <v>421</v>
      </c>
      <c r="C91" s="1" t="s">
        <v>47</v>
      </c>
      <c r="D91" s="17"/>
      <c r="E91" s="17"/>
      <c r="F91" s="5">
        <v>24.865</v>
      </c>
    </row>
    <row r="92" spans="4:6" ht="13.5">
      <c r="D92" s="17"/>
      <c r="E92" s="17"/>
      <c r="F92" s="14"/>
    </row>
    <row r="93" spans="3:6" ht="13.5">
      <c r="C93" s="1" t="s">
        <v>48</v>
      </c>
      <c r="D93" s="17"/>
      <c r="E93" s="17"/>
      <c r="F93" s="17">
        <f>+F88-F91</f>
        <v>55.91500000000002</v>
      </c>
    </row>
    <row r="94" spans="4:6" ht="13.5">
      <c r="D94" s="17"/>
      <c r="E94" s="17"/>
      <c r="F94" s="14"/>
    </row>
    <row r="95" spans="2:6" ht="13.5" hidden="1">
      <c r="B95" s="4">
        <v>53</v>
      </c>
      <c r="C95" s="1" t="s">
        <v>55</v>
      </c>
      <c r="D95" s="17"/>
      <c r="E95" s="17"/>
      <c r="F95" s="17">
        <f>+F96</f>
        <v>0</v>
      </c>
    </row>
    <row r="96" spans="2:6" ht="13.5" hidden="1">
      <c r="B96" s="4">
        <v>530</v>
      </c>
      <c r="C96" s="1" t="s">
        <v>56</v>
      </c>
      <c r="D96" s="17"/>
      <c r="E96" s="17"/>
      <c r="F96" s="5">
        <v>0</v>
      </c>
    </row>
    <row r="97" spans="4:6" ht="13.5" hidden="1">
      <c r="D97" s="17"/>
      <c r="E97" s="17"/>
      <c r="F97" s="14"/>
    </row>
    <row r="98" spans="2:6" ht="13.5">
      <c r="B98" s="4">
        <v>44</v>
      </c>
      <c r="C98" s="1" t="s">
        <v>49</v>
      </c>
      <c r="D98" s="17"/>
      <c r="E98" s="17"/>
      <c r="F98" s="17">
        <f>+F99</f>
        <v>7.999</v>
      </c>
    </row>
    <row r="99" spans="2:6" ht="13.5">
      <c r="B99" s="4">
        <v>440</v>
      </c>
      <c r="C99" s="1" t="s">
        <v>49</v>
      </c>
      <c r="D99" s="17"/>
      <c r="E99" s="17"/>
      <c r="F99" s="17">
        <v>7.999</v>
      </c>
    </row>
    <row r="100" spans="4:6" ht="13.5">
      <c r="D100" s="17"/>
      <c r="E100" s="17"/>
      <c r="F100" s="14"/>
    </row>
    <row r="101" spans="3:6" ht="13.5" hidden="1">
      <c r="C101" s="1" t="s">
        <v>50</v>
      </c>
      <c r="D101" s="17"/>
      <c r="E101" s="17"/>
      <c r="F101" s="17">
        <f>+F93+F95-F98</f>
        <v>47.91600000000002</v>
      </c>
    </row>
    <row r="102" spans="3:6" ht="13.5" hidden="1">
      <c r="C102" s="1" t="s">
        <v>53</v>
      </c>
      <c r="D102" s="17"/>
      <c r="E102" s="17"/>
      <c r="F102" s="17"/>
    </row>
    <row r="103" spans="2:6" ht="13.5" hidden="1">
      <c r="B103" s="4">
        <v>43</v>
      </c>
      <c r="D103" s="17"/>
      <c r="E103" s="17"/>
      <c r="F103" s="17">
        <f>SUM(F104)</f>
        <v>0</v>
      </c>
    </row>
    <row r="104" spans="2:6" ht="13.5" hidden="1">
      <c r="B104" s="4">
        <v>430</v>
      </c>
      <c r="C104" s="1" t="s">
        <v>53</v>
      </c>
      <c r="D104" s="17"/>
      <c r="E104" s="17"/>
      <c r="F104" s="17">
        <v>0</v>
      </c>
    </row>
    <row r="105" spans="4:6" ht="13.5" hidden="1">
      <c r="D105" s="17"/>
      <c r="E105" s="17"/>
      <c r="F105" s="14"/>
    </row>
    <row r="106" spans="3:6" ht="14.25" thickBot="1">
      <c r="C106" s="7" t="s">
        <v>51</v>
      </c>
      <c r="D106" s="16"/>
      <c r="E106" s="16"/>
      <c r="F106" s="18">
        <f>+F101-F104</f>
        <v>47.91600000000002</v>
      </c>
    </row>
    <row r="107" spans="4:6" ht="14.25" thickTop="1">
      <c r="D107" s="17"/>
      <c r="E107" s="17"/>
      <c r="F107" s="17"/>
    </row>
    <row r="108" spans="3:6" ht="13.5">
      <c r="C108" s="11" t="s">
        <v>60</v>
      </c>
      <c r="F108" s="10"/>
    </row>
    <row r="109" spans="2:6" ht="13.5">
      <c r="B109" s="11"/>
      <c r="C109" s="12" t="s">
        <v>52</v>
      </c>
      <c r="F109" s="10"/>
    </row>
    <row r="110" spans="2:6" ht="13.5">
      <c r="B110" s="12"/>
      <c r="F110" s="10"/>
    </row>
  </sheetData>
  <sheetProtection/>
  <mergeCells count="8">
    <mergeCell ref="B60:F60"/>
    <mergeCell ref="B61:F61"/>
    <mergeCell ref="B4:F4"/>
    <mergeCell ref="B5:F5"/>
    <mergeCell ref="B7:F7"/>
    <mergeCell ref="B8:F8"/>
    <mergeCell ref="B57:F57"/>
    <mergeCell ref="B58:F5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2024-06-21T21:47:54Z</cp:lastPrinted>
  <dcterms:created xsi:type="dcterms:W3CDTF">2017-11-18T00:17:49Z</dcterms:created>
  <dcterms:modified xsi:type="dcterms:W3CDTF">2024-06-21T21:47:57Z</dcterms:modified>
  <cp:category/>
  <cp:version/>
  <cp:contentType/>
  <cp:contentStatus/>
</cp:coreProperties>
</file>