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lenda.barrera\Downloads\"/>
    </mc:Choice>
  </mc:AlternateContent>
  <xr:revisionPtr revIDLastSave="0" documentId="13_ncr:1_{302DB4D0-6328-4BAB-9B88-B1FB0F44895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V" sheetId="1" r:id="rId1"/>
  </sheets>
  <definedNames>
    <definedName name="_xlnm.Print_Area" localSheetId="0">BV!$A$1:$F$117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 l="1"/>
  <c r="C61" i="1"/>
  <c r="C19" i="1"/>
  <c r="C99" i="1" l="1"/>
  <c r="C35" i="1"/>
  <c r="C105" i="1" l="1"/>
  <c r="C111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<sst xmlns="http://schemas.openxmlformats.org/spreadsheetml/2006/main" count="85" uniqueCount="80">
  <si>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</si>
  <si>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</si>
  <si>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</si>
  <si>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</si>
  <si>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</si>
  <si>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</si>
  <si>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</si>
  <si>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</si>
  <si>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</si>
  <si>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</si>
  <si>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</si>
  <si>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</si>
  <si>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</si>
  <si>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</si>
  <si>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</si>
  <si>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</si>
  <si>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</si>
  <si>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</si>
  <si>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</si>
  <si>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</si>
  <si>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</si>
  <si>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</si>
  <si>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</si>
  <si>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</si>
  <si>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</si>
  <si>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</si>
  <si>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</si>
  <si>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</si>
  <si>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</si>
  <si>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</si>
  <si>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</si>
  <si>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</si>
  <si>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</si>
  <si>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</si>
  <si>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</si>
  <si>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</si>
  <si>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</si>
  <si>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</si>
  <si>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</si>
  <si>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</si>
  <si>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</si>
  <si>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</si>
  <si>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</si>
  <si>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</si>
  <si>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</si>
  <si>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</si>
  <si>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</si>
  <si>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</si>
  <si>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</si>
  <si>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</si>
  <si>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</si>
  <si>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</si>
  <si>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</si>
  <si>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</si>
  <si>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</si>
  <si>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</si>
  <si>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</si>
  <si>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</si>
  <si>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</si>
  <si>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</si>
  <si>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</si>
  <si>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</si>
  <si>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</si>
  <si>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</si>
  <si>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</si>
  <si>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</si>
  <si>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</si>
  <si>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</si>
  <si>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</si>
  <si>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</si>
  <si>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</si>
  <si>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</si>
  <si>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</si>
  <si>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>Efectivo restringido:</t>
  </si>
  <si>
    <t>Ing. Abraham Abdala Bichara Handal</t>
  </si>
  <si>
    <t>Año: 2024</t>
  </si>
  <si>
    <t>Balance General al 30 de Junio 2024</t>
  </si>
  <si>
    <t>Junio</t>
  </si>
  <si>
    <t>Estado de Resultados al 30 de Junio 2024</t>
  </si>
  <si>
    <t xml:space="preserve">Licda. Adela Elizabeth Juárez de Segovia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</si>
</sst>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0" fillId="0" borderId="0" xfId="1" applyFont="1" applyFill="1"/>
    <xf numFmtId="164" fontId="1" fillId="0" borderId="0" xfId="1" applyFont="1" applyFill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0C17D9CF-308E-482F-BD5E-9ACB8DBF63B9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50165</xdr:colOff>
      <xdr:row>4</xdr:row>
      <xdr:rowOff>50165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50165</xdr:colOff>
      <xdr:row>5</xdr:row>
      <xdr:rowOff>50165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50165</xdr:colOff>
      <xdr:row>6</xdr:row>
      <xdr:rowOff>50165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50165</xdr:colOff>
      <xdr:row>17</xdr:row>
      <xdr:rowOff>50165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50165</xdr:colOff>
      <xdr:row>19</xdr:row>
      <xdr:rowOff>50165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50165</xdr:colOff>
      <xdr:row>31</xdr:row>
      <xdr:rowOff>50165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50165</xdr:colOff>
      <xdr:row>33</xdr:row>
      <xdr:rowOff>50165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50165</xdr:colOff>
      <xdr:row>35</xdr:row>
      <xdr:rowOff>50165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50165</xdr:colOff>
      <xdr:row>48</xdr:row>
      <xdr:rowOff>50165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50165</xdr:colOff>
      <xdr:row>50</xdr:row>
      <xdr:rowOff>50165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50165</xdr:colOff>
      <xdr:row>59</xdr:row>
      <xdr:rowOff>50165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50165</xdr:colOff>
      <xdr:row>61</xdr:row>
      <xdr:rowOff>50165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50165</xdr:colOff>
      <xdr:row>63</xdr:row>
      <xdr:rowOff>50165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50165</xdr:colOff>
      <xdr:row>72</xdr:row>
      <xdr:rowOff>50165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50165</xdr:colOff>
      <xdr:row>74</xdr:row>
      <xdr:rowOff>50165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50165</xdr:colOff>
      <xdr:row>86</xdr:row>
      <xdr:rowOff>50165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50165</xdr:colOff>
      <xdr:row>89</xdr:row>
      <xdr:rowOff>50165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50165</xdr:colOff>
      <xdr:row>91</xdr:row>
      <xdr:rowOff>50165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50165</xdr:colOff>
      <xdr:row>96</xdr:row>
      <xdr:rowOff>50165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50165</xdr:colOff>
      <xdr:row>99</xdr:row>
      <xdr:rowOff>50165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50165</xdr:colOff>
      <xdr:row>103</xdr:row>
      <xdr:rowOff>50165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50165</xdr:colOff>
      <xdr:row>105</xdr:row>
      <xdr:rowOff>50165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50165</xdr:colOff>
      <xdr:row>109</xdr:row>
      <xdr:rowOff>50165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50165</xdr:colOff>
      <xdr:row>17</xdr:row>
      <xdr:rowOff>50165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50165</xdr:colOff>
      <xdr:row>19</xdr:row>
      <xdr:rowOff>50165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50165</xdr:colOff>
      <xdr:row>31</xdr:row>
      <xdr:rowOff>50165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50165</xdr:colOff>
      <xdr:row>33</xdr:row>
      <xdr:rowOff>50165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50165</xdr:colOff>
      <xdr:row>35</xdr:row>
      <xdr:rowOff>50165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50165</xdr:colOff>
      <xdr:row>48</xdr:row>
      <xdr:rowOff>50165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50165</xdr:colOff>
      <xdr:row>50</xdr:row>
      <xdr:rowOff>50165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50165</xdr:colOff>
      <xdr:row>59</xdr:row>
      <xdr:rowOff>50165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50165</xdr:colOff>
      <xdr:row>61</xdr:row>
      <xdr:rowOff>50165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50165</xdr:colOff>
      <xdr:row>63</xdr:row>
      <xdr:rowOff>50165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111125</xdr:colOff>
      <xdr:row>72</xdr:row>
      <xdr:rowOff>0</xdr:rowOff>
    </xdr:from>
    <xdr:to>
      <xdr:col>1</xdr:col>
      <xdr:colOff>149225</xdr:colOff>
      <xdr:row>72</xdr:row>
      <xdr:rowOff>45085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1500" y="11033125"/>
          <a:ext cx="44450" cy="44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50165</xdr:colOff>
      <xdr:row>74</xdr:row>
      <xdr:rowOff>50165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50165</xdr:colOff>
      <xdr:row>89</xdr:row>
      <xdr:rowOff>50165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50165</xdr:colOff>
      <xdr:row>91</xdr:row>
      <xdr:rowOff>50165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50165</xdr:colOff>
      <xdr:row>96</xdr:row>
      <xdr:rowOff>50165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50165</xdr:colOff>
      <xdr:row>99</xdr:row>
      <xdr:rowOff>50165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50165</xdr:colOff>
      <xdr:row>103</xdr:row>
      <xdr:rowOff>50165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50165</xdr:colOff>
      <xdr:row>105</xdr:row>
      <xdr:rowOff>50165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50165</xdr:colOff>
      <xdr:row>109</xdr:row>
      <xdr:rowOff>50165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50165</xdr:colOff>
      <xdr:row>111</xdr:row>
      <xdr:rowOff>50165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1345565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zoomScaleSheetLayoutView="98" workbookViewId="0">
      <selection activeCell="E78" sqref="E78"/>
    </sheetView>
  </sheetViews>
  <sheetFormatPr baseColWidth="10" defaultColWidth="11.453125" defaultRowHeight="12.5" x14ac:dyDescent="0.25"/>
  <cols>
    <col min="1" max="1" width="39.36328125" customWidth="1"/>
    <col min="2" max="2" width="4.81640625" style="7" customWidth="1"/>
    <col min="3" max="3" width="30.7265625" style="17" customWidth="1"/>
    <col min="5" max="5" width="13.81640625" bestFit="1" customWidth="1"/>
    <col min="6" max="6" width="11.6328125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77</v>
      </c>
    </row>
    <row r="5" spans="1:5" ht="13" x14ac:dyDescent="0.3">
      <c r="A5" s="11"/>
      <c r="C5" s="23">
        <v>2024</v>
      </c>
      <c r="D5" s="24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9543</v>
      </c>
      <c r="D8" s="20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61675</v>
      </c>
      <c r="D10" s="20"/>
      <c r="E10" s="8"/>
    </row>
    <row r="11" spans="1:5" x14ac:dyDescent="0.25">
      <c r="A11" s="2" t="s">
        <v>4</v>
      </c>
      <c r="C11" s="18">
        <v>85696</v>
      </c>
      <c r="D11" s="20"/>
      <c r="E11" s="8"/>
    </row>
    <row r="12" spans="1:5" x14ac:dyDescent="0.25">
      <c r="A12" s="2" t="s">
        <v>5</v>
      </c>
      <c r="C12" s="18">
        <v>29641</v>
      </c>
      <c r="D12" s="20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2898</v>
      </c>
      <c r="D14" s="20"/>
      <c r="E14" s="8"/>
    </row>
    <row r="15" spans="1:5" x14ac:dyDescent="0.25">
      <c r="A15" s="2" t="s">
        <v>6</v>
      </c>
      <c r="C15" s="18">
        <v>7186</v>
      </c>
      <c r="D15" s="20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196639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0"/>
      <c r="E22" s="8"/>
    </row>
    <row r="23" spans="1:5" x14ac:dyDescent="0.25">
      <c r="A23" s="2" t="s">
        <v>11</v>
      </c>
      <c r="C23" s="18">
        <v>26398</v>
      </c>
      <c r="D23" s="20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7</v>
      </c>
      <c r="D25" s="20"/>
      <c r="E25" s="8"/>
    </row>
    <row r="26" spans="1:5" x14ac:dyDescent="0.25">
      <c r="A26" s="2" t="s">
        <v>12</v>
      </c>
      <c r="C26" s="18">
        <v>104459</v>
      </c>
      <c r="D26" s="20"/>
      <c r="E26" s="8"/>
    </row>
    <row r="27" spans="1:5" x14ac:dyDescent="0.25">
      <c r="A27" s="2" t="s">
        <v>13</v>
      </c>
      <c r="C27" s="18">
        <v>202949</v>
      </c>
      <c r="D27" s="20"/>
      <c r="E27" s="8"/>
    </row>
    <row r="28" spans="1:5" x14ac:dyDescent="0.25">
      <c r="A28" s="2" t="s">
        <v>14</v>
      </c>
      <c r="C28" s="18">
        <v>0</v>
      </c>
      <c r="D28" s="8"/>
      <c r="E28" s="20"/>
    </row>
    <row r="29" spans="1:5" x14ac:dyDescent="0.25">
      <c r="A29" s="2" t="s">
        <v>15</v>
      </c>
      <c r="C29" s="18">
        <v>20316</v>
      </c>
      <c r="D29" s="20"/>
      <c r="E29" s="8"/>
    </row>
    <row r="30" spans="1:5" x14ac:dyDescent="0.25">
      <c r="A30" s="2" t="s">
        <v>59</v>
      </c>
      <c r="C30" s="18">
        <v>10867</v>
      </c>
      <c r="D30" s="20"/>
      <c r="E30" s="8"/>
    </row>
    <row r="31" spans="1:5" ht="12.75" customHeight="1" x14ac:dyDescent="0.25">
      <c r="A31" s="2" t="s">
        <v>16</v>
      </c>
      <c r="C31" s="18">
        <v>3650</v>
      </c>
      <c r="D31" s="20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369964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566603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83840</v>
      </c>
      <c r="D37" s="20"/>
      <c r="E37" s="8"/>
    </row>
    <row r="38" spans="1:5" x14ac:dyDescent="0.25">
      <c r="A38" s="2" t="s">
        <v>20</v>
      </c>
      <c r="C38" s="18">
        <v>18304</v>
      </c>
      <c r="D38" s="20"/>
      <c r="E38" s="8"/>
    </row>
    <row r="39" spans="1:5" x14ac:dyDescent="0.25">
      <c r="A39" s="2" t="s">
        <v>21</v>
      </c>
      <c r="C39" s="18">
        <v>3117</v>
      </c>
      <c r="D39" s="20"/>
      <c r="E39" s="8"/>
    </row>
    <row r="40" spans="1:5" x14ac:dyDescent="0.25">
      <c r="A40" s="2" t="s">
        <v>22</v>
      </c>
      <c r="C40" s="18">
        <v>10105</v>
      </c>
      <c r="D40" s="20"/>
      <c r="E40" s="8"/>
    </row>
    <row r="41" spans="1:5" x14ac:dyDescent="0.25">
      <c r="A41" s="2" t="s">
        <v>23</v>
      </c>
      <c r="C41" s="18">
        <v>3561</v>
      </c>
      <c r="D41" s="20"/>
      <c r="E41" s="8"/>
    </row>
    <row r="42" spans="1:5" x14ac:dyDescent="0.25">
      <c r="A42" s="2" t="s">
        <v>72</v>
      </c>
      <c r="C42" s="18">
        <v>4800</v>
      </c>
      <c r="D42" s="8"/>
      <c r="E42" s="8"/>
    </row>
    <row r="43" spans="1:5" x14ac:dyDescent="0.25">
      <c r="A43" s="2" t="s">
        <v>24</v>
      </c>
      <c r="C43" s="18">
        <v>940</v>
      </c>
      <c r="D43" s="20"/>
      <c r="E43" s="8"/>
    </row>
    <row r="44" spans="1:5" x14ac:dyDescent="0.25">
      <c r="A44" s="2" t="s">
        <v>25</v>
      </c>
      <c r="C44" s="17">
        <v>54829</v>
      </c>
      <c r="D44" s="20"/>
      <c r="E44" s="8"/>
    </row>
    <row r="45" spans="1:5" x14ac:dyDescent="0.25">
      <c r="A45" s="2" t="s">
        <v>60</v>
      </c>
      <c r="C45" s="17">
        <v>855</v>
      </c>
      <c r="D45" s="20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152</v>
      </c>
      <c r="D47" s="20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180503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167754</v>
      </c>
      <c r="D52" s="20"/>
      <c r="E52" s="8"/>
    </row>
    <row r="53" spans="1:5" x14ac:dyDescent="0.25">
      <c r="A53" s="12" t="s">
        <v>60</v>
      </c>
      <c r="C53" s="18">
        <v>9635</v>
      </c>
      <c r="D53" s="20"/>
      <c r="E53" s="8"/>
    </row>
    <row r="54" spans="1:5" x14ac:dyDescent="0.25">
      <c r="A54" s="2" t="s">
        <v>67</v>
      </c>
      <c r="C54" s="18">
        <v>5710</v>
      </c>
      <c r="D54" s="20"/>
      <c r="E54" s="8"/>
    </row>
    <row r="55" spans="1:5" x14ac:dyDescent="0.25">
      <c r="A55" s="2" t="s">
        <v>29</v>
      </c>
      <c r="C55" s="18">
        <v>12829</v>
      </c>
      <c r="D55" s="20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0</v>
      </c>
      <c r="D57" s="20"/>
      <c r="E57" s="8"/>
    </row>
    <row r="58" spans="1:5" x14ac:dyDescent="0.25">
      <c r="A58" s="2" t="s">
        <v>14</v>
      </c>
      <c r="C58" s="18">
        <v>30187</v>
      </c>
      <c r="D58" s="20"/>
      <c r="E58" s="8"/>
    </row>
    <row r="59" spans="1:5" ht="12.75" customHeight="1" x14ac:dyDescent="0.25">
      <c r="A59" s="12" t="s">
        <v>68</v>
      </c>
      <c r="C59" s="18">
        <v>18519</v>
      </c>
      <c r="D59" s="20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244634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425137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25">
        <v>552</v>
      </c>
      <c r="D65" s="20"/>
      <c r="E65" s="8"/>
    </row>
    <row r="66" spans="1:5" x14ac:dyDescent="0.25">
      <c r="A66" s="6"/>
      <c r="C66" s="25"/>
      <c r="D66" s="8"/>
      <c r="E66" s="8"/>
    </row>
    <row r="67" spans="1:5" x14ac:dyDescent="0.25">
      <c r="A67" s="2" t="s">
        <v>33</v>
      </c>
      <c r="C67" s="25">
        <v>28165</v>
      </c>
      <c r="D67" s="20"/>
      <c r="E67" s="8"/>
    </row>
    <row r="68" spans="1:5" x14ac:dyDescent="0.25">
      <c r="A68" s="2" t="s">
        <v>34</v>
      </c>
      <c r="C68" s="25">
        <v>6246</v>
      </c>
      <c r="D68" s="20"/>
      <c r="E68" s="8"/>
    </row>
    <row r="69" spans="1:5" x14ac:dyDescent="0.25">
      <c r="A69" s="2" t="s">
        <v>35</v>
      </c>
      <c r="C69" s="25">
        <v>39990</v>
      </c>
      <c r="D69" s="20"/>
      <c r="E69" s="8"/>
    </row>
    <row r="70" spans="1:5" x14ac:dyDescent="0.25">
      <c r="A70" s="2" t="s">
        <v>36</v>
      </c>
      <c r="C70" s="25">
        <v>52604</v>
      </c>
      <c r="D70" s="20"/>
      <c r="E70" s="8"/>
    </row>
    <row r="71" spans="1:5" x14ac:dyDescent="0.25">
      <c r="A71" s="2" t="s">
        <v>57</v>
      </c>
      <c r="C71" s="26">
        <v>19281</v>
      </c>
      <c r="D71" s="20"/>
      <c r="E71" s="8"/>
    </row>
    <row r="72" spans="1:5" x14ac:dyDescent="0.25">
      <c r="A72" s="2" t="s">
        <v>63</v>
      </c>
      <c r="C72" s="25">
        <v>-5372</v>
      </c>
      <c r="D72" s="20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140914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566603</v>
      </c>
    </row>
    <row r="77" spans="1:5" x14ac:dyDescent="0.25">
      <c r="C77" s="19"/>
    </row>
    <row r="78" spans="1:5" ht="12.75" customHeight="1" x14ac:dyDescent="0.25">
      <c r="C78" s="19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4" ht="12.75" customHeight="1" x14ac:dyDescent="0.25">
      <c r="C81" s="19"/>
    </row>
    <row r="82" spans="1:4" ht="12.75" customHeight="1" x14ac:dyDescent="0.25">
      <c r="C82" s="19"/>
    </row>
    <row r="83" spans="1:4" ht="12.75" customHeight="1" x14ac:dyDescent="0.3">
      <c r="A83" s="29" t="s">
        <v>78</v>
      </c>
      <c r="B83" s="29"/>
      <c r="C83" s="29"/>
    </row>
    <row r="84" spans="1:4" ht="13" x14ac:dyDescent="0.3">
      <c r="A84" s="29" t="s">
        <v>0</v>
      </c>
      <c r="B84" s="29"/>
      <c r="C84" s="29"/>
    </row>
    <row r="86" spans="1:4" ht="12.75" customHeight="1" x14ac:dyDescent="0.3">
      <c r="A86" s="1" t="s">
        <v>75</v>
      </c>
    </row>
    <row r="87" spans="1:4" x14ac:dyDescent="0.25">
      <c r="A87" s="5"/>
    </row>
    <row r="88" spans="1:4" x14ac:dyDescent="0.25">
      <c r="A88" s="2" t="s">
        <v>40</v>
      </c>
      <c r="C88" s="18">
        <v>246086</v>
      </c>
      <c r="D88" s="21"/>
    </row>
    <row r="89" spans="1:4" ht="12.75" customHeight="1" x14ac:dyDescent="0.25">
      <c r="A89" s="2" t="s">
        <v>41</v>
      </c>
      <c r="C89" s="18">
        <v>8523</v>
      </c>
      <c r="D89" s="21"/>
    </row>
    <row r="90" spans="1:4" x14ac:dyDescent="0.25">
      <c r="A90" s="6"/>
    </row>
    <row r="91" spans="1:4" ht="12.75" customHeight="1" x14ac:dyDescent="0.3">
      <c r="A91" s="3" t="s">
        <v>42</v>
      </c>
      <c r="C91" s="13">
        <f>SUM(C88:C90)</f>
        <v>254609</v>
      </c>
      <c r="D91" s="21"/>
    </row>
    <row r="92" spans="1:4" x14ac:dyDescent="0.25">
      <c r="A92" s="6"/>
    </row>
    <row r="93" spans="1:4" x14ac:dyDescent="0.25">
      <c r="A93" s="2" t="s">
        <v>43</v>
      </c>
      <c r="C93" s="18">
        <v>184546</v>
      </c>
      <c r="D93" s="21"/>
    </row>
    <row r="94" spans="1:4" x14ac:dyDescent="0.25">
      <c r="A94" s="2" t="s">
        <v>44</v>
      </c>
      <c r="C94" s="18">
        <v>26558</v>
      </c>
      <c r="D94" s="21"/>
    </row>
    <row r="95" spans="1:4" x14ac:dyDescent="0.25">
      <c r="A95" s="2" t="s">
        <v>45</v>
      </c>
      <c r="C95" s="18">
        <v>8595</v>
      </c>
      <c r="D95" s="21"/>
    </row>
    <row r="96" spans="1:4" ht="12.75" customHeight="1" x14ac:dyDescent="0.25">
      <c r="A96" s="2" t="s">
        <v>46</v>
      </c>
      <c r="C96" s="18">
        <v>218</v>
      </c>
      <c r="D96" s="21"/>
    </row>
    <row r="97" spans="1:5" x14ac:dyDescent="0.25">
      <c r="A97" s="6"/>
    </row>
    <row r="98" spans="1:5" ht="13" x14ac:dyDescent="0.3">
      <c r="A98" s="3" t="s">
        <v>47</v>
      </c>
      <c r="C98" s="13">
        <f>SUM(C93:C97)</f>
        <v>219917</v>
      </c>
    </row>
    <row r="99" spans="1:5" ht="12.75" customHeight="1" x14ac:dyDescent="0.3">
      <c r="A99" s="3" t="s">
        <v>48</v>
      </c>
      <c r="C99" s="13">
        <f>+C91-C98</f>
        <v>34692</v>
      </c>
    </row>
    <row r="100" spans="1:5" x14ac:dyDescent="0.25">
      <c r="A100" s="6"/>
    </row>
    <row r="101" spans="1:5" x14ac:dyDescent="0.25">
      <c r="A101" s="2" t="s">
        <v>49</v>
      </c>
      <c r="C101" s="18">
        <v>4785</v>
      </c>
      <c r="D101" s="21"/>
      <c r="E101" s="22"/>
    </row>
    <row r="102" spans="1:5" x14ac:dyDescent="0.25">
      <c r="A102" s="2" t="s">
        <v>50</v>
      </c>
      <c r="C102" s="18">
        <v>10941</v>
      </c>
      <c r="E102" s="22"/>
    </row>
    <row r="103" spans="1:5" ht="12.75" customHeight="1" x14ac:dyDescent="0.25">
      <c r="A103" s="2" t="s">
        <v>51</v>
      </c>
      <c r="C103" s="18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3">
        <f>+C99+C101-C102+C103</f>
        <v>28536</v>
      </c>
      <c r="E105" s="22"/>
    </row>
    <row r="106" spans="1:5" x14ac:dyDescent="0.25">
      <c r="A106" s="6"/>
    </row>
    <row r="107" spans="1:5" x14ac:dyDescent="0.25">
      <c r="A107" s="2" t="s">
        <v>53</v>
      </c>
      <c r="C107" s="18">
        <v>9255</v>
      </c>
      <c r="D107" s="21"/>
    </row>
    <row r="108" spans="1:5" x14ac:dyDescent="0.25">
      <c r="A108" s="2" t="s">
        <v>54</v>
      </c>
      <c r="C108" s="18"/>
    </row>
    <row r="109" spans="1:5" x14ac:dyDescent="0.25">
      <c r="A109" s="2" t="s">
        <v>55</v>
      </c>
      <c r="C109" s="18"/>
      <c r="D109" s="21"/>
    </row>
    <row r="110" spans="1:5" x14ac:dyDescent="0.25">
      <c r="A110" s="6"/>
    </row>
    <row r="111" spans="1:5" ht="13" x14ac:dyDescent="0.3">
      <c r="A111" s="3" t="s">
        <v>56</v>
      </c>
      <c r="C111" s="13">
        <f>+C105-C107-C109</f>
        <v>19281</v>
      </c>
    </row>
    <row r="114" spans="1:3" x14ac:dyDescent="0.25">
      <c r="A114" s="8"/>
    </row>
    <row r="115" spans="1:3" x14ac:dyDescent="0.25">
      <c r="A115" s="21" t="s">
        <v>74</v>
      </c>
      <c r="B115" s="27" t="s">
        <v>79</v>
      </c>
      <c r="C115" s="27"/>
    </row>
    <row r="116" spans="1:3" x14ac:dyDescent="0.25">
      <c r="A116" t="s">
        <v>64</v>
      </c>
      <c r="B116" s="28" t="s">
        <v>65</v>
      </c>
      <c r="C116" s="28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811023622047245" bottom="0.55118110236220474" header="0.31496062992125984" footer="0"/>
  <pageSetup paperSize="9" scale="74" fitToWidth="2" orientation="portrait" r:id="rId1"/>
  <headerFooter scaleWithDoc="0" alignWithMargins="0"/>
  <rowBreaks count="1" manualBreakCount="1">
    <brk id="78" max="5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BV</vt:lpstr>
      <vt:lpstr>BV!Área_de_impresión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2024-07-29T21:53:08Z</cp:lastPrinted>
  <dcterms:created xsi:type="dcterms:W3CDTF">2008-03-26T01:30:43Z</dcterms:created>
  <dcterms:modified xsi:type="dcterms:W3CDTF">2024-07-29T21:53:24Z</dcterms:modified>
</cp:coreProperties>
</file>