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ye\Desktop\ESTADOS FINANCIEROS BOLSA\"/>
    </mc:Choice>
  </mc:AlternateContent>
  <bookViews>
    <workbookView xWindow="480" yWindow="210" windowWidth="11340" windowHeight="63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37" i="1" l="1"/>
  <c r="C48" i="1" s="1"/>
  <c r="C54" i="1" s="1"/>
  <c r="C25" i="1"/>
  <c r="C28" i="1" s="1"/>
  <c r="C53" i="1"/>
  <c r="C47" i="1"/>
  <c r="C42" i="1"/>
  <c r="C20" i="1"/>
  <c r="C96" i="1"/>
  <c r="C88" i="1"/>
  <c r="C81" i="1"/>
  <c r="C95" i="1" s="1"/>
  <c r="C99" i="1" s="1"/>
  <c r="C102" i="1" s="1"/>
  <c r="C107" i="1" s="1"/>
  <c r="C108" i="1"/>
</calcChain>
</file>

<file path=xl/sharedStrings.xml><?xml version="1.0" encoding="utf-8"?>
<sst xmlns="http://schemas.openxmlformats.org/spreadsheetml/2006/main" count="79" uniqueCount="70">
  <si>
    <t>Provisiones</t>
  </si>
  <si>
    <t>Siniestros</t>
  </si>
  <si>
    <t>Contador General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</si>
  <si>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</si>
  <si>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</si>
  <si>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</si>
  <si>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</si>
  <si>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</si>
  <si>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</si>
  <si>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</si>
  <si>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</si>
  <si>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</si>
  <si>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</si>
  <si>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</si>
  <si>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</si>
  <si>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</si>
  <si>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</si>
  <si>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</si>
  <si>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</si>
  <si>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</si>
  <si>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</si>
  <si>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</si>
  <si>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</si>
  <si>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</si>
  <si>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</si>
  <si>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</si>
  <si>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</si>
  <si>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</si>
  <si>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Contribución especial grandes contribuyentes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</si>
  <si>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</si>
  <si>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</si>
  <si>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</si>
  <si>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</si>
  <si>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</si>
  <si>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</si>
  <si>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</si>
  <si>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</si>
  <si>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</si>
  <si>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</si>
  <si>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</si>
  <si>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</si>
  <si>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</si>
  <si>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</si>
  <si>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</si>
  <si>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</si>
  <si>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</si>
  <si>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</si>
  <si>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</si>
  <si>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</si>
  <si>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</si>
  <si>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</si>
  <si>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</si>
  <si>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</si>
  <si>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</si>
  <si>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</si>
  <si>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</si>
  <si>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</si>
  <si>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</si>
  <si>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</si>
  <si>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</si>
  <si>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</si>
  <si>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</si>
  <si>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</si>
  <si>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</si>
  <si>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</si>
  <si>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</si>
  <si>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Al 30 de junio de 2024</t>
  </si>
  <si>
    <t>Por los períodos del 1 de enero al  Al 30 de junio de 2024</t>
  </si>
  <si>
    <t xml:space="preserve"> Director General y Representante Legal</t>
  </si>
  <si>
    <t>José Jonathan Arevalo Cornejo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</si>
</sst>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2" borderId="2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/>
    <cellStyle name="Normal" xfId="0" builtinId="0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67" name="AutoShape 5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68" name="AutoShape 6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69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70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3"/>
  <sheetViews>
    <sheetView showGridLines="0" tabSelected="1" topLeftCell="A64" zoomScale="115" zoomScaleNormal="115" workbookViewId="0">
      <selection activeCell="A109" sqref="A109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16384" width="11.42578125" style="3"/>
  </cols>
  <sheetData>
    <row r="2" spans="1:3">
      <c r="A2" s="59"/>
      <c r="B2" s="59"/>
      <c r="C2" s="59"/>
    </row>
    <row r="3" spans="1:3">
      <c r="A3" s="16"/>
      <c r="B3" s="16"/>
      <c r="C3" s="16"/>
    </row>
    <row r="4" spans="1:3">
      <c r="A4" s="4" t="s">
        <v>65</v>
      </c>
      <c r="B4" s="16"/>
      <c r="C4" s="16"/>
    </row>
    <row r="5" spans="1:3">
      <c r="A5" s="1" t="s">
        <v>3</v>
      </c>
      <c r="B5" s="16"/>
      <c r="C5" s="16"/>
    </row>
    <row r="6" spans="1:3">
      <c r="A6" s="20" t="s">
        <v>4</v>
      </c>
      <c r="B6" s="16"/>
      <c r="C6" s="16"/>
    </row>
    <row r="7" spans="1:3">
      <c r="A7" s="2" t="s">
        <v>6</v>
      </c>
      <c r="B7" s="17"/>
      <c r="C7" s="17"/>
    </row>
    <row r="8" spans="1:3">
      <c r="A8" s="5" t="s">
        <v>66</v>
      </c>
      <c r="B8" s="17"/>
      <c r="C8" s="17"/>
    </row>
    <row r="9" spans="1:3">
      <c r="A9" s="3" t="s">
        <v>5</v>
      </c>
    </row>
    <row r="10" spans="1:3" ht="13.5" thickBot="1">
      <c r="A10" s="6"/>
      <c r="B10" s="6"/>
      <c r="C10" s="6"/>
    </row>
    <row r="11" spans="1:3">
      <c r="A11" s="7"/>
      <c r="B11" s="7"/>
      <c r="C11" s="7"/>
    </row>
    <row r="12" spans="1:3">
      <c r="A12" s="41" t="s">
        <v>30</v>
      </c>
      <c r="B12" s="8"/>
      <c r="C12" s="48">
        <v>2024</v>
      </c>
    </row>
    <row r="13" spans="1:3">
      <c r="A13" s="42" t="s">
        <v>31</v>
      </c>
      <c r="C13" s="49"/>
    </row>
    <row r="14" spans="1:3">
      <c r="A14" s="43" t="s">
        <v>32</v>
      </c>
      <c r="C14" s="50">
        <v>7178.1</v>
      </c>
    </row>
    <row r="15" spans="1:3">
      <c r="A15" s="43" t="s">
        <v>33</v>
      </c>
      <c r="C15" s="50">
        <v>0.6</v>
      </c>
    </row>
    <row r="16" spans="1:3">
      <c r="A16" s="43" t="s">
        <v>34</v>
      </c>
      <c r="C16" s="50">
        <v>52291.8</v>
      </c>
    </row>
    <row r="17" spans="1:3">
      <c r="A17" s="43" t="s">
        <v>35</v>
      </c>
      <c r="C17" s="50">
        <v>4189.7</v>
      </c>
    </row>
    <row r="18" spans="1:3">
      <c r="A18" s="43" t="s">
        <v>36</v>
      </c>
      <c r="B18" s="11"/>
      <c r="C18" s="50">
        <v>32642.3</v>
      </c>
    </row>
    <row r="19" spans="1:3">
      <c r="A19" s="43" t="s">
        <v>37</v>
      </c>
      <c r="C19" s="51">
        <v>8187.4</v>
      </c>
    </row>
    <row r="20" spans="1:3">
      <c r="A20" s="42"/>
      <c r="C20" s="50">
        <f>SUM(C14:C19)</f>
        <v>104489.9</v>
      </c>
    </row>
    <row r="21" spans="1:3">
      <c r="A21" s="42" t="s">
        <v>38</v>
      </c>
      <c r="C21" s="50"/>
    </row>
    <row r="22" spans="1:3">
      <c r="A22" s="54" t="s">
        <v>62</v>
      </c>
      <c r="C22" s="50">
        <v>16.3</v>
      </c>
    </row>
    <row r="23" spans="1:3">
      <c r="A23" s="43" t="s">
        <v>39</v>
      </c>
      <c r="C23" s="50">
        <v>335.4</v>
      </c>
    </row>
    <row r="24" spans="1:3">
      <c r="A24" s="43" t="s">
        <v>40</v>
      </c>
      <c r="C24" s="51">
        <v>7938</v>
      </c>
    </row>
    <row r="25" spans="1:3">
      <c r="A25" s="42"/>
      <c r="B25" s="11"/>
      <c r="C25" s="50">
        <f>SUM(C22:C24)</f>
        <v>8289.7000000000007</v>
      </c>
    </row>
    <row r="26" spans="1:3">
      <c r="A26" s="42" t="s">
        <v>41</v>
      </c>
      <c r="B26" s="11"/>
      <c r="C26" s="50"/>
    </row>
    <row r="27" spans="1:3">
      <c r="A27" s="43" t="s">
        <v>42</v>
      </c>
      <c r="C27" s="51">
        <v>1802.5</v>
      </c>
    </row>
    <row r="28" spans="1:3" ht="13.5" thickBot="1">
      <c r="A28" s="44" t="s">
        <v>43</v>
      </c>
      <c r="C28" s="52">
        <f>+C27+C25+C20</f>
        <v>114582.09999999999</v>
      </c>
    </row>
    <row r="29" spans="1:3" ht="13.5" thickTop="1">
      <c r="A29" s="42"/>
      <c r="C29" s="50"/>
    </row>
    <row r="30" spans="1:3">
      <c r="A30" s="41" t="s">
        <v>44</v>
      </c>
      <c r="C30" s="50"/>
    </row>
    <row r="31" spans="1:3">
      <c r="A31" s="42" t="s">
        <v>45</v>
      </c>
      <c r="C31" s="50"/>
    </row>
    <row r="32" spans="1:3">
      <c r="A32" s="43" t="s">
        <v>46</v>
      </c>
      <c r="C32" s="50">
        <v>2828.7</v>
      </c>
    </row>
    <row r="33" spans="1:3">
      <c r="A33" s="56" t="s">
        <v>63</v>
      </c>
      <c r="C33" s="55">
        <v>0</v>
      </c>
    </row>
    <row r="34" spans="1:3">
      <c r="A34" s="43" t="s">
        <v>47</v>
      </c>
      <c r="C34" s="50">
        <v>11416.2</v>
      </c>
    </row>
    <row r="35" spans="1:3">
      <c r="A35" s="43" t="s">
        <v>48</v>
      </c>
      <c r="C35" s="50">
        <v>4518.3</v>
      </c>
    </row>
    <row r="36" spans="1:3">
      <c r="A36" s="58" t="s">
        <v>64</v>
      </c>
      <c r="C36" s="57">
        <v>0</v>
      </c>
    </row>
    <row r="37" spans="1:3">
      <c r="A37" s="42"/>
      <c r="C37" s="53">
        <f>SUM(C32:C36)</f>
        <v>18763.2</v>
      </c>
    </row>
    <row r="38" spans="1:3">
      <c r="A38" s="42" t="s">
        <v>49</v>
      </c>
      <c r="C38" s="50"/>
    </row>
    <row r="39" spans="1:3">
      <c r="A39" s="43" t="s">
        <v>50</v>
      </c>
      <c r="B39" s="11"/>
      <c r="C39" s="50">
        <v>5934</v>
      </c>
    </row>
    <row r="40" spans="1:3">
      <c r="A40" s="43" t="s">
        <v>0</v>
      </c>
      <c r="C40" s="50">
        <v>168.5</v>
      </c>
    </row>
    <row r="41" spans="1:3">
      <c r="A41" s="43" t="s">
        <v>51</v>
      </c>
      <c r="C41" s="51">
        <v>4972.3999999999996</v>
      </c>
    </row>
    <row r="42" spans="1:3">
      <c r="A42" s="42"/>
      <c r="C42" s="53">
        <f>SUM(C39:C41)</f>
        <v>11074.9</v>
      </c>
    </row>
    <row r="43" spans="1:3">
      <c r="A43" s="42" t="s">
        <v>52</v>
      </c>
      <c r="C43" s="50"/>
    </row>
    <row r="44" spans="1:3">
      <c r="A44" s="43" t="s">
        <v>53</v>
      </c>
      <c r="B44" s="11"/>
      <c r="C44" s="50">
        <v>15432.2</v>
      </c>
    </row>
    <row r="45" spans="1:3">
      <c r="A45" s="43" t="s">
        <v>54</v>
      </c>
      <c r="B45" s="11"/>
      <c r="C45" s="50">
        <v>22578.1</v>
      </c>
    </row>
    <row r="46" spans="1:3">
      <c r="A46" s="43" t="s">
        <v>55</v>
      </c>
      <c r="C46" s="50">
        <v>10232.5</v>
      </c>
    </row>
    <row r="47" spans="1:3">
      <c r="A47" s="42"/>
      <c r="C47" s="53">
        <f>SUM(C44:C46)</f>
        <v>48242.8</v>
      </c>
    </row>
    <row r="48" spans="1:3">
      <c r="A48" s="44" t="s">
        <v>56</v>
      </c>
      <c r="C48" s="53">
        <f>C37+C42+C47</f>
        <v>78080.899999999994</v>
      </c>
    </row>
    <row r="49" spans="1:3">
      <c r="A49" s="45"/>
      <c r="C49" s="60"/>
    </row>
    <row r="50" spans="1:3">
      <c r="A50" s="45" t="s">
        <v>57</v>
      </c>
      <c r="C50" s="60"/>
    </row>
    <row r="51" spans="1:3">
      <c r="A51" s="46" t="s">
        <v>58</v>
      </c>
      <c r="B51" s="11"/>
      <c r="C51" s="50">
        <v>15000</v>
      </c>
    </row>
    <row r="52" spans="1:3">
      <c r="A52" s="47" t="s">
        <v>59</v>
      </c>
      <c r="B52" s="11"/>
      <c r="C52" s="51">
        <v>21501.3</v>
      </c>
    </row>
    <row r="53" spans="1:3">
      <c r="A53" s="45" t="s">
        <v>60</v>
      </c>
      <c r="B53" s="11"/>
      <c r="C53" s="53">
        <f>SUM(C51:C52)</f>
        <v>36501.300000000003</v>
      </c>
    </row>
    <row r="54" spans="1:3" ht="13.5" thickBot="1">
      <c r="A54" s="45" t="s">
        <v>61</v>
      </c>
      <c r="C54" s="52">
        <f>C48+C53</f>
        <v>114582.2</v>
      </c>
    </row>
    <row r="55" spans="1:3" ht="13.5" thickTop="1"/>
    <row r="60" spans="1:3">
      <c r="A60" s="12" t="s">
        <v>8</v>
      </c>
      <c r="B60" s="13" t="s">
        <v>69</v>
      </c>
      <c r="C60" s="12"/>
    </row>
    <row r="61" spans="1:3">
      <c r="A61" s="12" t="s">
        <v>68</v>
      </c>
      <c r="B61" s="14" t="s">
        <v>2</v>
      </c>
      <c r="C61" s="12"/>
    </row>
    <row r="62" spans="1:3">
      <c r="B62" s="12"/>
      <c r="C62" s="12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  <row r="71" spans="1:3">
      <c r="A71" s="4" t="s">
        <v>65</v>
      </c>
      <c r="B71" s="18"/>
      <c r="C71" s="18"/>
    </row>
    <row r="72" spans="1:3">
      <c r="A72" s="20" t="s">
        <v>3</v>
      </c>
      <c r="B72" s="18"/>
      <c r="C72" s="18"/>
    </row>
    <row r="73" spans="1:3">
      <c r="A73" s="20" t="s">
        <v>4</v>
      </c>
      <c r="B73" s="18"/>
      <c r="C73" s="18"/>
    </row>
    <row r="74" spans="1:3">
      <c r="A74" s="18" t="s">
        <v>7</v>
      </c>
      <c r="B74" s="18"/>
      <c r="C74" s="18"/>
    </row>
    <row r="75" spans="1:3">
      <c r="A75" s="20" t="s">
        <v>67</v>
      </c>
      <c r="B75" s="18"/>
      <c r="C75" s="18"/>
    </row>
    <row r="76" spans="1:3">
      <c r="A76" s="20" t="s">
        <v>5</v>
      </c>
      <c r="B76" s="18"/>
      <c r="C76" s="18"/>
    </row>
    <row r="77" spans="1:3" ht="13.5" thickBot="1">
      <c r="A77" s="19"/>
      <c r="B77" s="19"/>
      <c r="C77" s="19"/>
    </row>
    <row r="78" spans="1:3">
      <c r="A78" s="15"/>
      <c r="B78" s="15"/>
      <c r="C78" s="15"/>
    </row>
    <row r="79" spans="1:3">
      <c r="C79" s="61">
        <v>2024</v>
      </c>
    </row>
    <row r="80" spans="1:3">
      <c r="C80" s="9"/>
    </row>
    <row r="81" spans="1:3">
      <c r="A81" s="37" t="s">
        <v>9</v>
      </c>
      <c r="B81" s="8"/>
      <c r="C81" s="28">
        <f>SUM(C82:C86)</f>
        <v>90010.400000000009</v>
      </c>
    </row>
    <row r="82" spans="1:3">
      <c r="A82" s="38" t="s">
        <v>10</v>
      </c>
      <c r="C82" s="29">
        <v>64680.5</v>
      </c>
    </row>
    <row r="83" spans="1:3">
      <c r="A83" s="24" t="s">
        <v>11</v>
      </c>
      <c r="C83" s="29">
        <v>8424.4</v>
      </c>
    </row>
    <row r="84" spans="1:3">
      <c r="A84" s="24" t="s">
        <v>12</v>
      </c>
      <c r="C84" s="29">
        <v>8639.1</v>
      </c>
    </row>
    <row r="85" spans="1:3">
      <c r="A85" s="24" t="s">
        <v>13</v>
      </c>
      <c r="C85" s="29">
        <v>6522.3</v>
      </c>
    </row>
    <row r="86" spans="1:3">
      <c r="A86" s="24" t="s">
        <v>14</v>
      </c>
      <c r="C86" s="30">
        <v>1744.1</v>
      </c>
    </row>
    <row r="87" spans="1:3">
      <c r="A87" s="24"/>
      <c r="C87" s="31"/>
    </row>
    <row r="88" spans="1:3">
      <c r="A88" s="22" t="s">
        <v>15</v>
      </c>
      <c r="C88" s="28">
        <f>SUM(C89:C92)</f>
        <v>78540.900000000009</v>
      </c>
    </row>
    <row r="89" spans="1:3">
      <c r="A89" s="23" t="s">
        <v>1</v>
      </c>
      <c r="C89" s="29">
        <v>25539</v>
      </c>
    </row>
    <row r="90" spans="1:3">
      <c r="A90" s="23" t="s">
        <v>16</v>
      </c>
      <c r="B90" s="21"/>
      <c r="C90" s="29">
        <v>26527</v>
      </c>
    </row>
    <row r="91" spans="1:3">
      <c r="A91" s="23" t="s">
        <v>17</v>
      </c>
      <c r="B91" s="11"/>
      <c r="C91" s="29">
        <v>15755.3</v>
      </c>
    </row>
    <row r="92" spans="1:3">
      <c r="A92" s="24" t="s">
        <v>18</v>
      </c>
      <c r="C92" s="30">
        <v>10719.6</v>
      </c>
    </row>
    <row r="93" spans="1:3">
      <c r="A93" s="25" t="s">
        <v>19</v>
      </c>
      <c r="B93" s="39"/>
      <c r="C93" s="32">
        <v>705.4</v>
      </c>
    </row>
    <row r="94" spans="1:3">
      <c r="A94" s="25"/>
      <c r="B94" s="39"/>
      <c r="C94" s="33"/>
    </row>
    <row r="95" spans="1:3">
      <c r="A95" s="40" t="s">
        <v>20</v>
      </c>
      <c r="B95" s="24"/>
      <c r="C95" s="28">
        <f>C81-C88-C93</f>
        <v>10764.1</v>
      </c>
    </row>
    <row r="96" spans="1:3">
      <c r="A96" s="40" t="s">
        <v>21</v>
      </c>
      <c r="B96" s="24"/>
      <c r="C96" s="28">
        <f>SUM(C97:C98)</f>
        <v>8032.2</v>
      </c>
    </row>
    <row r="97" spans="1:4">
      <c r="A97" s="24" t="s">
        <v>22</v>
      </c>
      <c r="C97" s="31">
        <v>18.5</v>
      </c>
    </row>
    <row r="98" spans="1:4" s="11" customFormat="1">
      <c r="A98" s="24" t="s">
        <v>23</v>
      </c>
      <c r="C98" s="28">
        <v>8013.7</v>
      </c>
      <c r="D98" s="17"/>
    </row>
    <row r="99" spans="1:4" s="11" customFormat="1">
      <c r="A99" s="40" t="s">
        <v>24</v>
      </c>
      <c r="B99" s="24"/>
      <c r="C99" s="33">
        <f>+C95-C96</f>
        <v>2731.9000000000005</v>
      </c>
      <c r="D99" s="17"/>
    </row>
    <row r="100" spans="1:4">
      <c r="A100" s="40"/>
      <c r="B100" s="24"/>
      <c r="C100" s="33"/>
      <c r="D100" s="26"/>
    </row>
    <row r="101" spans="1:4">
      <c r="A101" s="24" t="s">
        <v>25</v>
      </c>
      <c r="B101" s="24"/>
      <c r="C101" s="32">
        <v>1662.2</v>
      </c>
      <c r="D101" s="26"/>
    </row>
    <row r="102" spans="1:4">
      <c r="A102" s="40" t="s">
        <v>26</v>
      </c>
      <c r="B102" s="24"/>
      <c r="C102" s="33">
        <f>+C99+C101</f>
        <v>4394.1000000000004</v>
      </c>
      <c r="D102" s="26"/>
    </row>
    <row r="103" spans="1:4">
      <c r="A103" s="24"/>
      <c r="B103" s="24"/>
      <c r="C103" s="33"/>
      <c r="D103" s="26"/>
    </row>
    <row r="104" spans="1:4">
      <c r="A104" s="24" t="s">
        <v>27</v>
      </c>
      <c r="B104" s="24"/>
      <c r="C104" s="34">
        <v>-1127.0999999999999</v>
      </c>
      <c r="D104" s="26"/>
    </row>
    <row r="105" spans="1:4">
      <c r="A105" s="24" t="s">
        <v>28</v>
      </c>
      <c r="B105" s="24"/>
      <c r="C105" s="35">
        <v>0</v>
      </c>
      <c r="D105" s="26"/>
    </row>
    <row r="106" spans="1:4">
      <c r="A106" s="24"/>
      <c r="B106" s="24"/>
      <c r="C106" s="34"/>
      <c r="D106" s="26"/>
    </row>
    <row r="107" spans="1:4" ht="13.5" thickBot="1">
      <c r="A107" s="40" t="s">
        <v>29</v>
      </c>
      <c r="B107" s="40"/>
      <c r="C107" s="36">
        <f>SUM(C102:C105)</f>
        <v>3267.0000000000005</v>
      </c>
      <c r="D107" s="26"/>
    </row>
    <row r="108" spans="1:4" ht="14.25" thickTop="1" thickBot="1">
      <c r="A108" s="26" t="s">
        <v>29</v>
      </c>
      <c r="B108" s="17"/>
      <c r="C108" s="36">
        <f>SUM(C103:C106)</f>
        <v>-1127.0999999999999</v>
      </c>
      <c r="D108" s="26"/>
    </row>
    <row r="109" spans="1:4" ht="13.5" thickTop="1">
      <c r="B109" s="26"/>
      <c r="C109" s="27"/>
      <c r="D109" s="26"/>
    </row>
    <row r="110" spans="1:4">
      <c r="B110" s="26"/>
      <c r="C110" s="27"/>
      <c r="D110" s="26"/>
    </row>
    <row r="111" spans="1:4">
      <c r="C111" s="10"/>
    </row>
    <row r="112" spans="1:4">
      <c r="C112" s="10"/>
    </row>
    <row r="113" spans="1:3">
      <c r="C113" s="10"/>
    </row>
    <row r="114" spans="1:3">
      <c r="C114" s="10"/>
    </row>
    <row r="115" spans="1:3">
      <c r="C115" s="10"/>
    </row>
    <row r="116" spans="1:3">
      <c r="A116" s="12" t="s">
        <v>8</v>
      </c>
      <c r="B116" s="13" t="s">
        <v>69</v>
      </c>
      <c r="C116" s="12"/>
    </row>
    <row r="117" spans="1:3">
      <c r="A117" s="12" t="s">
        <v>68</v>
      </c>
      <c r="B117" s="14" t="s">
        <v>2</v>
      </c>
      <c r="C117" s="12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  <row r="122" spans="1:3">
      <c r="C122" s="10"/>
    </row>
    <row r="123" spans="1:3">
      <c r="C123" s="10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Nataly Esmeralda Vasquez Ramos</cp:lastModifiedBy>
  <cp:lastPrinted>2024-08-28T14:58:37Z</cp:lastPrinted>
  <dcterms:created xsi:type="dcterms:W3CDTF">2003-07-30T00:13:08Z</dcterms:created>
  <dcterms:modified xsi:type="dcterms:W3CDTF">2024-08-28T14:59:08Z</dcterms:modified>
</cp:coreProperties>
</file>