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659880D2-3BA9-4E08-A120-C26AEC08ECBD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<sst xmlns="http://schemas.openxmlformats.org/spreadsheetml/2006/main" count="132" uniqueCount="123">
  <si>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</si>
  <si>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</si>
  <si>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</si>
  <si>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</si>
  <si>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</si>
  <si>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</si>
  <si>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</si>
  <si>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</si>
  <si>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</si>
  <si>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</si>
  <si>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</si>
  <si>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</si>
  <si>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</si>
  <si>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</si>
  <si>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</si>
  <si>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</si>
  <si>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</si>
  <si>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</si>
  <si>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</si>
  <si>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</si>
  <si>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</si>
  <si>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</si>
  <si>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</si>
  <si>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</si>
  <si>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</si>
  <si>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</si>
  <si>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</si>
  <si>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</si>
  <si>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</si>
  <si>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</si>
  <si>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</si>
  <si>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</si>
  <si>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</si>
  <si>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</si>
  <si>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</si>
  <si>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</si>
  <si>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</si>
  <si>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</si>
  <si>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</si>
  <si>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</si>
  <si>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</si>
  <si>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</si>
  <si>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</si>
  <si>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</si>
  <si>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</si>
  <si>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</si>
  <si>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</si>
  <si>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</si>
  <si>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</si>
  <si>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</si>
  <si>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</si>
  <si>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</si>
  <si>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</si>
  <si>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</si>
  <si>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</si>
  <si>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</si>
  <si>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</si>
  <si>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</si>
  <si>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</si>
  <si>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</si>
  <si>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</si>
  <si>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</si>
  <si>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</si>
  <si>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</si>
  <si>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</si>
  <si>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</si>
  <si>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</si>
  <si>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</si>
  <si>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</si>
  <si>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</si>
  <si>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</si>
  <si>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</si>
  <si>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</si>
  <si>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</si>
  <si>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</si>
  <si>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</si>
  <si>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</si>
  <si>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</si>
  <si>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</si>
  <si>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</si>
  <si>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</si>
  <si>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</si>
  <si>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</si>
  <si>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</si>
  <si>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</si>
  <si>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</si>
  <si>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</si>
  <si>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</si>
  <si>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</si>
  <si>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</si>
  <si>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</si>
  <si>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</si>
  <si>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</si>
  <si>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</si>
  <si>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</si>
  <si>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</si>
  <si>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</si>
  <si>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</si>
  <si>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</si>
  <si>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</si>
  <si>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</si>
  <si>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</si>
  <si>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</si>
  <si>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</si>
  <si>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</si>
  <si>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</si>
  <si>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</si>
  <si>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</si>
  <si>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</si>
  <si>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</si>
  <si>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</si>
  <si>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</si>
  <si>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</si>
  <si>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</si>
  <si>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</si>
  <si>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</si>
  <si>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</si>
  <si>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</si>
  <si>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</si>
  <si>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</si>
  <si>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</si>
  <si>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</si>
  <si>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Balance General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</si>
</sst>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17452237.419999998</v>
      </c>
      <c r="H8" s="13" t="s">
        <v>116</v>
      </c>
      <c r="I8" s="5"/>
      <c r="J8" s="5"/>
      <c r="K8" s="5"/>
      <c r="M8" s="6">
        <f>SUM(K9:K28)</f>
        <v>11358160.010000002</v>
      </c>
    </row>
    <row r="9" spans="1:13" x14ac:dyDescent="0.25">
      <c r="A9" s="1" t="s">
        <v>4</v>
      </c>
      <c r="D9" s="2">
        <f>+B10+B11</f>
        <v>838653.06</v>
      </c>
      <c r="H9" s="1" t="s">
        <v>24</v>
      </c>
      <c r="K9" s="2">
        <f>SUM(I10:I12)</f>
        <v>199340.32</v>
      </c>
    </row>
    <row r="10" spans="1:13" x14ac:dyDescent="0.25">
      <c r="A10" s="12" t="s">
        <v>1</v>
      </c>
      <c r="B10" s="2">
        <v>45280.67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793372.39</v>
      </c>
      <c r="F11" s="8"/>
      <c r="H11" s="12" t="s">
        <v>25</v>
      </c>
      <c r="I11" s="47">
        <v>149076.96</v>
      </c>
    </row>
    <row r="12" spans="1:13" x14ac:dyDescent="0.25">
      <c r="A12" s="1" t="s">
        <v>26</v>
      </c>
      <c r="D12" s="2">
        <f>SUM(B13:B16)</f>
        <v>3289995.8499999996</v>
      </c>
      <c r="H12" s="12" t="s">
        <v>27</v>
      </c>
      <c r="I12" s="48">
        <v>50263.360000000001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4245357.0599999996</v>
      </c>
    </row>
    <row r="14" spans="1:13" x14ac:dyDescent="0.25">
      <c r="A14" s="12" t="s">
        <v>31</v>
      </c>
      <c r="B14" s="9">
        <v>2087356.17</v>
      </c>
      <c r="D14" s="9"/>
      <c r="H14" s="12" t="s">
        <v>30</v>
      </c>
      <c r="I14" s="9">
        <v>3189738.28</v>
      </c>
    </row>
    <row r="15" spans="1:13" x14ac:dyDescent="0.25">
      <c r="A15" s="12" t="s">
        <v>33</v>
      </c>
      <c r="B15" s="9">
        <v>206952.88</v>
      </c>
      <c r="D15" s="8"/>
      <c r="F15" s="5"/>
      <c r="H15" s="12" t="s">
        <v>32</v>
      </c>
      <c r="I15" s="9">
        <v>1043830.32</v>
      </c>
    </row>
    <row r="16" spans="1:13" x14ac:dyDescent="0.25">
      <c r="A16" s="12" t="s">
        <v>115</v>
      </c>
      <c r="B16" s="17">
        <v>-12163.2</v>
      </c>
      <c r="D16" s="8"/>
      <c r="F16" s="5"/>
      <c r="H16" s="12" t="s">
        <v>34</v>
      </c>
      <c r="I16" s="7">
        <v>11788.46</v>
      </c>
    </row>
    <row r="17" spans="1:14" x14ac:dyDescent="0.25">
      <c r="A17" s="1" t="s">
        <v>35</v>
      </c>
      <c r="B17" s="9"/>
      <c r="D17" s="9">
        <f>+B18+B19+B20</f>
        <v>8020716.8999999994</v>
      </c>
      <c r="F17" s="6"/>
      <c r="H17" s="26" t="s">
        <v>36</v>
      </c>
      <c r="I17" s="9"/>
      <c r="K17" s="2">
        <f>+I18</f>
        <v>3690843.18</v>
      </c>
    </row>
    <row r="18" spans="1:14" x14ac:dyDescent="0.25">
      <c r="A18" s="12" t="s">
        <v>37</v>
      </c>
      <c r="B18" s="9">
        <v>7080842.3300000001</v>
      </c>
      <c r="D18" s="9"/>
      <c r="F18" s="6"/>
      <c r="H18" s="12" t="s">
        <v>38</v>
      </c>
      <c r="I18" s="7">
        <v>3690843.18</v>
      </c>
    </row>
    <row r="19" spans="1:14" x14ac:dyDescent="0.25">
      <c r="A19" s="12" t="s">
        <v>39</v>
      </c>
      <c r="B19" s="9">
        <v>1200339.8899999999</v>
      </c>
      <c r="D19" s="9"/>
      <c r="F19" s="6"/>
      <c r="H19" s="1" t="s">
        <v>40</v>
      </c>
      <c r="K19" s="2">
        <f>+I20+I21</f>
        <v>1395373.9</v>
      </c>
    </row>
    <row r="20" spans="1:14" x14ac:dyDescent="0.25">
      <c r="A20" s="12" t="s">
        <v>41</v>
      </c>
      <c r="B20" s="17">
        <v>-260465.32</v>
      </c>
      <c r="D20" s="9"/>
      <c r="F20" s="6"/>
      <c r="H20" s="12" t="s">
        <v>42</v>
      </c>
      <c r="I20" s="2">
        <v>802008.89</v>
      </c>
    </row>
    <row r="21" spans="1:14" x14ac:dyDescent="0.25">
      <c r="A21" s="26" t="s">
        <v>43</v>
      </c>
      <c r="B21" s="15"/>
      <c r="D21" s="9">
        <f>+B22</f>
        <v>3345874.69</v>
      </c>
      <c r="F21" s="6"/>
      <c r="H21" s="12" t="s">
        <v>44</v>
      </c>
      <c r="I21" s="7">
        <v>593365.01</v>
      </c>
    </row>
    <row r="22" spans="1:14" x14ac:dyDescent="0.25">
      <c r="A22" s="12" t="s">
        <v>45</v>
      </c>
      <c r="B22" s="17">
        <v>3345874.69</v>
      </c>
      <c r="D22" s="9"/>
      <c r="F22" s="6"/>
      <c r="H22" s="1" t="s">
        <v>46</v>
      </c>
      <c r="K22" s="2">
        <f>SUM(I23:I25)</f>
        <v>1636823.2999999998</v>
      </c>
    </row>
    <row r="23" spans="1:14" x14ac:dyDescent="0.25">
      <c r="A23" s="1" t="s">
        <v>47</v>
      </c>
      <c r="B23" s="9"/>
      <c r="D23" s="9">
        <f>SUM(B24)</f>
        <v>1956996.92</v>
      </c>
      <c r="F23" s="6"/>
      <c r="H23" s="12" t="s">
        <v>48</v>
      </c>
      <c r="I23" s="2">
        <v>177453.11</v>
      </c>
    </row>
    <row r="24" spans="1:14" x14ac:dyDescent="0.25">
      <c r="A24" s="12" t="s">
        <v>111</v>
      </c>
      <c r="B24" s="7">
        <v>1956996.92</v>
      </c>
      <c r="C24" s="32"/>
      <c r="D24" s="7"/>
      <c r="F24" s="6"/>
      <c r="H24" s="12" t="s">
        <v>49</v>
      </c>
      <c r="I24" s="2">
        <v>68713.77</v>
      </c>
    </row>
    <row r="25" spans="1:14" x14ac:dyDescent="0.25">
      <c r="A25" s="12"/>
      <c r="B25" s="9"/>
      <c r="D25" s="9"/>
      <c r="F25" s="6"/>
      <c r="H25" s="12" t="s">
        <v>50</v>
      </c>
      <c r="I25" s="7">
        <v>1390656.42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35376.68</v>
      </c>
    </row>
    <row r="27" spans="1:14" x14ac:dyDescent="0.25">
      <c r="A27" s="12"/>
      <c r="B27" s="9"/>
      <c r="D27" s="9"/>
      <c r="F27" s="6"/>
      <c r="H27" s="12" t="s">
        <v>113</v>
      </c>
      <c r="I27" s="2">
        <v>35376.68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188331.17999999993</v>
      </c>
      <c r="H28" s="1" t="s">
        <v>51</v>
      </c>
      <c r="K28" s="2">
        <f>+I29</f>
        <v>155045.57</v>
      </c>
    </row>
    <row r="29" spans="1:14" x14ac:dyDescent="0.25">
      <c r="A29" s="1" t="s">
        <v>6</v>
      </c>
      <c r="C29" s="2"/>
      <c r="D29" s="2">
        <f>SUM(B30:B34)</f>
        <v>1461957.9</v>
      </c>
      <c r="E29" s="1"/>
      <c r="H29" s="12" t="s">
        <v>53</v>
      </c>
      <c r="I29" s="2">
        <v>155045.57</v>
      </c>
      <c r="K29" s="7"/>
    </row>
    <row r="30" spans="1:14" x14ac:dyDescent="0.25">
      <c r="A30" s="12" t="s">
        <v>7</v>
      </c>
      <c r="B30" s="2">
        <v>111675.03</v>
      </c>
      <c r="C30" s="2"/>
      <c r="E30" s="1"/>
    </row>
    <row r="31" spans="1:14" x14ac:dyDescent="0.25">
      <c r="A31" s="12" t="s">
        <v>8</v>
      </c>
      <c r="B31" s="2">
        <v>77138.789999999994</v>
      </c>
      <c r="C31" s="2"/>
      <c r="E31" s="1"/>
    </row>
    <row r="32" spans="1:14" ht="15" x14ac:dyDescent="0.25">
      <c r="A32" s="12" t="s">
        <v>9</v>
      </c>
      <c r="B32" s="2">
        <v>532793.38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11358160.010000002</v>
      </c>
      <c r="N32" s="8"/>
    </row>
    <row r="33" spans="1:15" x14ac:dyDescent="0.25">
      <c r="A33" s="12" t="s">
        <v>57</v>
      </c>
      <c r="B33" s="2">
        <v>375621.07</v>
      </c>
    </row>
    <row r="34" spans="1:15" ht="15" x14ac:dyDescent="0.25">
      <c r="A34" s="12" t="s">
        <v>58</v>
      </c>
      <c r="B34" s="7">
        <v>364729.63</v>
      </c>
      <c r="H34" s="25" t="s">
        <v>2</v>
      </c>
      <c r="I34" s="25"/>
      <c r="J34" s="25"/>
      <c r="K34" s="25"/>
    </row>
    <row r="35" spans="1:15" ht="15" x14ac:dyDescent="0.25">
      <c r="A35" s="1" t="s">
        <v>59</v>
      </c>
      <c r="D35" s="15">
        <f>+B36</f>
        <v>-1273626.72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-1273626.72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4" t="s">
        <v>2</v>
      </c>
      <c r="K41" s="2"/>
      <c r="L41" s="2"/>
      <c r="M41" s="2">
        <f>+K42+K44</f>
        <v>6282408.5900000008</v>
      </c>
      <c r="N41" s="1"/>
      <c r="O41" s="1"/>
    </row>
    <row r="42" spans="1:15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982408.59000000102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132547.040000001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6282408.5900000008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17640568.599999998</v>
      </c>
      <c r="H62" s="25" t="s">
        <v>13</v>
      </c>
      <c r="I62" s="11"/>
      <c r="J62" s="11"/>
      <c r="K62" s="11"/>
      <c r="L62" s="2"/>
      <c r="M62" s="14">
        <f>+M32+M51</f>
        <v>17640568.600000001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2024-08-28T15:58:13Z</dcterms:modified>
</cp:coreProperties>
</file>