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EC28F95E-C442-4553-8C03-D458B64A1BB6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<sst xmlns="http://schemas.openxmlformats.org/spreadsheetml/2006/main" count="132" uniqueCount="123">
  <si>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</si>
  <si>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</si>
  <si>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</si>
  <si>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</si>
  <si>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</si>
  <si>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</si>
  <si>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</si>
  <si>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</si>
  <si>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</si>
  <si>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</si>
  <si>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</si>
  <si>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</si>
  <si>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</si>
  <si>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</si>
  <si>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</si>
  <si>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</si>
  <si>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</si>
  <si>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</si>
  <si>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</si>
  <si>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</si>
  <si>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</si>
  <si>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</si>
  <si>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</si>
  <si>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</si>
  <si>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</si>
  <si>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</si>
  <si>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</si>
  <si>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</si>
  <si>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</si>
  <si>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</si>
  <si>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</si>
  <si>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</si>
  <si>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</si>
  <si>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</si>
  <si>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</si>
  <si>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</si>
  <si>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</si>
  <si>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</si>
  <si>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</si>
  <si>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</si>
  <si>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</si>
  <si>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</si>
  <si>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</si>
  <si>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</si>
  <si>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</si>
  <si>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</si>
  <si>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</si>
  <si>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</si>
  <si>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</si>
  <si>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</si>
  <si>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</si>
  <si>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</si>
  <si>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</si>
  <si>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</si>
  <si>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</si>
  <si>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</si>
  <si>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</si>
  <si>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</si>
  <si>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</si>
  <si>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</si>
  <si>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</si>
  <si>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</si>
  <si>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</si>
  <si>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</si>
  <si>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</si>
  <si>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</si>
  <si>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</si>
  <si>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</si>
  <si>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</si>
  <si>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</si>
  <si>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</si>
  <si>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</si>
  <si>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</si>
  <si>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</si>
  <si>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</si>
  <si>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</si>
  <si>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</si>
  <si>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</si>
  <si>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</si>
  <si>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</si>
  <si>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</si>
  <si>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</si>
  <si>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</si>
  <si>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</si>
  <si>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</si>
  <si>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</si>
  <si>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</si>
  <si>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</si>
  <si>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</si>
  <si>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</si>
  <si>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</si>
  <si>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</si>
  <si>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</si>
  <si>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</si>
  <si>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</si>
  <si>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</si>
  <si>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</si>
  <si>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</si>
  <si>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</si>
  <si>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</si>
  <si>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</si>
  <si>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</si>
  <si>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</si>
  <si>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</si>
  <si>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</si>
  <si>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</si>
  <si>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</si>
  <si>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</si>
  <si>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</si>
  <si>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</si>
  <si>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</si>
  <si>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</si>
  <si>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</si>
  <si>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</si>
  <si>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</si>
  <si>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</si>
  <si>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</si>
  <si>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</si>
  <si>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</si>
  <si>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</si>
  <si>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</si>
  <si>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</si>
  <si>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Balance General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</si>
</sst>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9" sqref="I49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14817904.91</v>
      </c>
      <c r="H8" s="13" t="s">
        <v>116</v>
      </c>
      <c r="I8" s="5"/>
      <c r="J8" s="5"/>
      <c r="K8" s="5"/>
      <c r="M8" s="6">
        <f>SUM(K9:K28)</f>
        <v>8748653.8900000025</v>
      </c>
    </row>
    <row r="9" spans="1:13" x14ac:dyDescent="0.25">
      <c r="A9" s="1" t="s">
        <v>4</v>
      </c>
      <c r="D9" s="2">
        <f>+B10+B11</f>
        <v>896507.14</v>
      </c>
      <c r="H9" s="1" t="s">
        <v>24</v>
      </c>
      <c r="K9" s="2">
        <f>SUM(I10:I12)</f>
        <v>273487.32</v>
      </c>
    </row>
    <row r="10" spans="1:13" x14ac:dyDescent="0.25">
      <c r="A10" s="12" t="s">
        <v>1</v>
      </c>
      <c r="B10" s="2">
        <v>43897.48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852609.66</v>
      </c>
      <c r="F11" s="8"/>
      <c r="H11" s="12" t="s">
        <v>25</v>
      </c>
      <c r="I11" s="47">
        <v>222193.63</v>
      </c>
    </row>
    <row r="12" spans="1:13" x14ac:dyDescent="0.25">
      <c r="A12" s="1" t="s">
        <v>26</v>
      </c>
      <c r="D12" s="2">
        <f>SUM(B13:B16)</f>
        <v>3322815.9800000004</v>
      </c>
      <c r="H12" s="12" t="s">
        <v>27</v>
      </c>
      <c r="I12" s="48">
        <v>51293.69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4313137.51</v>
      </c>
    </row>
    <row r="14" spans="1:13" x14ac:dyDescent="0.25">
      <c r="A14" s="12" t="s">
        <v>31</v>
      </c>
      <c r="B14" s="9">
        <v>2087378.29</v>
      </c>
      <c r="D14" s="9"/>
      <c r="H14" s="12" t="s">
        <v>30</v>
      </c>
      <c r="I14" s="9">
        <v>3197162.57</v>
      </c>
    </row>
    <row r="15" spans="1:13" x14ac:dyDescent="0.25">
      <c r="A15" s="12" t="s">
        <v>33</v>
      </c>
      <c r="B15" s="9">
        <v>240054.97</v>
      </c>
      <c r="D15" s="8"/>
      <c r="F15" s="5"/>
      <c r="H15" s="12" t="s">
        <v>32</v>
      </c>
      <c r="I15" s="9">
        <v>1104186.48</v>
      </c>
    </row>
    <row r="16" spans="1:13" x14ac:dyDescent="0.25">
      <c r="A16" s="12" t="s">
        <v>115</v>
      </c>
      <c r="B16" s="17">
        <v>-12467.28</v>
      </c>
      <c r="D16" s="8"/>
      <c r="F16" s="5"/>
      <c r="H16" s="12" t="s">
        <v>34</v>
      </c>
      <c r="I16" s="7">
        <v>11788.46</v>
      </c>
    </row>
    <row r="17" spans="1:14" x14ac:dyDescent="0.25">
      <c r="A17" s="1" t="s">
        <v>35</v>
      </c>
      <c r="B17" s="9"/>
      <c r="D17" s="9">
        <f>+B18+B19+B20</f>
        <v>7595014.9699999997</v>
      </c>
      <c r="F17" s="6"/>
      <c r="H17" s="26" t="s">
        <v>36</v>
      </c>
      <c r="I17" s="9"/>
      <c r="K17" s="2">
        <f>+I18</f>
        <v>932151.24</v>
      </c>
    </row>
    <row r="18" spans="1:14" x14ac:dyDescent="0.25">
      <c r="A18" s="12" t="s">
        <v>37</v>
      </c>
      <c r="B18" s="9">
        <v>7013333.8799999999</v>
      </c>
      <c r="D18" s="9"/>
      <c r="F18" s="6"/>
      <c r="H18" s="12" t="s">
        <v>38</v>
      </c>
      <c r="I18" s="7">
        <v>932151.24</v>
      </c>
    </row>
    <row r="19" spans="1:14" x14ac:dyDescent="0.25">
      <c r="A19" s="12" t="s">
        <v>39</v>
      </c>
      <c r="B19" s="9">
        <v>1047131.96</v>
      </c>
      <c r="D19" s="9"/>
      <c r="F19" s="6"/>
      <c r="H19" s="1" t="s">
        <v>40</v>
      </c>
      <c r="K19" s="2">
        <f>+I20+I21</f>
        <v>1418483.07</v>
      </c>
    </row>
    <row r="20" spans="1:14" x14ac:dyDescent="0.25">
      <c r="A20" s="12" t="s">
        <v>41</v>
      </c>
      <c r="B20" s="17">
        <v>-465450.87</v>
      </c>
      <c r="D20" s="9"/>
      <c r="F20" s="6"/>
      <c r="H20" s="12" t="s">
        <v>42</v>
      </c>
      <c r="I20" s="2">
        <v>826213.51</v>
      </c>
    </row>
    <row r="21" spans="1:14" x14ac:dyDescent="0.25">
      <c r="A21" s="26" t="s">
        <v>43</v>
      </c>
      <c r="B21" s="15"/>
      <c r="D21" s="9">
        <f>+B22</f>
        <v>1031703.31</v>
      </c>
      <c r="F21" s="6"/>
      <c r="H21" s="12" t="s">
        <v>44</v>
      </c>
      <c r="I21" s="7">
        <v>592269.56000000006</v>
      </c>
    </row>
    <row r="22" spans="1:14" x14ac:dyDescent="0.25">
      <c r="A22" s="12" t="s">
        <v>45</v>
      </c>
      <c r="B22" s="17">
        <v>1031703.31</v>
      </c>
      <c r="D22" s="9"/>
      <c r="F22" s="6"/>
      <c r="H22" s="1" t="s">
        <v>46</v>
      </c>
      <c r="K22" s="2">
        <f>SUM(I23:I25)</f>
        <v>1561390.4700000002</v>
      </c>
    </row>
    <row r="23" spans="1:14" x14ac:dyDescent="0.25">
      <c r="A23" s="1" t="s">
        <v>47</v>
      </c>
      <c r="B23" s="9"/>
      <c r="D23" s="9">
        <f>SUM(B24)</f>
        <v>1971863.51</v>
      </c>
      <c r="F23" s="6"/>
      <c r="H23" s="12" t="s">
        <v>48</v>
      </c>
      <c r="I23" s="2">
        <v>178564.27</v>
      </c>
    </row>
    <row r="24" spans="1:14" x14ac:dyDescent="0.25">
      <c r="A24" s="12" t="s">
        <v>111</v>
      </c>
      <c r="B24" s="7">
        <v>1971863.51</v>
      </c>
      <c r="C24" s="32"/>
      <c r="D24" s="7"/>
      <c r="F24" s="6"/>
      <c r="H24" s="12" t="s">
        <v>49</v>
      </c>
      <c r="I24" s="2">
        <v>84601.11</v>
      </c>
    </row>
    <row r="25" spans="1:14" x14ac:dyDescent="0.25">
      <c r="A25" s="12"/>
      <c r="B25" s="9"/>
      <c r="D25" s="9"/>
      <c r="F25" s="6"/>
      <c r="H25" s="12" t="s">
        <v>50</v>
      </c>
      <c r="I25" s="7">
        <v>1298225.0900000001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42931.06</v>
      </c>
    </row>
    <row r="27" spans="1:14" x14ac:dyDescent="0.25">
      <c r="A27" s="12"/>
      <c r="B27" s="9"/>
      <c r="D27" s="9"/>
      <c r="F27" s="6"/>
      <c r="H27" s="12" t="s">
        <v>113</v>
      </c>
      <c r="I27" s="2">
        <v>42931.06</v>
      </c>
    </row>
    <row r="28" spans="1:14" ht="15" x14ac:dyDescent="0.25">
      <c r="A28" s="13" t="s">
        <v>117</v>
      </c>
      <c r="B28" s="1"/>
      <c r="D28" s="1"/>
      <c r="E28" s="1"/>
      <c r="F28" s="6">
        <f>+D29+D35</f>
        <v>184348.07000000007</v>
      </c>
      <c r="H28" s="1" t="s">
        <v>51</v>
      </c>
      <c r="K28" s="2">
        <f>+I29</f>
        <v>207073.22</v>
      </c>
    </row>
    <row r="29" spans="1:14" x14ac:dyDescent="0.25">
      <c r="A29" s="1" t="s">
        <v>6</v>
      </c>
      <c r="C29" s="2"/>
      <c r="D29" s="2">
        <f>SUM(B30:B34)</f>
        <v>1457679.31</v>
      </c>
      <c r="E29" s="1"/>
      <c r="H29" s="12" t="s">
        <v>53</v>
      </c>
      <c r="I29" s="2">
        <v>207073.22</v>
      </c>
      <c r="K29" s="7"/>
    </row>
    <row r="30" spans="1:14" x14ac:dyDescent="0.25">
      <c r="A30" s="12" t="s">
        <v>7</v>
      </c>
      <c r="B30" s="2">
        <v>111675.03</v>
      </c>
      <c r="C30" s="2"/>
      <c r="E30" s="1"/>
    </row>
    <row r="31" spans="1:14" x14ac:dyDescent="0.25">
      <c r="A31" s="12" t="s">
        <v>8</v>
      </c>
      <c r="B31" s="2">
        <v>77138.789999999994</v>
      </c>
      <c r="C31" s="2"/>
      <c r="E31" s="1"/>
    </row>
    <row r="32" spans="1:14" ht="15" x14ac:dyDescent="0.25">
      <c r="A32" s="12" t="s">
        <v>9</v>
      </c>
      <c r="B32" s="2">
        <v>533833.38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8748653.8900000025</v>
      </c>
      <c r="N32" s="8"/>
    </row>
    <row r="33" spans="1:15" x14ac:dyDescent="0.25">
      <c r="A33" s="12" t="s">
        <v>57</v>
      </c>
      <c r="B33" s="2">
        <v>377521.07</v>
      </c>
    </row>
    <row r="34" spans="1:15" ht="15" x14ac:dyDescent="0.25">
      <c r="A34" s="12" t="s">
        <v>58</v>
      </c>
      <c r="B34" s="7">
        <v>357511.04</v>
      </c>
      <c r="H34" s="25" t="s">
        <v>2</v>
      </c>
      <c r="I34" s="25"/>
      <c r="J34" s="25"/>
      <c r="K34" s="25"/>
    </row>
    <row r="35" spans="1:15" ht="15" x14ac:dyDescent="0.25">
      <c r="A35" s="1" t="s">
        <v>59</v>
      </c>
      <c r="D35" s="15">
        <f>+B36</f>
        <v>-1273331.24</v>
      </c>
      <c r="H35" s="25"/>
      <c r="I35" s="25"/>
      <c r="J35" s="25"/>
      <c r="K35" s="25"/>
    </row>
    <row r="36" spans="1:15" ht="15" x14ac:dyDescent="0.25">
      <c r="A36" s="12" t="s">
        <v>60</v>
      </c>
      <c r="B36" s="17">
        <v>-1273331.24</v>
      </c>
      <c r="D36" s="32"/>
      <c r="H36" s="25"/>
      <c r="I36" s="25"/>
      <c r="J36" s="25"/>
      <c r="K36" s="25"/>
    </row>
    <row r="37" spans="1:15" ht="15" x14ac:dyDescent="0.25"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E41" s="2"/>
      <c r="F41" s="6"/>
      <c r="G41" s="1"/>
      <c r="H41" s="4" t="s">
        <v>2</v>
      </c>
      <c r="K41" s="2"/>
      <c r="L41" s="2"/>
      <c r="M41" s="2">
        <f>+K42+K44</f>
        <v>6253599.0899999989</v>
      </c>
      <c r="N41" s="1"/>
      <c r="O41" s="1"/>
    </row>
    <row r="42" spans="1:15" x14ac:dyDescent="0.25">
      <c r="A42" s="12"/>
      <c r="B42" s="9"/>
      <c r="D42" s="4"/>
      <c r="E42" s="4"/>
      <c r="F42" s="4"/>
      <c r="H42" s="1" t="s">
        <v>11</v>
      </c>
      <c r="K42" s="2">
        <f>+I43</f>
        <v>5300000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953599.08999999904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103737.539999999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6253599.0899999989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SUM(F8:F31)</f>
        <v>15002252.98</v>
      </c>
      <c r="H62" s="25" t="s">
        <v>13</v>
      </c>
      <c r="I62" s="11"/>
      <c r="J62" s="11"/>
      <c r="K62" s="11"/>
      <c r="L62" s="2"/>
      <c r="M62" s="14">
        <f>+M32+M51</f>
        <v>15002252.98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I66" s="9"/>
      <c r="J66" s="10"/>
      <c r="K66" s="10"/>
      <c r="M66" s="8"/>
    </row>
    <row r="67" spans="2:13" ht="37.5" customHeight="1" x14ac:dyDescent="0.25"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2024-08-28T14:37:57Z</cp:lastPrinted>
  <dcterms:created xsi:type="dcterms:W3CDTF">2004-07-25T19:56:43Z</dcterms:created>
  <dcterms:modified xsi:type="dcterms:W3CDTF">2024-08-28T17:07:47Z</dcterms:modified>
</cp:coreProperties>
</file>