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5A871DAE-DEEF-48C9-8032-00EC273AA010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<sst xmlns="http://schemas.openxmlformats.org/spreadsheetml/2006/main" count="133" uniqueCount="124">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</sst>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/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M12" sqref="M12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23161529.719999999</v>
      </c>
      <c r="H8" s="13" t="s">
        <v>116</v>
      </c>
      <c r="I8" s="5"/>
      <c r="J8" s="5"/>
      <c r="K8" s="5"/>
      <c r="M8" s="6">
        <f>SUM(K9:K28)</f>
        <v>13907612.560000001</v>
      </c>
    </row>
    <row r="9" spans="1:13" x14ac:dyDescent="0.25">
      <c r="A9" s="1" t="s">
        <v>4</v>
      </c>
      <c r="D9" s="2">
        <f>+B10+B11</f>
        <v>3021541.5100000002</v>
      </c>
      <c r="H9" s="1" t="s">
        <v>24</v>
      </c>
      <c r="K9" s="2">
        <f>SUM(I10:I12)</f>
        <v>754795.94</v>
      </c>
    </row>
    <row r="10" spans="1:13" x14ac:dyDescent="0.25">
      <c r="A10" s="12" t="s">
        <v>1</v>
      </c>
      <c r="B10" s="55">
        <v>75057.37</v>
      </c>
      <c r="H10" s="1" t="s">
        <v>121</v>
      </c>
      <c r="I10" s="47">
        <v>0</v>
      </c>
    </row>
    <row r="11" spans="1:13" x14ac:dyDescent="0.25">
      <c r="A11" s="12" t="s">
        <v>5</v>
      </c>
      <c r="B11" s="55">
        <v>2946484.14</v>
      </c>
      <c r="F11" s="8"/>
      <c r="H11" s="12" t="s">
        <v>25</v>
      </c>
      <c r="I11" s="47">
        <v>688195.99</v>
      </c>
    </row>
    <row r="12" spans="1:13" x14ac:dyDescent="0.25">
      <c r="A12" s="1" t="s">
        <v>26</v>
      </c>
      <c r="D12" s="2">
        <f>SUM(B13:B16)</f>
        <v>5821964.3700000001</v>
      </c>
      <c r="H12" s="12" t="s">
        <v>27</v>
      </c>
      <c r="I12" s="48">
        <v>66599.95</v>
      </c>
    </row>
    <row r="13" spans="1:13" x14ac:dyDescent="0.25">
      <c r="A13" s="12" t="s">
        <v>28</v>
      </c>
      <c r="B13" s="9">
        <v>2915186.03</v>
      </c>
      <c r="D13" s="9"/>
      <c r="H13" s="1" t="s">
        <v>29</v>
      </c>
      <c r="K13" s="2">
        <f>SUM(I14:I16)</f>
        <v>7103938.04</v>
      </c>
    </row>
    <row r="14" spans="1:13" x14ac:dyDescent="0.25">
      <c r="A14" s="12" t="s">
        <v>31</v>
      </c>
      <c r="B14" s="9">
        <v>2403789.71</v>
      </c>
      <c r="D14" s="9"/>
      <c r="H14" s="12" t="s">
        <v>30</v>
      </c>
      <c r="I14" s="9">
        <v>5231568.28</v>
      </c>
    </row>
    <row r="15" spans="1:13" x14ac:dyDescent="0.25">
      <c r="A15" s="12" t="s">
        <v>33</v>
      </c>
      <c r="B15" s="9">
        <v>518800.79</v>
      </c>
      <c r="D15" s="8"/>
      <c r="H15" s="12" t="s">
        <v>32</v>
      </c>
      <c r="I15" s="9">
        <v>1861931.99</v>
      </c>
    </row>
    <row r="16" spans="1:13" x14ac:dyDescent="0.25">
      <c r="A16" s="12" t="s">
        <v>115</v>
      </c>
      <c r="B16" s="17">
        <v>-15812.16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10431136.26</v>
      </c>
      <c r="F17" s="5"/>
      <c r="H17" s="26" t="s">
        <v>36</v>
      </c>
      <c r="I17" s="9"/>
      <c r="K17" s="2">
        <f>+I18</f>
        <v>1263392.99</v>
      </c>
    </row>
    <row r="18" spans="1:14" x14ac:dyDescent="0.25">
      <c r="A18" s="12" t="s">
        <v>37</v>
      </c>
      <c r="B18" s="9">
        <v>9071408.9399999995</v>
      </c>
      <c r="D18" s="9"/>
      <c r="F18" s="6"/>
      <c r="H18" s="12" t="s">
        <v>38</v>
      </c>
      <c r="I18" s="7">
        <v>1263392.99</v>
      </c>
    </row>
    <row r="19" spans="1:14" x14ac:dyDescent="0.25">
      <c r="A19" s="12" t="s">
        <v>39</v>
      </c>
      <c r="B19" s="9">
        <v>1567459.43</v>
      </c>
      <c r="D19" s="9"/>
      <c r="F19" s="6"/>
      <c r="H19" s="1" t="s">
        <v>40</v>
      </c>
      <c r="K19" s="2">
        <f>+I20+I21</f>
        <v>1949004.04</v>
      </c>
    </row>
    <row r="20" spans="1:14" x14ac:dyDescent="0.25">
      <c r="A20" s="12" t="s">
        <v>41</v>
      </c>
      <c r="B20" s="17">
        <v>-207732.11</v>
      </c>
      <c r="D20" s="9"/>
      <c r="F20" s="6"/>
      <c r="H20" s="12" t="s">
        <v>42</v>
      </c>
      <c r="I20" s="2">
        <v>1161791.6200000001</v>
      </c>
    </row>
    <row r="21" spans="1:14" x14ac:dyDescent="0.25">
      <c r="A21" s="26" t="s">
        <v>43</v>
      </c>
      <c r="B21" s="15"/>
      <c r="D21" s="9">
        <f>+B22</f>
        <v>1399172.08</v>
      </c>
      <c r="F21" s="6"/>
      <c r="H21" s="12" t="s">
        <v>44</v>
      </c>
      <c r="I21" s="7">
        <v>787212.42</v>
      </c>
    </row>
    <row r="22" spans="1:14" x14ac:dyDescent="0.25">
      <c r="A22" s="12" t="s">
        <v>45</v>
      </c>
      <c r="B22" s="17">
        <v>1399172.08</v>
      </c>
      <c r="D22" s="9"/>
      <c r="F22" s="6"/>
      <c r="H22" s="1" t="s">
        <v>46</v>
      </c>
      <c r="K22" s="2">
        <f>SUM(I23:I25)</f>
        <v>2561945.31</v>
      </c>
    </row>
    <row r="23" spans="1:14" x14ac:dyDescent="0.25">
      <c r="A23" s="1" t="s">
        <v>47</v>
      </c>
      <c r="B23" s="9"/>
      <c r="D23" s="9">
        <f>SUM(B24)</f>
        <v>2487715.5</v>
      </c>
      <c r="F23" s="6"/>
      <c r="H23" s="12" t="s">
        <v>48</v>
      </c>
      <c r="I23" s="2">
        <v>338430.55</v>
      </c>
    </row>
    <row r="24" spans="1:14" x14ac:dyDescent="0.25">
      <c r="A24" s="12" t="s">
        <v>111</v>
      </c>
      <c r="B24" s="7">
        <v>2487715.5</v>
      </c>
      <c r="C24" s="32"/>
      <c r="D24" s="7"/>
      <c r="F24" s="6"/>
      <c r="H24" s="12" t="s">
        <v>49</v>
      </c>
      <c r="I24" s="2">
        <v>225269.6</v>
      </c>
    </row>
    <row r="25" spans="1:14" x14ac:dyDescent="0.25">
      <c r="A25" s="12"/>
      <c r="B25" s="9"/>
      <c r="D25" s="9"/>
      <c r="F25" s="6"/>
      <c r="H25" s="12" t="s">
        <v>50</v>
      </c>
      <c r="I25" s="7">
        <v>1998245.16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121342.2</v>
      </c>
    </row>
    <row r="27" spans="1:14" x14ac:dyDescent="0.25">
      <c r="A27" s="12"/>
      <c r="B27" s="9"/>
      <c r="D27" s="9"/>
      <c r="F27" s="6"/>
      <c r="H27" s="12" t="s">
        <v>113</v>
      </c>
      <c r="I27" s="2">
        <v>121342.2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153194.04</v>
      </c>
    </row>
    <row r="29" spans="1:14" x14ac:dyDescent="0.25">
      <c r="A29" s="1" t="s">
        <v>6</v>
      </c>
      <c r="C29" s="2"/>
      <c r="D29" s="2">
        <f>SUM(B30:B35)</f>
        <v>1242797.6300000001</v>
      </c>
      <c r="E29" s="1"/>
      <c r="F29" s="6">
        <f>+D29+D36</f>
        <v>288144.29000000015</v>
      </c>
      <c r="H29" s="12" t="s">
        <v>53</v>
      </c>
      <c r="I29" s="2">
        <v>153194.04</v>
      </c>
      <c r="K29" s="7"/>
    </row>
    <row r="30" spans="1:14" x14ac:dyDescent="0.25">
      <c r="A30" s="12" t="s">
        <v>7</v>
      </c>
      <c r="B30" s="2">
        <v>54180.79</v>
      </c>
      <c r="C30" s="2"/>
      <c r="E30" s="1"/>
    </row>
    <row r="31" spans="1:14" x14ac:dyDescent="0.25">
      <c r="A31" s="12" t="s">
        <v>8</v>
      </c>
      <c r="B31" s="2">
        <v>97946.07</v>
      </c>
      <c r="C31" s="2"/>
      <c r="E31" s="1"/>
    </row>
    <row r="32" spans="1:14" ht="15" x14ac:dyDescent="0.25">
      <c r="A32" s="12" t="s">
        <v>9</v>
      </c>
      <c r="B32" s="2">
        <v>546660.27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13907612.560000001</v>
      </c>
      <c r="N32" s="8"/>
    </row>
    <row r="33" spans="1:15" x14ac:dyDescent="0.25">
      <c r="A33" s="12" t="s">
        <v>57</v>
      </c>
      <c r="B33" s="2">
        <v>102698.55</v>
      </c>
      <c r="E33" s="1"/>
    </row>
    <row r="34" spans="1:15" ht="15" x14ac:dyDescent="0.25">
      <c r="A34" s="12" t="s">
        <v>58</v>
      </c>
      <c r="B34" s="9">
        <v>439335.95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-954653.34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-954653.34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9542061.4500000011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2742061.4500000007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320445.19000000099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9542061.4500000011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23449674.009999998</v>
      </c>
      <c r="H62" s="25" t="s">
        <v>13</v>
      </c>
      <c r="I62" s="11"/>
      <c r="J62" s="11"/>
      <c r="K62" s="11"/>
      <c r="L62" s="2"/>
      <c r="M62" s="14">
        <f>+M32+M51</f>
        <v>23449674.010000002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2024-08-28T19:34:57Z</cp:lastPrinted>
  <dcterms:created xsi:type="dcterms:W3CDTF">2004-07-25T19:56:43Z</dcterms:created>
  <dcterms:modified xsi:type="dcterms:W3CDTF">2024-08-28T20:53:48Z</dcterms:modified>
</cp:coreProperties>
</file>