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4\"/>
    </mc:Choice>
  </mc:AlternateContent>
  <xr:revisionPtr revIDLastSave="0" documentId="13_ncr:1_{97CA1B78-F620-4223-B6DE-51EC143FF6F6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29" i="35"/>
  <c r="K9" i="35"/>
  <c r="K44" i="35" l="1"/>
  <c r="D17" i="35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<sst xmlns="http://schemas.openxmlformats.org/spreadsheetml/2006/main" count="133" uniqueCount="124">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</sst>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K50" sqref="K50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23379653.979999997</v>
      </c>
      <c r="H8" s="13" t="s">
        <v>116</v>
      </c>
      <c r="I8" s="5"/>
      <c r="J8" s="5"/>
      <c r="K8" s="5"/>
      <c r="M8" s="6">
        <f>SUM(K9:K28)</f>
        <v>14015051.009999998</v>
      </c>
    </row>
    <row r="9" spans="1:13" x14ac:dyDescent="0.25">
      <c r="A9" s="1" t="s">
        <v>4</v>
      </c>
      <c r="D9" s="2">
        <f>+B10+B11</f>
        <v>3723459.4299999997</v>
      </c>
      <c r="H9" s="1" t="s">
        <v>24</v>
      </c>
      <c r="K9" s="2">
        <f>SUM(I10:I12)</f>
        <v>704292.69000000006</v>
      </c>
    </row>
    <row r="10" spans="1:13" x14ac:dyDescent="0.25">
      <c r="A10" s="12" t="s">
        <v>1</v>
      </c>
      <c r="B10" s="47">
        <v>51143.9</v>
      </c>
      <c r="H10" s="1" t="s">
        <v>121</v>
      </c>
      <c r="I10" s="47">
        <v>0</v>
      </c>
    </row>
    <row r="11" spans="1:13" x14ac:dyDescent="0.25">
      <c r="A11" s="12" t="s">
        <v>5</v>
      </c>
      <c r="B11" s="47">
        <v>3672315.53</v>
      </c>
      <c r="F11" s="8"/>
      <c r="H11" s="12" t="s">
        <v>25</v>
      </c>
      <c r="I11" s="47">
        <v>632141.53</v>
      </c>
    </row>
    <row r="12" spans="1:13" x14ac:dyDescent="0.25">
      <c r="A12" s="1" t="s">
        <v>26</v>
      </c>
      <c r="D12" s="2">
        <f>SUM(B13:B16)</f>
        <v>5864566.459999999</v>
      </c>
      <c r="H12" s="12" t="s">
        <v>27</v>
      </c>
      <c r="I12" s="48">
        <v>72151.16</v>
      </c>
    </row>
    <row r="13" spans="1:13" x14ac:dyDescent="0.25">
      <c r="A13" s="12" t="s">
        <v>28</v>
      </c>
      <c r="B13" s="9">
        <v>2915186.03</v>
      </c>
      <c r="D13" s="9"/>
      <c r="H13" s="1" t="s">
        <v>29</v>
      </c>
      <c r="K13" s="2">
        <f>SUM(I14:I16)</f>
        <v>7162251.5099999998</v>
      </c>
    </row>
    <row r="14" spans="1:13" x14ac:dyDescent="0.25">
      <c r="A14" s="12" t="s">
        <v>31</v>
      </c>
      <c r="B14" s="9">
        <v>2403826.33</v>
      </c>
      <c r="D14" s="9"/>
      <c r="H14" s="12" t="s">
        <v>30</v>
      </c>
      <c r="I14" s="9">
        <v>5309421.4400000004</v>
      </c>
    </row>
    <row r="15" spans="1:13" x14ac:dyDescent="0.25">
      <c r="A15" s="12" t="s">
        <v>33</v>
      </c>
      <c r="B15" s="9">
        <v>561670.34</v>
      </c>
      <c r="D15" s="8"/>
      <c r="H15" s="12" t="s">
        <v>32</v>
      </c>
      <c r="I15" s="9">
        <v>1842392.3</v>
      </c>
    </row>
    <row r="16" spans="1:13" x14ac:dyDescent="0.25">
      <c r="A16" s="12" t="s">
        <v>115</v>
      </c>
      <c r="B16" s="17">
        <v>-16116.24</v>
      </c>
      <c r="D16" s="8"/>
      <c r="F16" s="5"/>
      <c r="H16" s="12" t="s">
        <v>34</v>
      </c>
      <c r="I16" s="7">
        <v>10437.77</v>
      </c>
    </row>
    <row r="17" spans="1:14" x14ac:dyDescent="0.25">
      <c r="A17" s="1" t="s">
        <v>35</v>
      </c>
      <c r="B17" s="9"/>
      <c r="D17" s="9">
        <f>+B18+B19+B20</f>
        <v>9667848.3499999996</v>
      </c>
      <c r="F17" s="5"/>
      <c r="H17" s="26" t="s">
        <v>36</v>
      </c>
      <c r="I17" s="9"/>
      <c r="K17" s="2">
        <f>+I18</f>
        <v>1365530.47</v>
      </c>
    </row>
    <row r="18" spans="1:14" x14ac:dyDescent="0.25">
      <c r="A18" s="12" t="s">
        <v>37</v>
      </c>
      <c r="B18" s="9">
        <v>8701691.9199999999</v>
      </c>
      <c r="D18" s="9"/>
      <c r="F18" s="6"/>
      <c r="H18" s="12" t="s">
        <v>38</v>
      </c>
      <c r="I18" s="7">
        <v>1365530.47</v>
      </c>
    </row>
    <row r="19" spans="1:14" x14ac:dyDescent="0.25">
      <c r="A19" s="12" t="s">
        <v>39</v>
      </c>
      <c r="B19" s="9">
        <v>1187678.9099999999</v>
      </c>
      <c r="D19" s="9"/>
      <c r="F19" s="6"/>
      <c r="H19" s="1" t="s">
        <v>40</v>
      </c>
      <c r="K19" s="2">
        <f>+I20+I21</f>
        <v>1824538.6800000002</v>
      </c>
    </row>
    <row r="20" spans="1:14" x14ac:dyDescent="0.25">
      <c r="A20" s="12" t="s">
        <v>41</v>
      </c>
      <c r="B20" s="17">
        <v>-221522.48</v>
      </c>
      <c r="D20" s="9"/>
      <c r="F20" s="6"/>
      <c r="H20" s="12" t="s">
        <v>42</v>
      </c>
      <c r="I20" s="2">
        <v>1054964.79</v>
      </c>
    </row>
    <row r="21" spans="1:14" x14ac:dyDescent="0.25">
      <c r="A21" s="26" t="s">
        <v>43</v>
      </c>
      <c r="B21" s="15"/>
      <c r="D21" s="9">
        <f>+B22</f>
        <v>1720230.82</v>
      </c>
      <c r="F21" s="6"/>
      <c r="H21" s="12" t="s">
        <v>44</v>
      </c>
      <c r="I21" s="7">
        <v>769573.89</v>
      </c>
    </row>
    <row r="22" spans="1:14" x14ac:dyDescent="0.25">
      <c r="A22" s="12" t="s">
        <v>45</v>
      </c>
      <c r="B22" s="17">
        <v>1720230.82</v>
      </c>
      <c r="D22" s="9"/>
      <c r="F22" s="6"/>
      <c r="H22" s="1" t="s">
        <v>46</v>
      </c>
      <c r="K22" s="2">
        <f>SUM(I23:I25)</f>
        <v>2594681.87</v>
      </c>
    </row>
    <row r="23" spans="1:14" x14ac:dyDescent="0.25">
      <c r="A23" s="1" t="s">
        <v>47</v>
      </c>
      <c r="B23" s="9"/>
      <c r="D23" s="9">
        <f>SUM(B24)</f>
        <v>2403548.92</v>
      </c>
      <c r="F23" s="6"/>
      <c r="H23" s="12" t="s">
        <v>48</v>
      </c>
      <c r="I23" s="2">
        <v>391394.06</v>
      </c>
    </row>
    <row r="24" spans="1:14" x14ac:dyDescent="0.25">
      <c r="A24" s="12" t="s">
        <v>111</v>
      </c>
      <c r="B24" s="7">
        <v>2403548.92</v>
      </c>
      <c r="C24" s="32"/>
      <c r="D24" s="7"/>
      <c r="F24" s="6"/>
      <c r="H24" s="12" t="s">
        <v>49</v>
      </c>
      <c r="I24" s="2">
        <v>245064.11</v>
      </c>
    </row>
    <row r="25" spans="1:14" x14ac:dyDescent="0.25">
      <c r="A25" s="12"/>
      <c r="B25" s="9"/>
      <c r="D25" s="9"/>
      <c r="F25" s="6"/>
      <c r="H25" s="12" t="s">
        <v>50</v>
      </c>
      <c r="I25" s="7">
        <v>1958223.7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129462.19</v>
      </c>
    </row>
    <row r="27" spans="1:14" x14ac:dyDescent="0.25">
      <c r="A27" s="12"/>
      <c r="B27" s="9"/>
      <c r="D27" s="9"/>
      <c r="F27" s="6"/>
      <c r="H27" s="12" t="s">
        <v>113</v>
      </c>
      <c r="I27" s="2">
        <v>129462.19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234293.6</v>
      </c>
    </row>
    <row r="29" spans="1:14" x14ac:dyDescent="0.25">
      <c r="A29" s="1" t="s">
        <v>6</v>
      </c>
      <c r="C29" s="2"/>
      <c r="D29" s="2">
        <f>SUM(B30:B35)</f>
        <v>1260674.22</v>
      </c>
      <c r="E29" s="1"/>
      <c r="F29" s="6">
        <f>+D29+D36</f>
        <v>293754.32999999996</v>
      </c>
      <c r="H29" s="12" t="s">
        <v>53</v>
      </c>
      <c r="I29" s="2">
        <v>234293.6</v>
      </c>
      <c r="K29" s="7"/>
    </row>
    <row r="30" spans="1:14" x14ac:dyDescent="0.25">
      <c r="A30" s="12" t="s">
        <v>7</v>
      </c>
      <c r="B30" s="2">
        <v>57772.67</v>
      </c>
      <c r="C30" s="2"/>
      <c r="E30" s="1"/>
    </row>
    <row r="31" spans="1:14" x14ac:dyDescent="0.25">
      <c r="A31" s="12" t="s">
        <v>8</v>
      </c>
      <c r="B31" s="2">
        <v>97946.07</v>
      </c>
      <c r="C31" s="2"/>
      <c r="E31" s="1"/>
    </row>
    <row r="32" spans="1:14" ht="15" x14ac:dyDescent="0.25">
      <c r="A32" s="12" t="s">
        <v>9</v>
      </c>
      <c r="B32" s="2">
        <v>556635.56000000006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14015051.009999998</v>
      </c>
      <c r="N32" s="8"/>
    </row>
    <row r="33" spans="1:15" x14ac:dyDescent="0.25">
      <c r="A33" s="12" t="s">
        <v>57</v>
      </c>
      <c r="B33" s="2">
        <v>103407.97</v>
      </c>
      <c r="E33" s="1"/>
    </row>
    <row r="34" spans="1:15" ht="15" x14ac:dyDescent="0.25">
      <c r="A34" s="12" t="s">
        <v>58</v>
      </c>
      <c r="B34" s="9">
        <v>442935.95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-966919.89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-966919.89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9658357.3000000026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2858357.3000000026</v>
      </c>
    </row>
    <row r="45" spans="1:15" x14ac:dyDescent="0.25">
      <c r="A45" s="12"/>
      <c r="D45" s="4"/>
      <c r="E45" s="4"/>
      <c r="F45" s="4"/>
      <c r="H45" s="12" t="s">
        <v>119</v>
      </c>
      <c r="I45" s="15">
        <v>213272.74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426177.68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1782165.84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436741.04000000301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9658357.3000000026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23673408.309999995</v>
      </c>
      <c r="H62" s="25" t="s">
        <v>13</v>
      </c>
      <c r="I62" s="11"/>
      <c r="J62" s="11"/>
      <c r="K62" s="11"/>
      <c r="L62" s="2"/>
      <c r="M62" s="14">
        <f>+M32+M51</f>
        <v>23673408.310000002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2024-08-28T21:00:26Z</cp:lastPrinted>
  <dcterms:created xsi:type="dcterms:W3CDTF">2004-07-25T19:56:43Z</dcterms:created>
  <dcterms:modified xsi:type="dcterms:W3CDTF">2024-08-28T21:00:37Z</dcterms:modified>
</cp:coreProperties>
</file>