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8564408A-8A0B-4B62-BA6A-B8D09607035F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<sst xmlns="http://schemas.openxmlformats.org/spreadsheetml/2006/main" count="133" uniqueCount="124">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</sst>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23340006.629999999</v>
      </c>
      <c r="H8" s="13" t="s">
        <v>116</v>
      </c>
      <c r="I8" s="5"/>
      <c r="J8" s="5"/>
      <c r="K8" s="5"/>
      <c r="M8" s="6">
        <f>SUM(K9:K28)</f>
        <v>13829145.57</v>
      </c>
    </row>
    <row r="9" spans="1:13" x14ac:dyDescent="0.25">
      <c r="A9" s="1" t="s">
        <v>4</v>
      </c>
      <c r="D9" s="2">
        <f>+B10+B11</f>
        <v>3612683.54</v>
      </c>
      <c r="H9" s="1" t="s">
        <v>24</v>
      </c>
      <c r="K9" s="2">
        <f>SUM(I10:I12)</f>
        <v>317026</v>
      </c>
    </row>
    <row r="10" spans="1:13" x14ac:dyDescent="0.25">
      <c r="A10" s="12" t="s">
        <v>1</v>
      </c>
      <c r="B10" s="47">
        <v>45245.72</v>
      </c>
      <c r="H10" s="1" t="s">
        <v>121</v>
      </c>
      <c r="I10" s="47">
        <v>0</v>
      </c>
    </row>
    <row r="11" spans="1:13" x14ac:dyDescent="0.25">
      <c r="A11" s="12" t="s">
        <v>5</v>
      </c>
      <c r="B11" s="47">
        <v>3567437.82</v>
      </c>
      <c r="F11" s="8"/>
      <c r="H11" s="12" t="s">
        <v>25</v>
      </c>
      <c r="I11" s="47">
        <v>266657.94</v>
      </c>
    </row>
    <row r="12" spans="1:13" x14ac:dyDescent="0.25">
      <c r="A12" s="1" t="s">
        <v>26</v>
      </c>
      <c r="D12" s="2">
        <f>SUM(B13:B16)</f>
        <v>6946264.3600000003</v>
      </c>
      <c r="H12" s="12" t="s">
        <v>27</v>
      </c>
      <c r="I12" s="48">
        <v>50368.06</v>
      </c>
    </row>
    <row r="13" spans="1:13" x14ac:dyDescent="0.25">
      <c r="A13" s="12" t="s">
        <v>28</v>
      </c>
      <c r="B13" s="9">
        <v>3562385.35</v>
      </c>
      <c r="D13" s="9"/>
      <c r="H13" s="1" t="s">
        <v>29</v>
      </c>
      <c r="K13" s="2">
        <f>SUM(I14:I16)</f>
        <v>7618088.1999999993</v>
      </c>
    </row>
    <row r="14" spans="1:13" x14ac:dyDescent="0.25">
      <c r="A14" s="12" t="s">
        <v>31</v>
      </c>
      <c r="B14" s="9">
        <v>2803862.05</v>
      </c>
      <c r="D14" s="9"/>
      <c r="H14" s="12" t="s">
        <v>30</v>
      </c>
      <c r="I14" s="9">
        <v>5544437.29</v>
      </c>
    </row>
    <row r="15" spans="1:13" x14ac:dyDescent="0.25">
      <c r="A15" s="12" t="s">
        <v>33</v>
      </c>
      <c r="B15" s="9">
        <v>596741.36</v>
      </c>
      <c r="D15" s="8"/>
      <c r="H15" s="12" t="s">
        <v>32</v>
      </c>
      <c r="I15" s="9">
        <v>2063213.14</v>
      </c>
    </row>
    <row r="16" spans="1:13" x14ac:dyDescent="0.25">
      <c r="A16" s="12" t="s">
        <v>115</v>
      </c>
      <c r="B16" s="17">
        <v>-16724.400000000001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9183942.8900000006</v>
      </c>
      <c r="F17" s="5"/>
      <c r="H17" s="26" t="s">
        <v>36</v>
      </c>
      <c r="I17" s="9"/>
      <c r="K17" s="2">
        <f>+I18</f>
        <v>1285958.96</v>
      </c>
    </row>
    <row r="18" spans="1:14" x14ac:dyDescent="0.25">
      <c r="A18" s="12" t="s">
        <v>37</v>
      </c>
      <c r="B18" s="9">
        <v>8573429.8800000008</v>
      </c>
      <c r="D18" s="9"/>
      <c r="F18" s="6"/>
      <c r="H18" s="12" t="s">
        <v>38</v>
      </c>
      <c r="I18" s="7">
        <v>1285958.96</v>
      </c>
    </row>
    <row r="19" spans="1:14" x14ac:dyDescent="0.25">
      <c r="A19" s="12" t="s">
        <v>39</v>
      </c>
      <c r="B19" s="9">
        <v>810161.74</v>
      </c>
      <c r="D19" s="9"/>
      <c r="F19" s="6"/>
      <c r="H19" s="1" t="s">
        <v>40</v>
      </c>
      <c r="K19" s="2">
        <f>+I20+I21</f>
        <v>1832746.1800000002</v>
      </c>
    </row>
    <row r="20" spans="1:14" x14ac:dyDescent="0.25">
      <c r="A20" s="12" t="s">
        <v>41</v>
      </c>
      <c r="B20" s="17">
        <v>-199648.73</v>
      </c>
      <c r="D20" s="9"/>
      <c r="F20" s="6"/>
      <c r="H20" s="12" t="s">
        <v>42</v>
      </c>
      <c r="I20" s="2">
        <v>1040289.04</v>
      </c>
    </row>
    <row r="21" spans="1:14" x14ac:dyDescent="0.25">
      <c r="A21" s="26" t="s">
        <v>43</v>
      </c>
      <c r="B21" s="15"/>
      <c r="D21" s="9">
        <f>+B22</f>
        <v>1351508.77</v>
      </c>
      <c r="F21" s="6"/>
      <c r="H21" s="12" t="s">
        <v>44</v>
      </c>
      <c r="I21" s="7">
        <v>792457.14</v>
      </c>
    </row>
    <row r="22" spans="1:14" x14ac:dyDescent="0.25">
      <c r="A22" s="12" t="s">
        <v>45</v>
      </c>
      <c r="B22" s="17">
        <v>1351508.77</v>
      </c>
      <c r="D22" s="9"/>
      <c r="F22" s="6"/>
      <c r="H22" s="1" t="s">
        <v>46</v>
      </c>
      <c r="K22" s="2">
        <f>SUM(I23:I25)</f>
        <v>2394467.4899999998</v>
      </c>
    </row>
    <row r="23" spans="1:14" x14ac:dyDescent="0.25">
      <c r="A23" s="1" t="s">
        <v>47</v>
      </c>
      <c r="B23" s="9"/>
      <c r="D23" s="9">
        <f>SUM(B24)</f>
        <v>2245607.0699999998</v>
      </c>
      <c r="F23" s="6"/>
      <c r="H23" s="12" t="s">
        <v>48</v>
      </c>
      <c r="I23" s="2">
        <v>467766.42</v>
      </c>
    </row>
    <row r="24" spans="1:14" x14ac:dyDescent="0.25">
      <c r="A24" s="12" t="s">
        <v>111</v>
      </c>
      <c r="B24" s="7">
        <v>2245607.0699999998</v>
      </c>
      <c r="C24" s="32"/>
      <c r="D24" s="7"/>
      <c r="F24" s="6"/>
      <c r="H24" s="12" t="s">
        <v>49</v>
      </c>
      <c r="I24" s="2">
        <v>185885.92</v>
      </c>
    </row>
    <row r="25" spans="1:14" x14ac:dyDescent="0.25">
      <c r="A25" s="12"/>
      <c r="B25" s="9"/>
      <c r="D25" s="9"/>
      <c r="F25" s="6"/>
      <c r="H25" s="12" t="s">
        <v>50</v>
      </c>
      <c r="I25" s="7">
        <v>1740815.15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148809.19</v>
      </c>
    </row>
    <row r="27" spans="1:14" x14ac:dyDescent="0.25">
      <c r="A27" s="12"/>
      <c r="B27" s="9"/>
      <c r="D27" s="9"/>
      <c r="F27" s="6"/>
      <c r="H27" s="12" t="s">
        <v>113</v>
      </c>
      <c r="I27" s="2">
        <v>148809.19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232049.55</v>
      </c>
    </row>
    <row r="29" spans="1:14" x14ac:dyDescent="0.25">
      <c r="A29" s="1" t="s">
        <v>6</v>
      </c>
      <c r="C29" s="2"/>
      <c r="D29" s="2">
        <f>SUM(B30:B35)</f>
        <v>1323051.2</v>
      </c>
      <c r="E29" s="1"/>
      <c r="F29" s="6">
        <f>+D29+D36</f>
        <v>330963.73</v>
      </c>
      <c r="H29" s="12" t="s">
        <v>53</v>
      </c>
      <c r="I29" s="2">
        <v>232049.55</v>
      </c>
      <c r="K29" s="7"/>
    </row>
    <row r="30" spans="1:14" x14ac:dyDescent="0.25">
      <c r="A30" s="12" t="s">
        <v>7</v>
      </c>
      <c r="B30" s="2">
        <v>58741.71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557978.64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13829145.57</v>
      </c>
      <c r="N32" s="8"/>
    </row>
    <row r="33" spans="1:15" x14ac:dyDescent="0.25">
      <c r="A33" s="12" t="s">
        <v>57</v>
      </c>
      <c r="B33" s="2">
        <v>103407.97</v>
      </c>
      <c r="E33" s="1"/>
    </row>
    <row r="34" spans="1:15" ht="15" x14ac:dyDescent="0.25">
      <c r="A34" s="12" t="s">
        <v>58</v>
      </c>
      <c r="B34" s="9">
        <v>503000.81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-992087.47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-992087.47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9841824.790000001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3041824.790000001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620208.53000000096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9841824.790000001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23670970.359999999</v>
      </c>
      <c r="H62" s="25" t="s">
        <v>13</v>
      </c>
      <c r="I62" s="11"/>
      <c r="J62" s="11"/>
      <c r="K62" s="11"/>
      <c r="L62" s="2"/>
      <c r="M62" s="14">
        <f>+M32+M51</f>
        <v>23670970.359999999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2024-08-28T21:00:26Z</cp:lastPrinted>
  <dcterms:created xsi:type="dcterms:W3CDTF">2004-07-25T19:56:43Z</dcterms:created>
  <dcterms:modified xsi:type="dcterms:W3CDTF">2024-08-28T21:12:47Z</dcterms:modified>
</cp:coreProperties>
</file>