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ior.rojas\OneDrive - Alutech S.A. de C.V\Documentos\COMBINADO\2024\09. Setiembre\Bolsa de ESV\"/>
    </mc:Choice>
  </mc:AlternateContent>
  <xr:revisionPtr revIDLastSave="0" documentId="13_ncr:1_{3146A502-EA85-4E25-9DD2-7F4794DCAC3E}" xr6:coauthVersionLast="47" xr6:coauthVersionMax="47" xr10:uidLastSave="{00000000-0000-0000-0000-000000000000}"/>
  <bookViews>
    <workbookView xWindow="-110" yWindow="-110" windowWidth="19420" windowHeight="10420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2" l="1"/>
  <c r="J35" i="1"/>
  <c r="I18" i="2" l="1"/>
  <c r="I41" i="2" l="1"/>
  <c r="I50" i="2"/>
  <c r="I29" i="2"/>
  <c r="J11" i="1"/>
  <c r="I51" i="2" l="1"/>
  <c r="I30" i="2"/>
  <c r="J17" i="1" l="1"/>
  <c r="J21" i="1" s="1"/>
  <c r="J25" i="1" l="1"/>
  <c r="I62" i="2" l="1"/>
  <c r="I63" i="2" s="1"/>
</calcChain>
</file>

<file path=xl/sharedStrings.xml><?xml version="1.0" encoding="utf-8"?>
<sst xmlns="http://schemas.openxmlformats.org/spreadsheetml/2006/main" count="90" uniqueCount="73">
  <si>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</si>
  <si>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</si>
  <si>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</si>
  <si>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</si>
  <si>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</si>
  <si>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</si>
  <si>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</si>
  <si>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</si>
  <si>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</si>
  <si>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</si>
  <si>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</si>
  <si>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</si>
  <si>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</si>
  <si>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</si>
  <si>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</si>
  <si>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</si>
  <si>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</si>
  <si>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</si>
  <si>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</si>
  <si>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</si>
  <si>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Resultado del Periodo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</si>
  <si>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</si>
  <si>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</si>
  <si>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</si>
  <si>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</si>
  <si>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</si>
  <si>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</si>
  <si>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</si>
  <si>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</si>
  <si>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</si>
  <si>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</si>
  <si>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</si>
  <si>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</si>
  <si>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</si>
  <si>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</si>
  <si>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</si>
  <si>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</si>
  <si>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</si>
  <si>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</si>
  <si>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</si>
  <si>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</si>
  <si>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</si>
  <si>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</si>
  <si>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</si>
  <si>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</si>
  <si>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</si>
  <si>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</si>
  <si>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</si>
  <si>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</si>
  <si>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</si>
  <si>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</si>
  <si>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</si>
  <si>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</si>
  <si>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</si>
  <si>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</si>
  <si>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</si>
  <si>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</si>
  <si>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</si>
  <si>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</si>
  <si>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</si>
  <si>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</si>
  <si>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</si>
  <si>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</si>
  <si>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</si>
  <si>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</si>
  <si>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</si>
  <si>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</si>
  <si>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</si>
  <si>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</si>
  <si>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</si>
  <si>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>Al 30 de Setiembre de 2024</t>
  </si>
  <si>
    <t>Setiembre</t>
  </si>
  <si>
    <t>Al 30 de setiembre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</si>
</sst>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I73"/>
  <sheetViews>
    <sheetView showGridLines="0" tabSelected="1" workbookViewId="0">
      <selection activeCell="H4" sqref="H4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</cols>
  <sheetData>
    <row r="1" spans="1:9" x14ac:dyDescent="0.35">
      <c r="G1" t="s">
        <v>0</v>
      </c>
    </row>
    <row r="2" spans="1:9" x14ac:dyDescent="0.35">
      <c r="G2" t="s">
        <v>1</v>
      </c>
    </row>
    <row r="3" spans="1:9" x14ac:dyDescent="0.35">
      <c r="G3" t="s">
        <v>25</v>
      </c>
    </row>
    <row r="4" spans="1:9" x14ac:dyDescent="0.35">
      <c r="G4" t="s">
        <v>70</v>
      </c>
    </row>
    <row r="5" spans="1:9" x14ac:dyDescent="0.35">
      <c r="G5" s="2" t="s">
        <v>3</v>
      </c>
    </row>
    <row r="6" spans="1:9" ht="13.75" customHeight="1" x14ac:dyDescent="0.35">
      <c r="G6" s="2"/>
    </row>
    <row r="7" spans="1:9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2024</v>
      </c>
    </row>
    <row r="8" spans="1:9" ht="6.65" customHeight="1" x14ac:dyDescent="0.35">
      <c r="A8" s="24"/>
      <c r="B8" s="1"/>
      <c r="C8" s="1"/>
      <c r="D8" s="1"/>
      <c r="E8" s="1"/>
      <c r="F8" s="1"/>
      <c r="G8" s="1"/>
      <c r="H8" s="1"/>
      <c r="I8" s="1"/>
    </row>
    <row r="9" spans="1:9" x14ac:dyDescent="0.35">
      <c r="A9" s="24" t="s">
        <v>26</v>
      </c>
      <c r="B9" s="1"/>
      <c r="C9" s="1"/>
      <c r="D9" s="1"/>
      <c r="E9" s="1"/>
      <c r="F9" s="1"/>
      <c r="G9" s="1"/>
      <c r="H9" s="1"/>
      <c r="I9" s="3" t="s">
        <v>71</v>
      </c>
    </row>
    <row r="10" spans="1:9" x14ac:dyDescent="0.35">
      <c r="A10" s="1" t="s">
        <v>27</v>
      </c>
      <c r="B10" s="1"/>
      <c r="C10" s="1"/>
      <c r="D10" s="1"/>
      <c r="E10" s="1"/>
      <c r="F10" s="1"/>
      <c r="G10" s="1"/>
      <c r="H10" s="1"/>
      <c r="I10" s="25"/>
    </row>
    <row r="11" spans="1:9" x14ac:dyDescent="0.35">
      <c r="A11" s="1"/>
      <c r="B11" s="1" t="s">
        <v>28</v>
      </c>
      <c r="C11" s="1"/>
      <c r="D11" s="1"/>
      <c r="E11" s="1"/>
      <c r="F11" s="1"/>
      <c r="G11" s="1"/>
      <c r="H11" s="26"/>
      <c r="I11" s="27">
        <v>20596557</v>
      </c>
    </row>
    <row r="12" spans="1:9" x14ac:dyDescent="0.35">
      <c r="A12" s="1"/>
      <c r="B12" s="1" t="s">
        <v>29</v>
      </c>
      <c r="C12" s="1"/>
      <c r="D12" s="1"/>
      <c r="E12" s="1"/>
      <c r="F12" s="1"/>
      <c r="G12" s="1"/>
      <c r="H12" s="26"/>
      <c r="I12" s="28">
        <v>14021038</v>
      </c>
    </row>
    <row r="13" spans="1:9" x14ac:dyDescent="0.35">
      <c r="A13" s="1"/>
      <c r="B13" s="1" t="s">
        <v>30</v>
      </c>
      <c r="C13" s="1"/>
      <c r="D13" s="1"/>
      <c r="E13" s="1"/>
      <c r="F13" s="1"/>
      <c r="G13" s="1"/>
      <c r="H13" s="26"/>
      <c r="I13" s="29">
        <v>108821310</v>
      </c>
    </row>
    <row r="14" spans="1:9" x14ac:dyDescent="0.35">
      <c r="A14" s="1"/>
      <c r="B14" s="1" t="s">
        <v>31</v>
      </c>
      <c r="C14" s="1"/>
      <c r="D14" s="1"/>
      <c r="E14" s="1"/>
      <c r="F14" s="1"/>
      <c r="G14" s="1"/>
      <c r="H14" s="26"/>
      <c r="I14" s="29">
        <v>270100943</v>
      </c>
    </row>
    <row r="15" spans="1:9" x14ac:dyDescent="0.35">
      <c r="A15" s="1"/>
      <c r="B15" s="1" t="s">
        <v>32</v>
      </c>
      <c r="C15" s="1"/>
      <c r="D15" s="1"/>
      <c r="E15" s="1"/>
      <c r="F15" s="1"/>
      <c r="G15" s="1"/>
      <c r="H15" s="26"/>
      <c r="I15" s="28">
        <v>125986357</v>
      </c>
    </row>
    <row r="16" spans="1:9" x14ac:dyDescent="0.35">
      <c r="A16" s="1"/>
      <c r="B16" s="1" t="s">
        <v>33</v>
      </c>
      <c r="C16" s="1"/>
      <c r="D16" s="1"/>
      <c r="E16" s="1"/>
      <c r="F16" s="1"/>
      <c r="G16" s="1"/>
      <c r="H16" s="26"/>
      <c r="I16" s="28">
        <v>2890663</v>
      </c>
    </row>
    <row r="17" spans="1:9" x14ac:dyDescent="0.35">
      <c r="A17" s="1"/>
      <c r="B17" s="1" t="s">
        <v>34</v>
      </c>
      <c r="C17" s="1"/>
      <c r="D17" s="1"/>
      <c r="E17" s="1"/>
      <c r="F17" s="1"/>
      <c r="G17" s="1"/>
      <c r="H17" s="26"/>
      <c r="I17" s="18">
        <v>3652690</v>
      </c>
    </row>
    <row r="18" spans="1:9" x14ac:dyDescent="0.35">
      <c r="A18" s="1"/>
      <c r="B18" s="1"/>
      <c r="C18" s="1"/>
      <c r="D18" s="1"/>
      <c r="E18" s="1"/>
      <c r="F18" s="1" t="s">
        <v>35</v>
      </c>
      <c r="G18" s="1"/>
      <c r="H18" s="26"/>
      <c r="I18" s="28">
        <f>SUM(I11:I17)</f>
        <v>546069558</v>
      </c>
    </row>
    <row r="19" spans="1:9" x14ac:dyDescent="0.35">
      <c r="A19" s="1"/>
      <c r="B19" s="1"/>
      <c r="C19" s="1"/>
      <c r="D19" s="1"/>
      <c r="E19" s="1"/>
      <c r="F19" s="1"/>
      <c r="G19" s="1"/>
      <c r="H19" s="26"/>
      <c r="I19" s="28"/>
    </row>
    <row r="20" spans="1:9" x14ac:dyDescent="0.35">
      <c r="A20" s="1" t="s">
        <v>36</v>
      </c>
      <c r="B20" s="1"/>
      <c r="C20" s="1"/>
      <c r="D20" s="1"/>
      <c r="E20" s="1"/>
      <c r="F20" s="1"/>
      <c r="G20" s="1"/>
      <c r="H20" s="26"/>
      <c r="I20" s="28"/>
    </row>
    <row r="21" spans="1:9" x14ac:dyDescent="0.35">
      <c r="A21" s="1"/>
      <c r="B21" s="1" t="s">
        <v>37</v>
      </c>
      <c r="C21" s="1"/>
      <c r="D21" s="1"/>
      <c r="E21" s="1"/>
      <c r="F21" s="1"/>
      <c r="G21" s="1"/>
      <c r="H21" s="26"/>
      <c r="I21" s="27">
        <v>930440</v>
      </c>
    </row>
    <row r="22" spans="1:9" x14ac:dyDescent="0.35">
      <c r="A22" s="1"/>
      <c r="B22" s="1" t="s">
        <v>29</v>
      </c>
      <c r="C22" s="1"/>
      <c r="D22" s="1"/>
      <c r="E22" s="1"/>
      <c r="F22" s="1"/>
      <c r="G22" s="1"/>
      <c r="H22" s="26"/>
      <c r="I22" s="28">
        <v>32373686</v>
      </c>
    </row>
    <row r="23" spans="1:9" x14ac:dyDescent="0.35">
      <c r="A23" s="1"/>
      <c r="B23" s="1" t="s">
        <v>38</v>
      </c>
      <c r="C23" s="1"/>
      <c r="D23" s="1"/>
      <c r="E23" s="1"/>
      <c r="F23" s="1"/>
      <c r="G23" s="1"/>
      <c r="H23" s="26"/>
      <c r="I23" s="28">
        <v>8250057</v>
      </c>
    </row>
    <row r="24" spans="1:9" x14ac:dyDescent="0.35">
      <c r="A24" s="1"/>
      <c r="B24" s="1" t="s">
        <v>39</v>
      </c>
      <c r="C24" s="1"/>
      <c r="D24" s="1"/>
      <c r="E24" s="1"/>
      <c r="F24" s="1"/>
      <c r="G24" s="1"/>
      <c r="H24" s="26"/>
      <c r="I24" s="28">
        <v>197064731</v>
      </c>
    </row>
    <row r="25" spans="1:9" x14ac:dyDescent="0.35">
      <c r="A25" s="1"/>
      <c r="B25" s="1" t="s">
        <v>40</v>
      </c>
      <c r="C25" s="1"/>
      <c r="D25" s="1"/>
      <c r="E25" s="1"/>
      <c r="F25" s="1"/>
      <c r="G25" s="1"/>
      <c r="H25" s="26"/>
      <c r="I25" s="28">
        <v>18306340</v>
      </c>
    </row>
    <row r="26" spans="1:9" x14ac:dyDescent="0.35">
      <c r="A26" s="1"/>
      <c r="B26" s="1" t="s">
        <v>41</v>
      </c>
      <c r="C26" s="1"/>
      <c r="D26" s="1"/>
      <c r="E26" s="1"/>
      <c r="F26" s="1"/>
      <c r="G26" s="1"/>
      <c r="H26" s="26"/>
      <c r="I26" s="28">
        <v>37925276</v>
      </c>
    </row>
    <row r="27" spans="1:9" x14ac:dyDescent="0.35">
      <c r="A27" s="1"/>
      <c r="B27" s="1" t="s">
        <v>42</v>
      </c>
      <c r="C27" s="1"/>
      <c r="D27" s="1"/>
      <c r="E27" s="1"/>
      <c r="F27" s="1"/>
      <c r="G27" s="1"/>
      <c r="H27" s="26"/>
      <c r="I27" s="28">
        <v>223015</v>
      </c>
    </row>
    <row r="28" spans="1:9" x14ac:dyDescent="0.35">
      <c r="A28" s="1"/>
      <c r="B28" s="1" t="s">
        <v>43</v>
      </c>
      <c r="C28" s="1"/>
      <c r="D28" s="1"/>
      <c r="E28" s="1"/>
      <c r="F28" s="1"/>
      <c r="G28" s="1"/>
      <c r="H28" s="26"/>
      <c r="I28" s="30">
        <v>776531</v>
      </c>
    </row>
    <row r="29" spans="1:9" x14ac:dyDescent="0.35">
      <c r="A29" s="1"/>
      <c r="B29" s="1"/>
      <c r="C29" s="1"/>
      <c r="D29" s="1"/>
      <c r="E29" s="1"/>
      <c r="F29" s="1" t="s">
        <v>44</v>
      </c>
      <c r="G29" s="1"/>
      <c r="H29" s="26"/>
      <c r="I29" s="18">
        <f>SUM(I21:I28)</f>
        <v>295850076</v>
      </c>
    </row>
    <row r="30" spans="1:9" x14ac:dyDescent="0.35">
      <c r="A30" s="1"/>
      <c r="B30" s="1"/>
      <c r="C30" s="1"/>
      <c r="D30" s="1"/>
      <c r="E30" s="1"/>
      <c r="F30" s="24" t="s">
        <v>45</v>
      </c>
      <c r="G30" s="24"/>
      <c r="H30" s="31"/>
      <c r="I30" s="32">
        <f>+I18+I29</f>
        <v>841919634</v>
      </c>
    </row>
    <row r="31" spans="1:9" x14ac:dyDescent="0.35">
      <c r="A31" s="1"/>
      <c r="B31" s="1"/>
      <c r="C31" s="1"/>
      <c r="D31" s="1"/>
      <c r="E31" s="1"/>
      <c r="F31" s="1"/>
      <c r="G31" s="1"/>
      <c r="H31" s="26"/>
      <c r="I31" s="33"/>
    </row>
    <row r="32" spans="1:9" x14ac:dyDescent="0.35">
      <c r="A32" s="24" t="s">
        <v>46</v>
      </c>
      <c r="B32" s="1"/>
      <c r="C32" s="1"/>
      <c r="D32" s="1"/>
      <c r="E32" s="1"/>
      <c r="F32" s="1"/>
      <c r="G32" s="1"/>
      <c r="H32" s="26"/>
      <c r="I32" s="34"/>
    </row>
    <row r="33" spans="1:9" x14ac:dyDescent="0.35">
      <c r="A33" s="1" t="s">
        <v>47</v>
      </c>
      <c r="B33" s="1"/>
      <c r="C33" s="1"/>
      <c r="D33" s="1"/>
      <c r="E33" s="1"/>
      <c r="F33" s="1"/>
      <c r="G33" s="1"/>
      <c r="H33" s="26"/>
      <c r="I33" s="35"/>
    </row>
    <row r="34" spans="1:9" x14ac:dyDescent="0.35">
      <c r="A34" s="1"/>
      <c r="B34" s="1" t="s">
        <v>48</v>
      </c>
      <c r="C34" s="1"/>
      <c r="D34" s="1"/>
      <c r="E34" s="1"/>
      <c r="F34" s="1"/>
      <c r="G34" s="1"/>
      <c r="H34" s="26"/>
      <c r="I34" s="27">
        <v>100044771</v>
      </c>
    </row>
    <row r="35" spans="1:9" x14ac:dyDescent="0.35">
      <c r="A35" s="1"/>
      <c r="B35" s="1" t="s">
        <v>49</v>
      </c>
      <c r="C35" s="1"/>
      <c r="D35" s="1"/>
      <c r="E35" s="1"/>
      <c r="F35" s="1"/>
      <c r="G35" s="1"/>
      <c r="H35" s="26"/>
      <c r="I35" s="28">
        <v>5210410</v>
      </c>
    </row>
    <row r="36" spans="1:9" x14ac:dyDescent="0.35">
      <c r="A36" s="1"/>
      <c r="B36" s="1" t="s">
        <v>50</v>
      </c>
      <c r="C36" s="1"/>
      <c r="D36" s="1"/>
      <c r="E36" s="1"/>
      <c r="F36" s="1"/>
      <c r="G36" s="1"/>
      <c r="H36" s="26"/>
      <c r="I36" s="28">
        <v>21240789</v>
      </c>
    </row>
    <row r="37" spans="1:9" x14ac:dyDescent="0.35">
      <c r="A37" s="1"/>
      <c r="B37" s="1" t="s">
        <v>51</v>
      </c>
      <c r="D37" s="1"/>
      <c r="E37" s="1"/>
      <c r="F37" s="1"/>
      <c r="G37" s="1"/>
      <c r="H37" s="26"/>
      <c r="I37" s="28">
        <v>22305589</v>
      </c>
    </row>
    <row r="38" spans="1:9" x14ac:dyDescent="0.35">
      <c r="A38" s="1"/>
      <c r="B38" s="1" t="s">
        <v>52</v>
      </c>
      <c r="C38" s="1"/>
      <c r="D38" s="1"/>
      <c r="E38" s="1"/>
      <c r="F38" s="1"/>
      <c r="G38" s="1"/>
      <c r="H38" s="26"/>
      <c r="I38" s="28">
        <v>203641269</v>
      </c>
    </row>
    <row r="39" spans="1:9" x14ac:dyDescent="0.35">
      <c r="A39" s="1"/>
      <c r="B39" s="1" t="s">
        <v>53</v>
      </c>
      <c r="C39" s="1"/>
      <c r="D39" s="1"/>
      <c r="E39" s="1"/>
      <c r="F39" s="1"/>
      <c r="G39" s="1"/>
      <c r="H39" s="26"/>
      <c r="I39" s="28">
        <v>6682438</v>
      </c>
    </row>
    <row r="40" spans="1:9" x14ac:dyDescent="0.35">
      <c r="A40" s="1"/>
      <c r="B40" s="1" t="s">
        <v>34</v>
      </c>
      <c r="C40" s="1"/>
      <c r="D40" s="1"/>
      <c r="E40" s="1"/>
      <c r="F40" s="1"/>
      <c r="G40" s="1"/>
      <c r="H40" s="26"/>
      <c r="I40" s="18">
        <v>960551</v>
      </c>
    </row>
    <row r="41" spans="1:9" x14ac:dyDescent="0.35">
      <c r="A41" s="1"/>
      <c r="B41" s="1"/>
      <c r="C41" s="1"/>
      <c r="D41" s="1"/>
      <c r="E41" s="1"/>
      <c r="F41" s="1" t="s">
        <v>54</v>
      </c>
      <c r="G41" s="1"/>
      <c r="H41" s="26"/>
      <c r="I41" s="18">
        <f>SUM(I34:I40)</f>
        <v>360085817</v>
      </c>
    </row>
    <row r="42" spans="1:9" x14ac:dyDescent="0.35">
      <c r="A42" s="1"/>
      <c r="B42" s="1"/>
      <c r="C42" s="1"/>
      <c r="D42" s="1"/>
      <c r="E42" s="1"/>
      <c r="F42" s="1"/>
      <c r="G42" s="1"/>
      <c r="H42" s="26"/>
      <c r="I42" s="18"/>
    </row>
    <row r="43" spans="1:9" x14ac:dyDescent="0.35">
      <c r="A43" s="1" t="s">
        <v>55</v>
      </c>
      <c r="B43" s="1"/>
      <c r="C43" s="1"/>
      <c r="D43" s="1"/>
      <c r="E43" s="1"/>
      <c r="F43" s="1"/>
      <c r="G43" s="1"/>
      <c r="H43" s="26"/>
      <c r="I43" s="18"/>
    </row>
    <row r="44" spans="1:9" x14ac:dyDescent="0.35">
      <c r="A44" s="1"/>
      <c r="B44" s="1" t="s">
        <v>56</v>
      </c>
      <c r="C44" s="1"/>
      <c r="D44" s="1"/>
      <c r="E44" s="1"/>
      <c r="F44" s="1"/>
      <c r="G44" s="1"/>
      <c r="H44" s="26"/>
      <c r="I44" s="27">
        <v>106977667</v>
      </c>
    </row>
    <row r="45" spans="1:9" x14ac:dyDescent="0.35">
      <c r="A45" s="1"/>
      <c r="B45" s="1" t="s">
        <v>49</v>
      </c>
      <c r="C45" s="1"/>
      <c r="D45" s="1"/>
      <c r="E45" s="1"/>
      <c r="F45" s="1"/>
      <c r="G45" s="1"/>
      <c r="H45" s="26"/>
      <c r="I45" s="28">
        <v>35583711</v>
      </c>
    </row>
    <row r="46" spans="1:9" x14ac:dyDescent="0.35">
      <c r="A46" s="1"/>
      <c r="B46" s="1" t="s">
        <v>50</v>
      </c>
      <c r="C46" s="1"/>
      <c r="D46" s="1"/>
      <c r="E46" s="1"/>
      <c r="F46" s="1"/>
      <c r="G46" s="1"/>
      <c r="H46" s="26"/>
      <c r="I46" s="28">
        <v>67083954</v>
      </c>
    </row>
    <row r="47" spans="1:9" x14ac:dyDescent="0.35">
      <c r="A47" s="1"/>
      <c r="B47" s="1" t="s">
        <v>51</v>
      </c>
      <c r="C47" s="1"/>
      <c r="D47" s="1"/>
      <c r="E47" s="1"/>
      <c r="F47" s="1"/>
      <c r="G47" s="1"/>
      <c r="H47" s="26"/>
      <c r="I47" s="28">
        <v>18823705</v>
      </c>
    </row>
    <row r="48" spans="1:9" x14ac:dyDescent="0.35">
      <c r="A48" s="1"/>
      <c r="B48" s="1" t="s">
        <v>57</v>
      </c>
      <c r="C48" s="1"/>
      <c r="D48" s="1"/>
      <c r="E48" s="1"/>
      <c r="F48" s="1"/>
      <c r="G48" s="1"/>
      <c r="H48" s="26"/>
      <c r="I48" s="28">
        <v>18589538</v>
      </c>
    </row>
    <row r="49" spans="1:9" x14ac:dyDescent="0.35">
      <c r="A49" s="1"/>
      <c r="B49" s="1" t="s">
        <v>42</v>
      </c>
      <c r="C49" s="1"/>
      <c r="D49" s="1"/>
      <c r="E49" s="1"/>
      <c r="F49" s="1"/>
      <c r="G49" s="1"/>
      <c r="H49" s="26"/>
      <c r="I49" s="30">
        <v>2051542</v>
      </c>
    </row>
    <row r="50" spans="1:9" x14ac:dyDescent="0.35">
      <c r="A50" s="1"/>
      <c r="B50" s="1"/>
      <c r="C50" s="1"/>
      <c r="D50" s="1"/>
      <c r="E50" s="1"/>
      <c r="F50" s="1" t="s">
        <v>58</v>
      </c>
      <c r="G50" s="1"/>
      <c r="H50" s="26"/>
      <c r="I50" s="18">
        <f>SUM(I44:I49)</f>
        <v>249110117</v>
      </c>
    </row>
    <row r="51" spans="1:9" x14ac:dyDescent="0.35">
      <c r="A51" s="1"/>
      <c r="B51" s="1"/>
      <c r="C51" s="1"/>
      <c r="D51" s="1"/>
      <c r="E51" s="1"/>
      <c r="F51" s="1" t="s">
        <v>59</v>
      </c>
      <c r="G51" s="1"/>
      <c r="H51" s="26"/>
      <c r="I51" s="18">
        <f>+I41+I50</f>
        <v>609195934</v>
      </c>
    </row>
    <row r="52" spans="1:9" x14ac:dyDescent="0.35">
      <c r="A52" s="1"/>
      <c r="B52" s="1"/>
      <c r="C52" s="1"/>
      <c r="D52" s="1"/>
      <c r="E52" s="1"/>
      <c r="F52" s="1"/>
      <c r="G52" s="1"/>
      <c r="H52" s="26"/>
      <c r="I52" s="18"/>
    </row>
    <row r="53" spans="1:9" x14ac:dyDescent="0.35">
      <c r="A53" s="1" t="s">
        <v>60</v>
      </c>
      <c r="B53" s="1"/>
      <c r="C53" s="1"/>
      <c r="D53" s="1"/>
      <c r="E53" s="1"/>
      <c r="F53" s="1"/>
      <c r="G53" s="1"/>
      <c r="H53" s="26"/>
      <c r="I53" s="28"/>
    </row>
    <row r="54" spans="1:9" x14ac:dyDescent="0.35">
      <c r="A54" s="1"/>
      <c r="B54" s="1" t="s">
        <v>61</v>
      </c>
      <c r="C54" s="1"/>
      <c r="D54" s="1"/>
      <c r="E54" s="1"/>
      <c r="F54" s="1"/>
      <c r="G54" s="1"/>
      <c r="H54" s="26"/>
      <c r="I54" s="28">
        <v>119391833</v>
      </c>
    </row>
    <row r="55" spans="1:9" x14ac:dyDescent="0.35">
      <c r="A55" s="1"/>
      <c r="B55" s="1" t="s">
        <v>62</v>
      </c>
      <c r="C55" s="1"/>
      <c r="D55" s="1"/>
      <c r="E55" s="1"/>
      <c r="F55" s="1"/>
      <c r="G55" s="1"/>
      <c r="H55" s="26"/>
      <c r="I55" s="28">
        <v>169574</v>
      </c>
    </row>
    <row r="56" spans="1:9" x14ac:dyDescent="0.35">
      <c r="A56" s="1"/>
      <c r="B56" s="1" t="s">
        <v>18</v>
      </c>
      <c r="C56" s="1"/>
      <c r="D56" s="1"/>
      <c r="E56" s="1"/>
      <c r="F56" s="1"/>
      <c r="G56" s="1"/>
      <c r="H56" s="1"/>
      <c r="I56" s="28">
        <v>5618765</v>
      </c>
    </row>
    <row r="57" spans="1:9" x14ac:dyDescent="0.35">
      <c r="A57" s="1"/>
      <c r="B57" s="1" t="s">
        <v>63</v>
      </c>
      <c r="C57" s="1"/>
      <c r="D57" s="1"/>
      <c r="E57" s="1"/>
      <c r="F57" s="1"/>
      <c r="G57" s="1"/>
      <c r="H57" s="1"/>
      <c r="I57" s="28">
        <v>56160201</v>
      </c>
    </row>
    <row r="58" spans="1:9" x14ac:dyDescent="0.35">
      <c r="A58" s="1"/>
      <c r="B58" s="1" t="s">
        <v>64</v>
      </c>
      <c r="C58" s="1"/>
      <c r="D58" s="1"/>
      <c r="E58" s="1"/>
      <c r="F58" s="1"/>
      <c r="G58" s="1"/>
      <c r="H58" s="1"/>
      <c r="I58" s="28">
        <v>5296999</v>
      </c>
    </row>
    <row r="59" spans="1:9" x14ac:dyDescent="0.35">
      <c r="A59" s="1"/>
      <c r="B59" s="1" t="s">
        <v>65</v>
      </c>
      <c r="C59" s="1"/>
      <c r="D59" s="1"/>
      <c r="E59" s="1"/>
      <c r="F59" s="1"/>
      <c r="G59" s="1"/>
      <c r="H59" s="1"/>
      <c r="I59" s="28">
        <v>-7081032</v>
      </c>
    </row>
    <row r="60" spans="1:9" x14ac:dyDescent="0.35">
      <c r="A60" s="1"/>
      <c r="B60" s="1" t="s">
        <v>66</v>
      </c>
      <c r="C60" s="1"/>
      <c r="D60" s="1"/>
      <c r="E60" s="1"/>
      <c r="F60" s="1"/>
      <c r="G60" s="1"/>
      <c r="H60" s="1"/>
      <c r="I60" s="28">
        <v>47871273</v>
      </c>
    </row>
    <row r="61" spans="1:9" x14ac:dyDescent="0.35">
      <c r="A61" s="1"/>
      <c r="B61" s="1" t="s">
        <v>67</v>
      </c>
      <c r="C61" s="1"/>
      <c r="D61" s="1"/>
      <c r="E61" s="1"/>
      <c r="F61" s="1"/>
      <c r="G61" s="1"/>
      <c r="H61" s="1"/>
      <c r="I61" s="30">
        <v>5296087</v>
      </c>
    </row>
    <row r="62" spans="1:9" x14ac:dyDescent="0.35">
      <c r="A62" s="1"/>
      <c r="B62" s="1"/>
      <c r="C62" s="1"/>
      <c r="D62" s="1"/>
      <c r="E62" s="1"/>
      <c r="F62" s="1" t="s">
        <v>68</v>
      </c>
      <c r="G62" s="1"/>
      <c r="H62" s="1"/>
      <c r="I62" s="36">
        <f>SUM(I54:I61)</f>
        <v>232723700</v>
      </c>
    </row>
    <row r="63" spans="1:9" x14ac:dyDescent="0.35">
      <c r="A63" s="1"/>
      <c r="B63" s="1"/>
      <c r="C63" s="1"/>
      <c r="D63" s="1"/>
      <c r="E63" s="1"/>
      <c r="F63" s="1" t="s">
        <v>69</v>
      </c>
      <c r="G63" s="1"/>
      <c r="H63" s="1"/>
      <c r="I63" s="32">
        <f>+I51+I62</f>
        <v>841919634</v>
      </c>
    </row>
    <row r="64" spans="1:9" ht="6.65" customHeight="1" x14ac:dyDescent="0.35"/>
    <row r="65" spans="7:9" x14ac:dyDescent="0.35">
      <c r="I65" s="12">
        <f>+I63-I30</f>
        <v>0</v>
      </c>
    </row>
    <row r="67" spans="7:9" x14ac:dyDescent="0.35">
      <c r="G67" t="s">
        <v>21</v>
      </c>
      <c r="I67" t="s">
        <v>22</v>
      </c>
    </row>
    <row r="68" spans="7:9" x14ac:dyDescent="0.35">
      <c r="G68" t="s">
        <v>23</v>
      </c>
      <c r="I68" t="s">
        <v>24</v>
      </c>
    </row>
    <row r="73" spans="7:9" x14ac:dyDescent="0.35">
      <c r="I73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J35"/>
  <sheetViews>
    <sheetView showGridLines="0" topLeftCell="A4" zoomScale="80" zoomScaleNormal="80" workbookViewId="0">
      <selection activeCell="A7" sqref="A7:J25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</cols>
  <sheetData>
    <row r="1" spans="1:10" x14ac:dyDescent="0.35">
      <c r="G1" t="s">
        <v>0</v>
      </c>
    </row>
    <row r="2" spans="1:10" x14ac:dyDescent="0.35">
      <c r="G2" t="s">
        <v>1</v>
      </c>
    </row>
    <row r="3" spans="1:10" x14ac:dyDescent="0.35">
      <c r="G3" t="s">
        <v>2</v>
      </c>
    </row>
    <row r="4" spans="1:10" x14ac:dyDescent="0.35">
      <c r="G4" t="s">
        <v>72</v>
      </c>
    </row>
    <row r="5" spans="1:10" x14ac:dyDescent="0.35">
      <c r="B5" s="1"/>
      <c r="C5" s="1"/>
      <c r="D5" s="1"/>
      <c r="E5" s="1"/>
      <c r="F5" s="1"/>
      <c r="G5" s="2" t="s">
        <v>3</v>
      </c>
      <c r="H5" s="3"/>
      <c r="I5" s="3"/>
      <c r="J5" s="3"/>
    </row>
    <row r="6" spans="1:10" x14ac:dyDescent="0.35">
      <c r="B6" s="1"/>
      <c r="C6" s="1"/>
      <c r="D6" s="1"/>
      <c r="E6" s="1"/>
      <c r="F6" s="1"/>
      <c r="G6" s="2"/>
      <c r="H6" s="3"/>
      <c r="I6" s="3"/>
      <c r="J6" s="3"/>
    </row>
    <row r="7" spans="1:10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/>
    </row>
    <row r="8" spans="1:10" x14ac:dyDescent="0.35">
      <c r="A8" s="6"/>
      <c r="C8" s="4"/>
      <c r="D8" s="4"/>
      <c r="E8" s="4"/>
      <c r="F8" s="4"/>
      <c r="G8" s="4"/>
      <c r="H8" s="7"/>
      <c r="I8" s="7"/>
      <c r="J8" s="5" t="s">
        <v>71</v>
      </c>
    </row>
    <row r="9" spans="1:10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395150290</v>
      </c>
    </row>
    <row r="10" spans="1:10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-309151596</v>
      </c>
    </row>
    <row r="11" spans="1:10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85998694</v>
      </c>
    </row>
    <row r="12" spans="1:10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</row>
    <row r="13" spans="1:10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-22433478</v>
      </c>
    </row>
    <row r="14" spans="1:10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-5397911</v>
      </c>
    </row>
    <row r="15" spans="1:10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-20721496</v>
      </c>
    </row>
    <row r="16" spans="1:10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-4258886</v>
      </c>
    </row>
    <row r="17" spans="1:10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33186923</v>
      </c>
    </row>
    <row r="18" spans="1:10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8980032</v>
      </c>
    </row>
    <row r="19" spans="1:10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-30367166</v>
      </c>
    </row>
    <row r="20" spans="1:10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-968776</v>
      </c>
    </row>
    <row r="21" spans="1:10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10831013</v>
      </c>
    </row>
    <row r="22" spans="1:10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</row>
    <row r="23" spans="1:10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</row>
    <row r="24" spans="1:10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18">
        <v>-5534926</v>
      </c>
    </row>
    <row r="25" spans="1:10" x14ac:dyDescent="0.35">
      <c r="A25" s="4" t="s">
        <v>20</v>
      </c>
      <c r="B25" s="9"/>
      <c r="C25" s="9"/>
      <c r="D25" s="9"/>
      <c r="E25" s="9"/>
      <c r="F25" s="9"/>
      <c r="G25" s="9"/>
      <c r="H25" s="10"/>
      <c r="I25" s="10"/>
      <c r="J25" s="19">
        <f>SUM(J21:J24)</f>
        <v>5296087</v>
      </c>
    </row>
    <row r="26" spans="1:10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</row>
    <row r="27" spans="1:10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</row>
    <row r="30" spans="1:10" x14ac:dyDescent="0.35">
      <c r="I30" s="23"/>
      <c r="J30" s="23"/>
    </row>
    <row r="32" spans="1:10" x14ac:dyDescent="0.35">
      <c r="F32" t="s">
        <v>21</v>
      </c>
      <c r="H32" t="s">
        <v>22</v>
      </c>
    </row>
    <row r="33" spans="6:10" x14ac:dyDescent="0.35">
      <c r="F33" t="s">
        <v>23</v>
      </c>
      <c r="H33" t="s">
        <v>24</v>
      </c>
    </row>
    <row r="35" spans="6:10" x14ac:dyDescent="0.35">
      <c r="J35" s="12">
        <f>+J25-'ESF BVEV'!I61</f>
        <v>0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Junior Orlando Gutierrez Rojas</cp:lastModifiedBy>
  <dcterms:created xsi:type="dcterms:W3CDTF">2024-08-21T02:36:36Z</dcterms:created>
  <dcterms:modified xsi:type="dcterms:W3CDTF">2024-10-20T12:09:19Z</dcterms:modified>
</cp:coreProperties>
</file>