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_PC\Documentos\2024\2024 - Estados Financieros\202411_Noviembre\"/>
    </mc:Choice>
  </mc:AlternateContent>
  <xr:revisionPtr revIDLastSave="0" documentId="13_ncr:1_{D32A12C9-97AB-4D51-AE85-AFDABE55E6A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ESF_NOVIEMBRE_2024" sheetId="1" r:id="rId1"/>
    <sheet name="ERI_NOVIEMBRE_2024" sheetId="2" r:id="rId2"/>
  </sheets>
  <definedNames>
    <definedName name="_Regression_Int" localSheetId="1" hidden="1">1</definedName>
    <definedName name="_xlnm.Print_Area" localSheetId="0">ESF_NOVIEMBRE_2024!$A$1:$E$86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1" l="1"/>
  <c r="D30" i="1"/>
  <c r="D18" i="1"/>
  <c r="D17" i="2"/>
  <c r="D25" i="2" s="1"/>
  <c r="D30" i="2"/>
  <c r="D42" i="1" l="1"/>
  <c r="D36" i="2"/>
  <c r="D43" i="2" s="1"/>
  <c r="D47" i="2" s="1"/>
</calcChain>
</file>

<file path=xl/sharedStrings.xml><?xml version="1.0" encoding="utf-8"?>
<sst xmlns="http://schemas.openxmlformats.org/spreadsheetml/2006/main" count="69" uniqueCount="60">
  <si>
    <t>OTROS ACTIVOS</t>
  </si>
  <si>
    <t>OTROS PASIVOS</t>
  </si>
  <si>
    <t>MELVIN ARTURO MEZA ÁLVAREZ</t>
  </si>
  <si>
    <t>CONTADOR GENERAL</t>
  </si>
  <si>
    <t>JOSÉ EDUARDO AGUILAR MOLINA</t>
  </si>
  <si>
    <t>(EXPRESADOS EN MILES DE DÓLARES DE LOS ESTADOS UNIDOS DE AMÉRICA)</t>
  </si>
  <si>
    <t>CUENTAS POR PAGAR</t>
  </si>
  <si>
    <t>PROVISIONES</t>
  </si>
  <si>
    <t xml:space="preserve">                            GERENTE DE FINANZAS</t>
  </si>
  <si>
    <t>DANIEL ANSELMO SÁNCHEZ AGUILAR</t>
  </si>
  <si>
    <t>EFECTIVO Y EQUIVALENTES DEL EFECTIVO</t>
  </si>
  <si>
    <t>INSTRUMENTOS FINANCIEROS DE INVERSIÓN (NETO)</t>
  </si>
  <si>
    <t>CUENTAS POR COBRAR (NETO)</t>
  </si>
  <si>
    <t>ACTIVOS FÍSICOS E INTANGIBLES (NETO)</t>
  </si>
  <si>
    <t>ACTIVOS EXTRAORDINARIOS (NETO)</t>
  </si>
  <si>
    <t>CARTERA DE CRÉDITOS (NETA)</t>
  </si>
  <si>
    <t>DEPÓSITOS</t>
  </si>
  <si>
    <t>PRÉSTAMOS</t>
  </si>
  <si>
    <t>OBLIGACIONES A LA VISTA</t>
  </si>
  <si>
    <t>P A T R I M O N I O  N E T O</t>
  </si>
  <si>
    <t>CAPITAL SOCIAL</t>
  </si>
  <si>
    <t>RESULTADOS POR APLICAR</t>
  </si>
  <si>
    <t xml:space="preserve">RESERVAS </t>
  </si>
  <si>
    <t>OTRO RESULTADO INTEGRAL ACUMULADO</t>
  </si>
  <si>
    <t>CARTERA DE PRÉSTAMOS</t>
  </si>
  <si>
    <t>OTROS INGRESOS POR INTERESES</t>
  </si>
  <si>
    <t>GASTOS POR INTERESES</t>
  </si>
  <si>
    <t>INGRESOS POR INTERESES NETOS</t>
  </si>
  <si>
    <t>INGRESOS POR INTERESES</t>
  </si>
  <si>
    <t>INGRESOS POR COMISIONES Y HONORARIOS</t>
  </si>
  <si>
    <t>GASTOS POR COMISIONES</t>
  </si>
  <si>
    <t>OTROS INGRESOS FINANCIEROS</t>
  </si>
  <si>
    <t>TOTAL INGRESOS NETOS</t>
  </si>
  <si>
    <t>GASTOS DE ADMINISTRACIÓN</t>
  </si>
  <si>
    <t>GASTOS DE FUNCIONARIOS Y EMPLEADOS</t>
  </si>
  <si>
    <t>GASTOS DE DEPRECIACIÓN Y AMORTIZACIÓN</t>
  </si>
  <si>
    <t>UTILIDAD ANTES DE IMPUESTO</t>
  </si>
  <si>
    <t>GASTOS POR IMPUESTOS SOBRE LAS GANANCIAS</t>
  </si>
  <si>
    <t>UTILIDAD DEL EJERCICIO</t>
  </si>
  <si>
    <t>ACTIVOS FINANCIEROS A COSTO AMORTIZADO</t>
  </si>
  <si>
    <t>INGRESOS INTERESES, DESPUES DE CARGOS POR DETERIORO</t>
  </si>
  <si>
    <t>GANANCIA POR VENTA DE ACTIVOS</t>
  </si>
  <si>
    <t>ESTADO DE SITUACIÓN FINANCIERA</t>
  </si>
  <si>
    <t>ESTADO DE RESULTADOS INTEGRAL</t>
  </si>
  <si>
    <t>INGRESOS POR COMISIONES Y HONORARIOS NETOS</t>
  </si>
  <si>
    <t xml:space="preserve">A  C  T  I  V  O  S  </t>
  </si>
  <si>
    <t>P  A  S  I  V  O  S</t>
  </si>
  <si>
    <t>T  O  T  A  L    P  A  S  I  V  O   Y    P  A  T  R  I  M  O  N  I  O   N  E  T  O</t>
  </si>
  <si>
    <t>T  O  T  A  L    P  A  S  I  V  O  S</t>
  </si>
  <si>
    <t>T O T A L    A C T  I  V O S</t>
  </si>
  <si>
    <t>T  O  T  A  L    P  A  T  R  I  M  O  N  I  O   N  E  T  O</t>
  </si>
  <si>
    <t>PÉRDIDA POR REVERSIÓN (DETERIORO) DE VALOR</t>
  </si>
  <si>
    <t>DE ACTIVOS EXTRAORIDINARIOS</t>
  </si>
  <si>
    <t>GASTOS GENERALES</t>
  </si>
  <si>
    <t>REPRESENTANTE LEGAL</t>
  </si>
  <si>
    <t>PÉRDIDA DETERIORO DE ACTIVOS FINANCIEROS</t>
  </si>
  <si>
    <t>DE RIESGO CREDITICIO</t>
  </si>
  <si>
    <t xml:space="preserve">PASIVOS FINANCIEROS A COSTO AMORTIZADO (NETO) </t>
  </si>
  <si>
    <t>SALDOS AL 30 DE NOVIEMBRE DE 2024</t>
  </si>
  <si>
    <t>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</si>
</sst>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_-;\-* #,##0.00_-;_-* &quot;-&quot;?_-;_-@_-"/>
    <numFmt numFmtId="167" formatCode="_-&quot;$&quot;\ * #,##0.0_-;\-&quot;$&quot;\ * #,##0.0_-;_-&quot;$&quot;\ * &quot;-&quot;?_-;_-@_-"/>
    <numFmt numFmtId="168" formatCode="_-* #,##0.0_-;\-* #,##0.0_-;_-* &quot;-&quot;?_-;_-@_-"/>
    <numFmt numFmtId="169" formatCode="_-* #,##0.0_-;\-* #,##0.0_-;_-* &quot;-&quot;??_-;_-@_-"/>
    <numFmt numFmtId="170" formatCode="0.0_)"/>
    <numFmt numFmtId="171" formatCode="_(\$* #,##0.0_);_(\$* \(#,##0.0\);_(\$* &quot;-&quot;??_);_(@_)"/>
    <numFmt numFmtId="172" formatCode="_(* #,##0.0_);_(* \(#,##0.0\);_(* &quot;-&quot;?_);_(@_)"/>
    <numFmt numFmtId="173" formatCode="_(* #,##0.0_);_(* \(#,##0.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ms Rmn"/>
    </font>
    <font>
      <sz val="10"/>
      <name val="Arial"/>
      <family val="2"/>
    </font>
    <font>
      <sz val="14"/>
      <name val="Tms Rmn"/>
    </font>
    <font>
      <b/>
      <sz val="14"/>
      <name val="Times New Roman"/>
      <family val="1"/>
    </font>
    <font>
      <b/>
      <sz val="12"/>
      <name val="Helvetica"/>
      <family val="2"/>
    </font>
    <font>
      <b/>
      <sz val="9"/>
      <name val="Helvetica"/>
      <family val="2"/>
    </font>
    <font>
      <b/>
      <sz val="14"/>
      <name val="Arial"/>
      <family val="2"/>
    </font>
    <font>
      <b/>
      <u/>
      <sz val="12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Helv"/>
    </font>
    <font>
      <b/>
      <sz val="12"/>
      <name val="Arial"/>
      <family val="2"/>
    </font>
    <font>
      <b/>
      <sz val="9"/>
      <name val="Arial"/>
      <family val="2"/>
    </font>
    <font>
      <b/>
      <sz val="12"/>
      <name val="Times New Roman"/>
      <family val="1"/>
    </font>
    <font>
      <b/>
      <sz val="9"/>
      <color theme="0"/>
      <name val="Times New Roman"/>
      <family val="1"/>
    </font>
    <font>
      <sz val="11"/>
      <name val="Helv"/>
    </font>
    <font>
      <sz val="8"/>
      <color indexed="9"/>
      <name val="Helv"/>
    </font>
    <font>
      <b/>
      <sz val="11"/>
      <name val="Helv"/>
    </font>
    <font>
      <sz val="10"/>
      <color theme="0"/>
      <name val="Helv"/>
    </font>
    <font>
      <sz val="11"/>
      <color theme="0"/>
      <name val="Helv"/>
    </font>
    <font>
      <sz val="14"/>
      <color theme="0"/>
      <name val="Tms Rmn"/>
    </font>
    <font>
      <sz val="10"/>
      <color theme="0"/>
      <name val="Tms Rmn"/>
    </font>
    <font>
      <b/>
      <sz val="10"/>
      <color theme="0"/>
      <name val="Arial"/>
      <family val="2"/>
    </font>
    <font>
      <b/>
      <sz val="14"/>
      <name val="Tms Rmn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39" fontId="13" fillId="0" borderId="0"/>
    <xf numFmtId="164" fontId="1" fillId="0" borderId="0" applyFont="0" applyFill="0" applyBorder="0" applyAlignment="0" applyProtection="0"/>
    <xf numFmtId="0" fontId="3" fillId="0" borderId="0"/>
    <xf numFmtId="170" fontId="13" fillId="0" borderId="0"/>
    <xf numFmtId="170" fontId="13" fillId="0" borderId="0"/>
    <xf numFmtId="165" fontId="3" fillId="0" borderId="0" applyFont="0" applyFill="0" applyBorder="0" applyAlignment="0" applyProtection="0"/>
  </cellStyleXfs>
  <cellXfs count="83">
    <xf numFmtId="0" fontId="0" fillId="0" borderId="0" xfId="0"/>
    <xf numFmtId="0" fontId="4" fillId="2" borderId="0" xfId="1" applyFont="1" applyFill="1"/>
    <xf numFmtId="0" fontId="8" fillId="2" borderId="0" xfId="1" applyFont="1" applyFill="1" applyAlignment="1">
      <alignment horizontal="center"/>
    </xf>
    <xf numFmtId="0" fontId="9" fillId="2" borderId="0" xfId="2" applyFont="1" applyFill="1" applyAlignment="1">
      <alignment horizontal="right"/>
    </xf>
    <xf numFmtId="39" fontId="11" fillId="2" borderId="0" xfId="3" applyFont="1" applyFill="1" applyAlignment="1">
      <alignment horizontal="left"/>
    </xf>
    <xf numFmtId="0" fontId="2" fillId="3" borderId="0" xfId="1" applyFont="1" applyFill="1"/>
    <xf numFmtId="39" fontId="15" fillId="2" borderId="0" xfId="3" applyFont="1" applyFill="1" applyAlignment="1">
      <alignment horizontal="left"/>
    </xf>
    <xf numFmtId="0" fontId="11" fillId="2" borderId="0" xfId="1" applyFont="1" applyFill="1" applyAlignment="1">
      <alignment horizontal="center"/>
    </xf>
    <xf numFmtId="0" fontId="11" fillId="2" borderId="0" xfId="1" applyFont="1" applyFill="1" applyAlignment="1">
      <alignment horizontal="right"/>
    </xf>
    <xf numFmtId="0" fontId="11" fillId="2" borderId="0" xfId="1" applyFont="1" applyFill="1"/>
    <xf numFmtId="170" fontId="13" fillId="0" borderId="0" xfId="6"/>
    <xf numFmtId="165" fontId="13" fillId="0" borderId="0" xfId="8" applyFont="1" applyBorder="1"/>
    <xf numFmtId="0" fontId="5" fillId="2" borderId="0" xfId="1" applyFont="1" applyFill="1"/>
    <xf numFmtId="0" fontId="17" fillId="2" borderId="0" xfId="1" quotePrefix="1" applyFont="1" applyFill="1"/>
    <xf numFmtId="165" fontId="19" fillId="0" borderId="0" xfId="8" applyFont="1" applyBorder="1"/>
    <xf numFmtId="171" fontId="20" fillId="0" borderId="0" xfId="6" applyNumberFormat="1" applyFont="1" applyAlignment="1">
      <alignment vertical="center"/>
    </xf>
    <xf numFmtId="172" fontId="20" fillId="0" borderId="0" xfId="6" applyNumberFormat="1" applyFont="1" applyAlignment="1">
      <alignment vertical="center"/>
    </xf>
    <xf numFmtId="170" fontId="21" fillId="0" borderId="0" xfId="6" applyFont="1"/>
    <xf numFmtId="165" fontId="21" fillId="0" borderId="0" xfId="8" applyFont="1" applyBorder="1"/>
    <xf numFmtId="0" fontId="23" fillId="2" borderId="0" xfId="1" applyFont="1" applyFill="1"/>
    <xf numFmtId="0" fontId="24" fillId="2" borderId="0" xfId="1" applyFont="1" applyFill="1"/>
    <xf numFmtId="39" fontId="25" fillId="2" borderId="0" xfId="3" applyFont="1" applyFill="1" applyAlignment="1">
      <alignment horizontal="left"/>
    </xf>
    <xf numFmtId="0" fontId="7" fillId="2" borderId="0" xfId="1" applyFont="1" applyFill="1" applyAlignment="1">
      <alignment vertical="top"/>
    </xf>
    <xf numFmtId="0" fontId="5" fillId="2" borderId="0" xfId="1" applyFont="1" applyFill="1" applyAlignment="1">
      <alignment horizontal="center"/>
    </xf>
    <xf numFmtId="0" fontId="16" fillId="2" borderId="0" xfId="1" applyFont="1" applyFill="1" applyAlignment="1">
      <alignment horizontal="center"/>
    </xf>
    <xf numFmtId="0" fontId="16" fillId="2" borderId="0" xfId="1" applyFont="1" applyFill="1"/>
    <xf numFmtId="170" fontId="18" fillId="0" borderId="0" xfId="6" applyFont="1" applyAlignment="1">
      <alignment vertical="center"/>
    </xf>
    <xf numFmtId="170" fontId="19" fillId="0" borderId="0" xfId="6" quotePrefix="1" applyFont="1" applyAlignment="1">
      <alignment vertical="center"/>
    </xf>
    <xf numFmtId="39" fontId="11" fillId="2" borderId="0" xfId="7" applyNumberFormat="1" applyFont="1" applyFill="1" applyAlignment="1">
      <alignment horizontal="left" vertical="center"/>
    </xf>
    <xf numFmtId="0" fontId="3" fillId="2" borderId="0" xfId="1" applyFill="1" applyAlignment="1">
      <alignment vertical="center"/>
    </xf>
    <xf numFmtId="170" fontId="10" fillId="2" borderId="0" xfId="7" applyFont="1" applyFill="1" applyAlignment="1">
      <alignment horizontal="left" vertical="center"/>
    </xf>
    <xf numFmtId="170" fontId="21" fillId="0" borderId="0" xfId="6" applyFont="1" applyAlignment="1">
      <alignment vertical="center"/>
    </xf>
    <xf numFmtId="170" fontId="22" fillId="0" borderId="0" xfId="6" applyFont="1" applyAlignment="1">
      <alignment vertical="center"/>
    </xf>
    <xf numFmtId="39" fontId="14" fillId="2" borderId="0" xfId="7" quotePrefix="1" applyNumberFormat="1" applyFont="1" applyFill="1" applyAlignment="1">
      <alignment horizontal="left" vertical="center"/>
    </xf>
    <xf numFmtId="172" fontId="11" fillId="0" borderId="0" xfId="6" applyNumberFormat="1" applyFont="1" applyAlignment="1">
      <alignment vertical="center"/>
    </xf>
    <xf numFmtId="172" fontId="25" fillId="0" borderId="0" xfId="6" applyNumberFormat="1" applyFont="1" applyAlignment="1">
      <alignment vertical="center"/>
    </xf>
    <xf numFmtId="0" fontId="10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168" fontId="11" fillId="3" borderId="0" xfId="1" applyNumberFormat="1" applyFont="1" applyFill="1" applyAlignment="1">
      <alignment vertical="center"/>
    </xf>
    <xf numFmtId="168" fontId="11" fillId="3" borderId="1" xfId="1" applyNumberFormat="1" applyFont="1" applyFill="1" applyBorder="1" applyAlignment="1">
      <alignment vertical="center"/>
    </xf>
    <xf numFmtId="0" fontId="10" fillId="2" borderId="0" xfId="1" quotePrefix="1" applyFont="1" applyFill="1" applyAlignment="1">
      <alignment horizontal="left" vertical="center"/>
    </xf>
    <xf numFmtId="167" fontId="11" fillId="3" borderId="2" xfId="1" applyNumberFormat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169" fontId="3" fillId="3" borderId="0" xfId="1" applyNumberFormat="1" applyFill="1" applyAlignment="1">
      <alignment vertical="center"/>
    </xf>
    <xf numFmtId="39" fontId="10" fillId="2" borderId="0" xfId="3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39" fontId="11" fillId="2" borderId="0" xfId="7" applyNumberFormat="1" applyFont="1" applyFill="1" applyAlignment="1">
      <alignment horizontal="left" vertical="center" indent="2"/>
    </xf>
    <xf numFmtId="170" fontId="11" fillId="2" borderId="0" xfId="7" applyFont="1" applyFill="1" applyAlignment="1">
      <alignment horizontal="left" vertical="center" indent="2"/>
    </xf>
    <xf numFmtId="0" fontId="26" fillId="2" borderId="0" xfId="1" applyFont="1" applyFill="1"/>
    <xf numFmtId="39" fontId="10" fillId="2" borderId="0" xfId="7" applyNumberFormat="1" applyFont="1" applyFill="1" applyAlignment="1">
      <alignment horizontal="left" vertical="center"/>
    </xf>
    <xf numFmtId="39" fontId="10" fillId="2" borderId="0" xfId="7" applyNumberFormat="1" applyFont="1" applyFill="1" applyAlignment="1">
      <alignment vertical="center"/>
    </xf>
    <xf numFmtId="172" fontId="11" fillId="0" borderId="1" xfId="6" applyNumberFormat="1" applyFont="1" applyBorder="1" applyAlignment="1">
      <alignment vertical="center"/>
    </xf>
    <xf numFmtId="170" fontId="10" fillId="2" borderId="0" xfId="7" quotePrefix="1" applyFont="1" applyFill="1" applyAlignment="1">
      <alignment horizontal="left" vertical="center"/>
    </xf>
    <xf numFmtId="168" fontId="11" fillId="0" borderId="0" xfId="1" applyNumberFormat="1" applyFont="1" applyAlignment="1">
      <alignment vertical="center"/>
    </xf>
    <xf numFmtId="171" fontId="11" fillId="0" borderId="2" xfId="6" applyNumberFormat="1" applyFont="1" applyBorder="1" applyAlignment="1">
      <alignment vertical="center"/>
    </xf>
    <xf numFmtId="167" fontId="3" fillId="3" borderId="0" xfId="1" applyNumberFormat="1" applyFill="1" applyAlignment="1">
      <alignment vertical="center"/>
    </xf>
    <xf numFmtId="168" fontId="3" fillId="3" borderId="0" xfId="1" applyNumberFormat="1" applyFill="1" applyAlignment="1">
      <alignment vertical="center"/>
    </xf>
    <xf numFmtId="168" fontId="3" fillId="3" borderId="1" xfId="1" applyNumberFormat="1" applyFill="1" applyBorder="1" applyAlignment="1">
      <alignment vertical="center"/>
    </xf>
    <xf numFmtId="39" fontId="3" fillId="2" borderId="0" xfId="7" applyNumberFormat="1" applyFont="1" applyFill="1" applyAlignment="1">
      <alignment horizontal="left" vertical="center" indent="2"/>
    </xf>
    <xf numFmtId="171" fontId="3" fillId="0" borderId="0" xfId="6" applyNumberFormat="1" applyFont="1" applyAlignment="1">
      <alignment vertical="center"/>
    </xf>
    <xf numFmtId="172" fontId="3" fillId="0" borderId="0" xfId="6" applyNumberFormat="1" applyFont="1" applyAlignment="1">
      <alignment vertical="center"/>
    </xf>
    <xf numFmtId="172" fontId="3" fillId="0" borderId="1" xfId="6" applyNumberFormat="1" applyFont="1" applyBorder="1" applyAlignment="1">
      <alignment vertical="center"/>
    </xf>
    <xf numFmtId="0" fontId="27" fillId="2" borderId="0" xfId="1" quotePrefix="1" applyFont="1" applyFill="1" applyAlignment="1">
      <alignment horizontal="left" vertical="center"/>
    </xf>
    <xf numFmtId="168" fontId="3" fillId="0" borderId="0" xfId="1" applyNumberFormat="1" applyAlignment="1">
      <alignment vertical="center"/>
    </xf>
    <xf numFmtId="170" fontId="3" fillId="2" borderId="0" xfId="7" applyFont="1" applyFill="1" applyAlignment="1">
      <alignment horizontal="left" vertical="center" indent="2"/>
    </xf>
    <xf numFmtId="173" fontId="3" fillId="0" borderId="1" xfId="8" applyNumberFormat="1" applyFont="1" applyBorder="1" applyAlignment="1">
      <alignment vertical="center"/>
    </xf>
    <xf numFmtId="171" fontId="11" fillId="0" borderId="0" xfId="6" applyNumberFormat="1" applyFont="1" applyAlignment="1">
      <alignment vertical="center"/>
    </xf>
    <xf numFmtId="0" fontId="3" fillId="0" borderId="0" xfId="1" quotePrefix="1" applyAlignment="1">
      <alignment horizontal="left" vertical="center" indent="4"/>
    </xf>
    <xf numFmtId="0" fontId="11" fillId="2" borderId="0" xfId="1" quotePrefix="1" applyFont="1" applyFill="1" applyAlignment="1">
      <alignment horizontal="left" vertical="center" indent="2"/>
    </xf>
    <xf numFmtId="0" fontId="11" fillId="2" borderId="0" xfId="1" applyFont="1" applyFill="1" applyAlignment="1">
      <alignment horizontal="left" vertical="center" indent="2"/>
    </xf>
    <xf numFmtId="39" fontId="11" fillId="2" borderId="0" xfId="3" applyFont="1" applyFill="1" applyAlignment="1">
      <alignment horizontal="left" vertical="center" indent="2"/>
    </xf>
    <xf numFmtId="0" fontId="11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39" fontId="15" fillId="2" borderId="0" xfId="3" applyFont="1" applyFill="1" applyAlignment="1">
      <alignment horizontal="center"/>
    </xf>
    <xf numFmtId="0" fontId="11" fillId="2" borderId="0" xfId="1" applyFont="1" applyFill="1" applyAlignment="1">
      <alignment horizontal="right" indent="1"/>
    </xf>
    <xf numFmtId="0" fontId="11" fillId="2" borderId="0" xfId="1" applyFont="1" applyFill="1" applyAlignment="1">
      <alignment horizontal="right" indent="6"/>
    </xf>
    <xf numFmtId="166" fontId="6" fillId="2" borderId="0" xfId="1" quotePrefix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39" fontId="5" fillId="2" borderId="0" xfId="7" applyNumberFormat="1" applyFont="1" applyFill="1" applyAlignment="1">
      <alignment horizontal="center"/>
    </xf>
    <xf numFmtId="0" fontId="7" fillId="2" borderId="0" xfId="1" applyFont="1" applyFill="1" applyAlignment="1">
      <alignment horizontal="center" vertical="top"/>
    </xf>
  </cellXfs>
  <cellStyles count="9">
    <cellStyle name="Millares 2" xfId="8" xr:uid="{00000000-0005-0000-0000-000000000000}"/>
    <cellStyle name="Moneda 2" xfId="4" xr:uid="{00000000-0005-0000-0000-000001000000}"/>
    <cellStyle name="Normal" xfId="0" builtinId="0"/>
    <cellStyle name="Normal 2" xfId="5" xr:uid="{00000000-0005-0000-0000-000003000000}"/>
    <cellStyle name="Normal_BALANCE DE PUBLIC .  A SEPT.-97" xfId="3" xr:uid="{00000000-0005-0000-0000-000004000000}"/>
    <cellStyle name="Normal_ESTADO DE RESULTADO  DICIEMBRE  DE 1998" xfId="6" xr:uid="{00000000-0005-0000-0000-000005000000}"/>
    <cellStyle name="Normal_ESTADOS FINANC. BALANCE Y RESULTADOS-99" xfId="2" xr:uid="{00000000-0005-0000-0000-000006000000}"/>
    <cellStyle name="Normal_fluefe bfamar 2012" xfId="1" xr:uid="{00000000-0005-0000-0000-000007000000}"/>
    <cellStyle name="Normal_PUREMAR" xfId="7" xr:uid="{00000000-0005-0000-0000-000008000000}"/>
  </cellStyles>
  <dxfs count="0"/>
  <tableStyles count="0" defaultTableStyle="TableStyleMedium2" defaultPivotStyle="PivotStyleLight16"/>
  <colors>
    <mruColors>
      <color rgb="FF00194C"/>
      <color rgb="FF000E2A"/>
      <color rgb="FF0017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0</xdr:row>
      <xdr:rowOff>117089</xdr:rowOff>
    </xdr:from>
    <xdr:to>
      <xdr:col>2</xdr:col>
      <xdr:colOff>1200150</xdr:colOff>
      <xdr:row>2</xdr:row>
      <xdr:rowOff>4962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6E0F0F-D1AE-406D-B628-FD08981BB0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1990725" y="117089"/>
          <a:ext cx="2009775" cy="764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0</xdr:row>
      <xdr:rowOff>114300</xdr:rowOff>
    </xdr:from>
    <xdr:to>
      <xdr:col>2</xdr:col>
      <xdr:colOff>1066800</xdr:colOff>
      <xdr:row>2</xdr:row>
      <xdr:rowOff>2173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44A2E8-C4B1-4A26-892E-2DE4A5070B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1990725" y="114300"/>
          <a:ext cx="2009775" cy="764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9"/>
  <dimension ref="A1:E99"/>
  <sheetViews>
    <sheetView showGridLines="0" tabSelected="1" zoomScaleNormal="100" zoomScaleSheetLayoutView="100" workbookViewId="0">
      <selection activeCell="B4" sqref="B4:D4"/>
    </sheetView>
  </sheetViews>
  <sheetFormatPr baseColWidth="10" defaultColWidth="0" defaultRowHeight="18" zeroHeight="1" x14ac:dyDescent="0.3"/>
  <cols>
    <col min="1" max="1" width="3.28515625" style="1" customWidth="1"/>
    <col min="2" max="2" width="38.7109375" style="1" customWidth="1"/>
    <col min="3" max="3" width="30.7109375" style="1" customWidth="1"/>
    <col min="4" max="4" width="17.7109375" style="1" customWidth="1"/>
    <col min="5" max="5" width="3.28515625" style="1" customWidth="1"/>
    <col min="6" max="16384" width="11.42578125" style="1" hidden="1"/>
  </cols>
  <sheetData>
    <row r="1" spans="2:4" ht="51" customHeight="1" x14ac:dyDescent="0.3">
      <c r="B1" s="72"/>
      <c r="C1" s="72"/>
      <c r="D1" s="72"/>
    </row>
    <row r="2" spans="2:4" ht="18" customHeight="1" x14ac:dyDescent="0.3">
      <c r="B2" s="72"/>
      <c r="C2" s="72"/>
      <c r="D2" s="72"/>
    </row>
    <row r="3" spans="2:4" ht="5.0999999999999996" customHeight="1" x14ac:dyDescent="0.3">
      <c r="B3" s="23"/>
      <c r="C3" s="23"/>
      <c r="D3" s="23"/>
    </row>
    <row r="4" spans="2:4" x14ac:dyDescent="0.3">
      <c r="B4" s="76" t="s">
        <v>42</v>
      </c>
      <c r="C4" s="77"/>
      <c r="D4" s="77"/>
    </row>
    <row r="5" spans="2:4" x14ac:dyDescent="0.3">
      <c r="B5" s="76" t="s">
        <v>58</v>
      </c>
      <c r="C5" s="76"/>
      <c r="D5" s="76"/>
    </row>
    <row r="6" spans="2:4" x14ac:dyDescent="0.3">
      <c r="B6" s="78" t="s">
        <v>5</v>
      </c>
      <c r="C6" s="78"/>
      <c r="D6" s="78"/>
    </row>
    <row r="7" spans="2:4" ht="12" customHeight="1" x14ac:dyDescent="0.3">
      <c r="B7" s="79"/>
      <c r="C7" s="79"/>
      <c r="D7" s="79"/>
    </row>
    <row r="8" spans="2:4" ht="15" customHeight="1" x14ac:dyDescent="0.3">
      <c r="B8" s="80" t="s">
        <v>45</v>
      </c>
      <c r="C8" s="80"/>
      <c r="D8" s="80"/>
    </row>
    <row r="9" spans="2:4" ht="8.1" customHeight="1" x14ac:dyDescent="0.3">
      <c r="B9" s="2"/>
      <c r="C9" s="2"/>
      <c r="D9" s="3"/>
    </row>
    <row r="10" spans="2:4" ht="15.95" customHeight="1" x14ac:dyDescent="0.3">
      <c r="B10" s="69" t="s">
        <v>10</v>
      </c>
      <c r="C10" s="42"/>
      <c r="D10" s="55">
        <v>119917.6</v>
      </c>
    </row>
    <row r="11" spans="2:4" ht="15.95" customHeight="1" x14ac:dyDescent="0.3">
      <c r="B11" s="68" t="s">
        <v>11</v>
      </c>
      <c r="C11" s="42"/>
      <c r="D11" s="56">
        <v>11604.2</v>
      </c>
    </row>
    <row r="12" spans="2:4" ht="15.95" customHeight="1" x14ac:dyDescent="0.3">
      <c r="B12" s="68" t="s">
        <v>15</v>
      </c>
      <c r="C12" s="42"/>
      <c r="D12" s="56">
        <v>334558</v>
      </c>
    </row>
    <row r="13" spans="2:4" ht="15.95" customHeight="1" x14ac:dyDescent="0.3">
      <c r="B13" s="68" t="s">
        <v>12</v>
      </c>
      <c r="C13" s="42"/>
      <c r="D13" s="56">
        <v>6338.8</v>
      </c>
    </row>
    <row r="14" spans="2:4" ht="15.95" customHeight="1" x14ac:dyDescent="0.3">
      <c r="B14" s="68" t="s">
        <v>13</v>
      </c>
      <c r="C14" s="42"/>
      <c r="D14" s="56">
        <v>20570.7</v>
      </c>
    </row>
    <row r="15" spans="2:4" ht="15.95" customHeight="1" x14ac:dyDescent="0.3">
      <c r="B15" s="68" t="s">
        <v>14</v>
      </c>
      <c r="C15" s="42"/>
      <c r="D15" s="56">
        <v>825.5</v>
      </c>
    </row>
    <row r="16" spans="2:4" ht="15.95" customHeight="1" x14ac:dyDescent="0.3">
      <c r="B16" s="68" t="s">
        <v>0</v>
      </c>
      <c r="C16" s="42"/>
      <c r="D16" s="57">
        <v>405.9</v>
      </c>
    </row>
    <row r="17" spans="2:4" ht="8.1" customHeight="1" x14ac:dyDescent="0.3">
      <c r="B17" s="40"/>
      <c r="C17" s="37"/>
      <c r="D17" s="38"/>
    </row>
    <row r="18" spans="2:4" ht="23.25" customHeight="1" thickBot="1" x14ac:dyDescent="0.35">
      <c r="B18" s="36" t="s">
        <v>49</v>
      </c>
      <c r="C18" s="37"/>
      <c r="D18" s="41">
        <f>SUM(D10:D16)</f>
        <v>494220.70000000007</v>
      </c>
    </row>
    <row r="19" spans="2:4" ht="21.95" customHeight="1" thickTop="1" x14ac:dyDescent="0.3">
      <c r="B19" s="42"/>
      <c r="C19" s="42"/>
      <c r="D19" s="43"/>
    </row>
    <row r="20" spans="2:4" ht="15" customHeight="1" x14ac:dyDescent="0.3">
      <c r="B20" s="80" t="s">
        <v>46</v>
      </c>
      <c r="C20" s="80"/>
      <c r="D20" s="80"/>
    </row>
    <row r="21" spans="2:4" ht="8.1" customHeight="1" x14ac:dyDescent="0.3">
      <c r="B21" s="42"/>
      <c r="C21" s="42"/>
      <c r="D21" s="43"/>
    </row>
    <row r="22" spans="2:4" ht="15.95" customHeight="1" x14ac:dyDescent="0.3">
      <c r="B22" s="68" t="s">
        <v>57</v>
      </c>
      <c r="C22" s="42"/>
      <c r="D22" s="55"/>
    </row>
    <row r="23" spans="2:4" ht="15.95" customHeight="1" x14ac:dyDescent="0.3">
      <c r="B23" s="67" t="s">
        <v>16</v>
      </c>
      <c r="C23" s="42"/>
      <c r="D23" s="55">
        <v>366069</v>
      </c>
    </row>
    <row r="24" spans="2:4" ht="15.95" customHeight="1" x14ac:dyDescent="0.3">
      <c r="B24" s="67" t="s">
        <v>17</v>
      </c>
      <c r="C24" s="42"/>
      <c r="D24" s="56">
        <v>23419.9</v>
      </c>
    </row>
    <row r="25" spans="2:4" ht="15.95" customHeight="1" x14ac:dyDescent="0.3">
      <c r="B25" s="67" t="s">
        <v>18</v>
      </c>
      <c r="C25" s="42"/>
      <c r="D25" s="56">
        <v>75.2</v>
      </c>
    </row>
    <row r="26" spans="2:4" ht="15.95" customHeight="1" x14ac:dyDescent="0.3">
      <c r="B26" s="68" t="s">
        <v>6</v>
      </c>
      <c r="C26" s="42"/>
      <c r="D26" s="56">
        <v>23178</v>
      </c>
    </row>
    <row r="27" spans="2:4" ht="15.95" customHeight="1" x14ac:dyDescent="0.3">
      <c r="B27" s="68" t="s">
        <v>7</v>
      </c>
      <c r="C27" s="42"/>
      <c r="D27" s="56">
        <v>3221.7</v>
      </c>
    </row>
    <row r="28" spans="2:4" ht="15.95" customHeight="1" x14ac:dyDescent="0.3">
      <c r="B28" s="68" t="s">
        <v>1</v>
      </c>
      <c r="C28" s="42"/>
      <c r="D28" s="57">
        <v>11362.1</v>
      </c>
    </row>
    <row r="29" spans="2:4" ht="8.1" customHeight="1" x14ac:dyDescent="0.3">
      <c r="B29" s="40"/>
      <c r="C29" s="37"/>
      <c r="D29" s="38"/>
    </row>
    <row r="30" spans="2:4" ht="23.25" customHeight="1" x14ac:dyDescent="0.3">
      <c r="B30" s="36" t="s">
        <v>48</v>
      </c>
      <c r="C30" s="37"/>
      <c r="D30" s="38">
        <f>SUM(D23:D28)</f>
        <v>427325.9</v>
      </c>
    </row>
    <row r="31" spans="2:4" ht="8.1" customHeight="1" x14ac:dyDescent="0.3">
      <c r="B31" s="42"/>
      <c r="C31" s="42"/>
      <c r="D31" s="43"/>
    </row>
    <row r="32" spans="2:4" ht="14.1" customHeight="1" x14ac:dyDescent="0.3">
      <c r="B32" s="36"/>
      <c r="C32" s="42"/>
      <c r="D32" s="43"/>
    </row>
    <row r="33" spans="2:4" ht="15" customHeight="1" x14ac:dyDescent="0.3">
      <c r="B33" s="80" t="s">
        <v>19</v>
      </c>
      <c r="C33" s="80"/>
      <c r="D33" s="80"/>
    </row>
    <row r="34" spans="2:4" ht="8.1" customHeight="1" x14ac:dyDescent="0.3">
      <c r="B34" s="42"/>
      <c r="C34" s="42"/>
      <c r="D34" s="43"/>
    </row>
    <row r="35" spans="2:4" ht="15.95" customHeight="1" x14ac:dyDescent="0.3">
      <c r="B35" s="68" t="s">
        <v>20</v>
      </c>
      <c r="C35" s="42"/>
      <c r="D35" s="56">
        <v>28311.7</v>
      </c>
    </row>
    <row r="36" spans="2:4" ht="15.95" customHeight="1" x14ac:dyDescent="0.3">
      <c r="B36" s="68" t="s">
        <v>22</v>
      </c>
      <c r="C36" s="42"/>
      <c r="D36" s="56">
        <v>5084.3</v>
      </c>
    </row>
    <row r="37" spans="2:4" ht="15.95" customHeight="1" x14ac:dyDescent="0.3">
      <c r="B37" s="68" t="s">
        <v>21</v>
      </c>
      <c r="C37" s="42"/>
      <c r="D37" s="56">
        <v>22667.5</v>
      </c>
    </row>
    <row r="38" spans="2:4" ht="15.95" customHeight="1" x14ac:dyDescent="0.3">
      <c r="B38" s="70" t="s">
        <v>23</v>
      </c>
      <c r="C38" s="45"/>
      <c r="D38" s="57">
        <v>10831.3</v>
      </c>
    </row>
    <row r="39" spans="2:4" ht="8.1" customHeight="1" x14ac:dyDescent="0.3">
      <c r="B39" s="42"/>
      <c r="C39" s="42"/>
      <c r="D39" s="43"/>
    </row>
    <row r="40" spans="2:4" ht="23.25" customHeight="1" x14ac:dyDescent="0.3">
      <c r="B40" s="36" t="s">
        <v>50</v>
      </c>
      <c r="C40" s="37"/>
      <c r="D40" s="39">
        <f>SUM(D35:D38)</f>
        <v>66894.8</v>
      </c>
    </row>
    <row r="41" spans="2:4" ht="8.1" customHeight="1" x14ac:dyDescent="0.3">
      <c r="B41" s="40"/>
      <c r="C41" s="37"/>
      <c r="D41" s="38"/>
    </row>
    <row r="42" spans="2:4" ht="23.25" customHeight="1" thickBot="1" x14ac:dyDescent="0.35">
      <c r="B42" s="44" t="s">
        <v>47</v>
      </c>
      <c r="C42" s="45"/>
      <c r="D42" s="41">
        <f>+D30+D40</f>
        <v>494220.7</v>
      </c>
    </row>
    <row r="43" spans="2:4" ht="14.1" customHeight="1" thickTop="1" x14ac:dyDescent="0.3">
      <c r="D43" s="5"/>
    </row>
    <row r="44" spans="2:4" ht="14.1" customHeight="1" x14ac:dyDescent="0.3">
      <c r="B44" s="6"/>
      <c r="C44" s="6"/>
      <c r="D44" s="4"/>
    </row>
    <row r="45" spans="2:4" ht="14.1" customHeight="1" x14ac:dyDescent="0.3">
      <c r="B45" s="6"/>
      <c r="C45" s="6"/>
      <c r="D45" s="6"/>
    </row>
    <row r="46" spans="2:4" ht="14.1" customHeight="1" x14ac:dyDescent="0.3">
      <c r="B46" s="6"/>
      <c r="C46" s="6"/>
      <c r="D46" s="6"/>
    </row>
    <row r="47" spans="2:4" ht="14.1" customHeight="1" x14ac:dyDescent="0.3">
      <c r="B47" s="6"/>
      <c r="C47" s="6"/>
      <c r="D47" s="6"/>
    </row>
    <row r="48" spans="2:4" ht="14.1" customHeight="1" x14ac:dyDescent="0.3">
      <c r="B48" s="73"/>
      <c r="C48" s="73"/>
      <c r="D48" s="73"/>
    </row>
    <row r="49" spans="2:5" ht="14.1" customHeight="1" x14ac:dyDescent="0.3"/>
    <row r="50" spans="2:5" x14ac:dyDescent="0.3">
      <c r="B50" s="7" t="s">
        <v>4</v>
      </c>
      <c r="C50" s="74" t="s">
        <v>9</v>
      </c>
      <c r="D50" s="74"/>
      <c r="E50" s="74"/>
    </row>
    <row r="51" spans="2:5" ht="13.5" customHeight="1" x14ac:dyDescent="0.3">
      <c r="B51" s="7" t="s">
        <v>54</v>
      </c>
      <c r="C51" s="75" t="s">
        <v>8</v>
      </c>
      <c r="D51" s="75"/>
      <c r="E51" s="75"/>
    </row>
    <row r="52" spans="2:5" ht="12.95" customHeight="1" x14ac:dyDescent="0.3">
      <c r="B52" s="7"/>
      <c r="C52" s="8"/>
      <c r="D52" s="8"/>
      <c r="E52" s="8"/>
    </row>
    <row r="53" spans="2:5" ht="12.95" customHeight="1" x14ac:dyDescent="0.3">
      <c r="B53" s="7"/>
      <c r="C53" s="8"/>
      <c r="D53" s="8"/>
      <c r="E53" s="8"/>
    </row>
    <row r="54" spans="2:5" ht="12.95" customHeight="1" x14ac:dyDescent="0.3">
      <c r="B54" s="7"/>
      <c r="C54" s="7"/>
      <c r="D54" s="9"/>
      <c r="E54" s="9"/>
    </row>
    <row r="55" spans="2:5" ht="12.95" customHeight="1" x14ac:dyDescent="0.3">
      <c r="B55" s="7"/>
      <c r="C55" s="7"/>
      <c r="D55" s="7"/>
      <c r="E55" s="48"/>
    </row>
    <row r="56" spans="2:5" ht="13.5" customHeight="1" x14ac:dyDescent="0.3">
      <c r="B56" s="71" t="s">
        <v>2</v>
      </c>
      <c r="C56" s="71"/>
      <c r="D56" s="71"/>
      <c r="E56" s="71"/>
    </row>
    <row r="57" spans="2:5" ht="13.5" customHeight="1" x14ac:dyDescent="0.3">
      <c r="B57" s="71" t="s">
        <v>3</v>
      </c>
      <c r="C57" s="71"/>
      <c r="D57" s="71"/>
      <c r="E57" s="71"/>
    </row>
    <row r="58" spans="2:5" ht="9.9499999999999993" customHeight="1" x14ac:dyDescent="0.3"/>
    <row r="96" x14ac:dyDescent="0.3"/>
    <row r="97" x14ac:dyDescent="0.3"/>
    <row r="98" x14ac:dyDescent="0.3"/>
    <row r="99" x14ac:dyDescent="0.3"/>
  </sheetData>
  <mergeCells count="13">
    <mergeCell ref="B57:E57"/>
    <mergeCell ref="B1:D2"/>
    <mergeCell ref="B48:D48"/>
    <mergeCell ref="C50:E50"/>
    <mergeCell ref="C51:E51"/>
    <mergeCell ref="B56:E56"/>
    <mergeCell ref="B4:D4"/>
    <mergeCell ref="B6:D6"/>
    <mergeCell ref="B7:D7"/>
    <mergeCell ref="B5:D5"/>
    <mergeCell ref="B8:D8"/>
    <mergeCell ref="B20:D20"/>
    <mergeCell ref="B33:D33"/>
  </mergeCells>
  <printOptions horizontalCentered="1" verticalCentered="1"/>
  <pageMargins left="0.35433070866141736" right="0" top="0.19685039370078741" bottom="0.19685039370078741" header="0.39370078740157483" footer="0.39370078740157483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codeName="Hoja7">
    <pageSetUpPr fitToPage="1"/>
  </sheetPr>
  <dimension ref="A1:E102"/>
  <sheetViews>
    <sheetView showGridLines="0" zoomScaleNormal="100" zoomScaleSheetLayoutView="100" workbookViewId="0">
      <selection activeCell="B4" sqref="B4:D4"/>
    </sheetView>
  </sheetViews>
  <sheetFormatPr baseColWidth="10" defaultColWidth="0" defaultRowHeight="12.75" zeroHeight="1" x14ac:dyDescent="0.2"/>
  <cols>
    <col min="1" max="1" width="3.28515625" style="10" customWidth="1"/>
    <col min="2" max="2" width="40.7109375" style="10" customWidth="1"/>
    <col min="3" max="3" width="28.7109375" style="10" customWidth="1"/>
    <col min="4" max="4" width="17.7109375" style="10" customWidth="1"/>
    <col min="5" max="5" width="3.28515625" style="11" customWidth="1"/>
    <col min="6" max="16384" width="9.7109375" style="10" hidden="1"/>
  </cols>
  <sheetData>
    <row r="1" spans="1:5" ht="51" customHeight="1" x14ac:dyDescent="0.2">
      <c r="B1" s="81"/>
      <c r="C1" s="81"/>
      <c r="D1" s="81"/>
    </row>
    <row r="2" spans="1:5" ht="18" customHeight="1" x14ac:dyDescent="0.25">
      <c r="B2" s="81"/>
      <c r="C2" s="81"/>
      <c r="D2" s="81"/>
      <c r="E2" s="25"/>
    </row>
    <row r="3" spans="1:5" ht="5.0999999999999996" customHeight="1" x14ac:dyDescent="0.25">
      <c r="B3" s="24"/>
      <c r="C3" s="24"/>
      <c r="D3" s="24"/>
      <c r="E3" s="24"/>
    </row>
    <row r="4" spans="1:5" s="1" customFormat="1" ht="18" x14ac:dyDescent="0.3">
      <c r="B4" s="76" t="s">
        <v>43</v>
      </c>
      <c r="C4" s="77"/>
      <c r="D4" s="77"/>
    </row>
    <row r="5" spans="1:5" s="1" customFormat="1" ht="18" x14ac:dyDescent="0.3">
      <c r="B5" s="76" t="s">
        <v>59</v>
      </c>
      <c r="C5" s="76"/>
      <c r="D5" s="76"/>
    </row>
    <row r="6" spans="1:5" x14ac:dyDescent="0.2">
      <c r="B6" s="82" t="s">
        <v>5</v>
      </c>
      <c r="C6" s="82"/>
      <c r="D6" s="82"/>
      <c r="E6" s="22"/>
    </row>
    <row r="7" spans="1:5" ht="12" customHeight="1" x14ac:dyDescent="0.3">
      <c r="B7" s="12"/>
      <c r="C7" s="12"/>
      <c r="D7" s="13"/>
      <c r="E7" s="12"/>
    </row>
    <row r="8" spans="1:5" x14ac:dyDescent="0.2">
      <c r="B8" s="28" t="s">
        <v>28</v>
      </c>
      <c r="C8" s="26"/>
      <c r="D8" s="27"/>
      <c r="E8" s="14"/>
    </row>
    <row r="9" spans="1:5" ht="14.1" customHeight="1" x14ac:dyDescent="0.2">
      <c r="B9" s="58" t="s">
        <v>39</v>
      </c>
      <c r="C9" s="26"/>
      <c r="D9" s="59">
        <v>3983.7</v>
      </c>
    </row>
    <row r="10" spans="1:5" ht="14.1" customHeight="1" x14ac:dyDescent="0.2">
      <c r="B10" s="58" t="s">
        <v>24</v>
      </c>
      <c r="C10" s="26"/>
      <c r="D10" s="60">
        <v>31192.799999999999</v>
      </c>
    </row>
    <row r="11" spans="1:5" ht="14.1" customHeight="1" x14ac:dyDescent="0.2">
      <c r="B11" s="58" t="s">
        <v>25</v>
      </c>
      <c r="C11" s="26"/>
      <c r="D11" s="60">
        <v>13.5</v>
      </c>
    </row>
    <row r="12" spans="1:5" ht="8.1" customHeight="1" x14ac:dyDescent="0.2">
      <c r="B12" s="46"/>
      <c r="C12" s="26"/>
      <c r="D12" s="34"/>
    </row>
    <row r="13" spans="1:5" ht="15" customHeight="1" x14ac:dyDescent="0.2">
      <c r="B13" s="28" t="s">
        <v>26</v>
      </c>
      <c r="C13" s="26"/>
      <c r="D13" s="34"/>
    </row>
    <row r="14" spans="1:5" ht="14.1" customHeight="1" x14ac:dyDescent="0.2">
      <c r="B14" s="58" t="s">
        <v>16</v>
      </c>
      <c r="C14" s="26"/>
      <c r="D14" s="60">
        <v>-4546.7</v>
      </c>
    </row>
    <row r="15" spans="1:5" s="11" customFormat="1" ht="14.1" customHeight="1" x14ac:dyDescent="0.2">
      <c r="A15" s="10"/>
      <c r="B15" s="58" t="s">
        <v>17</v>
      </c>
      <c r="C15" s="26"/>
      <c r="D15" s="61">
        <v>-1317.5</v>
      </c>
    </row>
    <row r="16" spans="1:5" s="1" customFormat="1" ht="8.1" customHeight="1" x14ac:dyDescent="0.3">
      <c r="B16" s="40"/>
      <c r="C16" s="37"/>
      <c r="D16" s="53"/>
    </row>
    <row r="17" spans="1:4" s="11" customFormat="1" ht="15.95" customHeight="1" x14ac:dyDescent="0.2">
      <c r="A17" s="10"/>
      <c r="B17" s="50" t="s">
        <v>27</v>
      </c>
      <c r="C17" s="26"/>
      <c r="D17" s="66">
        <f>SUM(D9:D15)</f>
        <v>29325.8</v>
      </c>
    </row>
    <row r="18" spans="1:4" s="1" customFormat="1" ht="8.1" customHeight="1" x14ac:dyDescent="0.3">
      <c r="B18" s="62"/>
      <c r="C18" s="42"/>
      <c r="D18" s="63"/>
    </row>
    <row r="19" spans="1:4" ht="14.1" customHeight="1" x14ac:dyDescent="0.2">
      <c r="B19" s="58" t="s">
        <v>55</v>
      </c>
      <c r="C19" s="26"/>
    </row>
    <row r="20" spans="1:4" ht="14.1" customHeight="1" x14ac:dyDescent="0.2">
      <c r="B20" s="58" t="s">
        <v>56</v>
      </c>
      <c r="C20" s="26"/>
      <c r="D20" s="60">
        <v>-172.8</v>
      </c>
    </row>
    <row r="21" spans="1:4" s="1" customFormat="1" ht="8.1" customHeight="1" x14ac:dyDescent="0.3">
      <c r="B21" s="40"/>
      <c r="C21" s="37"/>
      <c r="D21" s="53"/>
    </row>
    <row r="22" spans="1:4" ht="14.1" customHeight="1" x14ac:dyDescent="0.2">
      <c r="B22" s="58" t="s">
        <v>51</v>
      </c>
      <c r="C22" s="26"/>
    </row>
    <row r="23" spans="1:4" ht="14.1" customHeight="1" x14ac:dyDescent="0.2">
      <c r="B23" s="58" t="s">
        <v>52</v>
      </c>
      <c r="C23" s="26"/>
      <c r="D23" s="61">
        <v>-3.1</v>
      </c>
    </row>
    <row r="24" spans="1:4" s="1" customFormat="1" ht="8.1" customHeight="1" x14ac:dyDescent="0.3">
      <c r="B24" s="40"/>
      <c r="C24" s="37"/>
      <c r="D24" s="53"/>
    </row>
    <row r="25" spans="1:4" ht="15" customHeight="1" x14ac:dyDescent="0.2">
      <c r="B25" s="50" t="s">
        <v>40</v>
      </c>
      <c r="C25" s="26"/>
      <c r="D25" s="66">
        <f>SUM(D17:D23)</f>
        <v>29149.9</v>
      </c>
    </row>
    <row r="26" spans="1:4" ht="15" customHeight="1" x14ac:dyDescent="0.2">
      <c r="B26" s="46"/>
      <c r="C26" s="26"/>
      <c r="D26" s="34"/>
    </row>
    <row r="27" spans="1:4" ht="14.1" customHeight="1" x14ac:dyDescent="0.2">
      <c r="B27" s="58" t="s">
        <v>29</v>
      </c>
      <c r="C27" s="26"/>
      <c r="D27" s="60">
        <v>6683.9</v>
      </c>
    </row>
    <row r="28" spans="1:4" ht="14.1" customHeight="1" x14ac:dyDescent="0.2">
      <c r="B28" s="58" t="s">
        <v>30</v>
      </c>
      <c r="C28" s="26"/>
      <c r="D28" s="61">
        <v>-2349.1999999999998</v>
      </c>
    </row>
    <row r="29" spans="1:4" s="1" customFormat="1" ht="8.1" customHeight="1" x14ac:dyDescent="0.3">
      <c r="B29" s="40"/>
      <c r="C29" s="37"/>
      <c r="D29" s="53"/>
    </row>
    <row r="30" spans="1:4" s="11" customFormat="1" ht="15.95" customHeight="1" x14ac:dyDescent="0.2">
      <c r="A30" s="10"/>
      <c r="B30" s="50" t="s">
        <v>44</v>
      </c>
      <c r="C30" s="26"/>
      <c r="D30" s="34">
        <f>SUM(D27:D28)</f>
        <v>4334.7</v>
      </c>
    </row>
    <row r="31" spans="1:4" s="11" customFormat="1" ht="8.1" customHeight="1" x14ac:dyDescent="0.2">
      <c r="A31" s="10"/>
      <c r="B31" s="47"/>
      <c r="C31" s="26"/>
      <c r="D31" s="34"/>
    </row>
    <row r="32" spans="1:4" s="11" customFormat="1" ht="15.95" customHeight="1" x14ac:dyDescent="0.2">
      <c r="A32" s="10"/>
      <c r="B32" s="50" t="s">
        <v>41</v>
      </c>
      <c r="C32" s="26"/>
      <c r="D32" s="34">
        <v>217.7</v>
      </c>
    </row>
    <row r="33" spans="1:5" s="11" customFormat="1" ht="8.1" customHeight="1" x14ac:dyDescent="0.2">
      <c r="A33" s="10"/>
      <c r="B33" s="47"/>
      <c r="C33" s="26"/>
      <c r="D33" s="34"/>
    </row>
    <row r="34" spans="1:5" s="11" customFormat="1" ht="15.95" customHeight="1" x14ac:dyDescent="0.2">
      <c r="A34" s="10"/>
      <c r="B34" s="50" t="s">
        <v>31</v>
      </c>
      <c r="C34" s="26"/>
      <c r="D34" s="34">
        <v>410.9</v>
      </c>
    </row>
    <row r="35" spans="1:5" s="11" customFormat="1" ht="8.1" customHeight="1" x14ac:dyDescent="0.2">
      <c r="A35" s="10"/>
      <c r="B35" s="29"/>
      <c r="C35" s="26"/>
      <c r="D35" s="51"/>
    </row>
    <row r="36" spans="1:5" s="11" customFormat="1" ht="15.95" customHeight="1" x14ac:dyDescent="0.2">
      <c r="A36" s="10"/>
      <c r="B36" s="50" t="s">
        <v>32</v>
      </c>
      <c r="C36" s="26"/>
      <c r="D36" s="66">
        <f>$D$25+$D$30+$D$32+$D$34</f>
        <v>34113.199999999997</v>
      </c>
    </row>
    <row r="37" spans="1:5" s="11" customFormat="1" ht="15" customHeight="1" x14ac:dyDescent="0.2">
      <c r="A37" s="10"/>
      <c r="B37" s="29"/>
      <c r="C37" s="26"/>
      <c r="D37" s="34"/>
    </row>
    <row r="38" spans="1:5" s="11" customFormat="1" ht="25.5" customHeight="1" x14ac:dyDescent="0.2">
      <c r="A38" s="10"/>
      <c r="B38" s="52" t="s">
        <v>33</v>
      </c>
      <c r="C38" s="26"/>
      <c r="D38" s="34"/>
    </row>
    <row r="39" spans="1:5" ht="14.1" customHeight="1" x14ac:dyDescent="0.2">
      <c r="B39" s="58" t="s">
        <v>34</v>
      </c>
      <c r="C39" s="26"/>
      <c r="D39" s="60">
        <v>-15354.7</v>
      </c>
    </row>
    <row r="40" spans="1:5" ht="14.1" customHeight="1" x14ac:dyDescent="0.2">
      <c r="B40" s="58" t="s">
        <v>53</v>
      </c>
      <c r="C40" s="26"/>
      <c r="D40" s="60">
        <v>-6966.2000000000007</v>
      </c>
    </row>
    <row r="41" spans="1:5" ht="14.1" customHeight="1" x14ac:dyDescent="0.2">
      <c r="B41" s="58" t="s">
        <v>35</v>
      </c>
      <c r="C41" s="26"/>
      <c r="D41" s="61">
        <v>-2931.9</v>
      </c>
    </row>
    <row r="42" spans="1:5" s="11" customFormat="1" ht="15" customHeight="1" x14ac:dyDescent="0.2">
      <c r="A42" s="10"/>
      <c r="B42" s="29"/>
      <c r="C42" s="26"/>
      <c r="D42" s="34"/>
    </row>
    <row r="43" spans="1:5" s="11" customFormat="1" ht="15.95" customHeight="1" x14ac:dyDescent="0.2">
      <c r="A43" s="10"/>
      <c r="B43" s="49" t="s">
        <v>36</v>
      </c>
      <c r="C43" s="26"/>
      <c r="D43" s="66">
        <f>SUM(D36:D41)</f>
        <v>8860.399999999996</v>
      </c>
    </row>
    <row r="44" spans="1:5" ht="15.75" customHeight="1" x14ac:dyDescent="0.2">
      <c r="B44" s="30"/>
      <c r="C44" s="26"/>
      <c r="D44" s="34"/>
    </row>
    <row r="45" spans="1:5" ht="14.1" customHeight="1" x14ac:dyDescent="0.2">
      <c r="B45" s="64" t="s">
        <v>37</v>
      </c>
      <c r="C45" s="26"/>
      <c r="D45" s="65">
        <v>-2392.3000000000002</v>
      </c>
      <c r="E45" s="16"/>
    </row>
    <row r="46" spans="1:5" ht="9" customHeight="1" x14ac:dyDescent="0.2">
      <c r="A46" s="17"/>
      <c r="B46" s="31"/>
      <c r="C46" s="32"/>
      <c r="D46" s="35"/>
      <c r="E46" s="18"/>
    </row>
    <row r="47" spans="1:5" ht="16.5" thickBot="1" x14ac:dyDescent="0.25">
      <c r="B47" s="33" t="s">
        <v>38</v>
      </c>
      <c r="C47" s="26"/>
      <c r="D47" s="54">
        <f>SUM(D43:D45)</f>
        <v>6468.0999999999958</v>
      </c>
      <c r="E47" s="15"/>
    </row>
    <row r="48" spans="1:5" s="19" customFormat="1" ht="14.1" customHeight="1" thickTop="1" x14ac:dyDescent="0.3">
      <c r="D48" s="20"/>
    </row>
    <row r="49" spans="2:5" s="1" customFormat="1" ht="14.1" customHeight="1" x14ac:dyDescent="0.3">
      <c r="B49" s="6"/>
      <c r="C49" s="6"/>
      <c r="D49" s="21"/>
      <c r="E49" s="21"/>
    </row>
    <row r="50" spans="2:5" s="1" customFormat="1" ht="18" customHeight="1" x14ac:dyDescent="0.3">
      <c r="B50" s="6"/>
      <c r="C50" s="6"/>
      <c r="D50" s="21"/>
      <c r="E50" s="21"/>
    </row>
    <row r="51" spans="2:5" s="1" customFormat="1" ht="14.1" customHeight="1" x14ac:dyDescent="0.3">
      <c r="B51" s="6"/>
      <c r="C51" s="6"/>
      <c r="D51" s="21"/>
      <c r="E51" s="21"/>
    </row>
    <row r="52" spans="2:5" s="1" customFormat="1" ht="14.1" customHeight="1" x14ac:dyDescent="0.3">
      <c r="B52" s="6"/>
      <c r="C52" s="6"/>
      <c r="D52" s="6"/>
    </row>
    <row r="53" spans="2:5" s="1" customFormat="1" ht="14.1" customHeight="1" x14ac:dyDescent="0.3">
      <c r="B53" s="73"/>
      <c r="C53" s="73"/>
      <c r="D53" s="73"/>
    </row>
    <row r="54" spans="2:5" s="1" customFormat="1" ht="14.1" customHeight="1" x14ac:dyDescent="0.3"/>
    <row r="55" spans="2:5" s="1" customFormat="1" ht="18" x14ac:dyDescent="0.3">
      <c r="B55" s="7" t="s">
        <v>4</v>
      </c>
      <c r="C55" s="74" t="s">
        <v>9</v>
      </c>
      <c r="D55" s="74"/>
      <c r="E55" s="74"/>
    </row>
    <row r="56" spans="2:5" s="1" customFormat="1" ht="13.5" customHeight="1" x14ac:dyDescent="0.3">
      <c r="B56" s="7" t="s">
        <v>54</v>
      </c>
      <c r="C56" s="75" t="s">
        <v>8</v>
      </c>
      <c r="D56" s="75"/>
      <c r="E56" s="75"/>
    </row>
    <row r="57" spans="2:5" s="1" customFormat="1" ht="14.1" customHeight="1" x14ac:dyDescent="0.3">
      <c r="B57" s="7"/>
      <c r="C57" s="7"/>
      <c r="D57" s="9"/>
      <c r="E57" s="9"/>
    </row>
    <row r="58" spans="2:5" s="1" customFormat="1" ht="14.1" customHeight="1" x14ac:dyDescent="0.3">
      <c r="B58" s="7"/>
      <c r="C58" s="7"/>
      <c r="D58" s="9"/>
      <c r="E58" s="9"/>
    </row>
    <row r="59" spans="2:5" s="1" customFormat="1" ht="14.1" customHeight="1" x14ac:dyDescent="0.3">
      <c r="B59" s="7"/>
      <c r="C59" s="7"/>
      <c r="D59" s="9"/>
      <c r="E59" s="9"/>
    </row>
    <row r="60" spans="2:5" s="1" customFormat="1" ht="14.1" customHeight="1" x14ac:dyDescent="0.3">
      <c r="B60" s="7"/>
      <c r="C60" s="7"/>
      <c r="D60" s="9"/>
      <c r="E60" s="9"/>
    </row>
    <row r="61" spans="2:5" s="1" customFormat="1" ht="14.1" customHeight="1" x14ac:dyDescent="0.3">
      <c r="B61" s="7"/>
      <c r="C61" s="7"/>
      <c r="D61" s="7"/>
    </row>
    <row r="62" spans="2:5" s="1" customFormat="1" ht="13.5" customHeight="1" x14ac:dyDescent="0.3">
      <c r="B62" s="71" t="s">
        <v>2</v>
      </c>
      <c r="C62" s="71"/>
      <c r="D62" s="71"/>
      <c r="E62" s="9"/>
    </row>
    <row r="63" spans="2:5" s="1" customFormat="1" ht="13.5" customHeight="1" x14ac:dyDescent="0.3">
      <c r="B63" s="71" t="s">
        <v>3</v>
      </c>
      <c r="C63" s="71"/>
      <c r="D63" s="71"/>
      <c r="E63" s="9"/>
    </row>
    <row r="64" spans="2:5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</sheetData>
  <mergeCells count="9">
    <mergeCell ref="B1:D2"/>
    <mergeCell ref="B63:D63"/>
    <mergeCell ref="B4:D4"/>
    <mergeCell ref="B5:D5"/>
    <mergeCell ref="B6:D6"/>
    <mergeCell ref="B53:D53"/>
    <mergeCell ref="C55:E55"/>
    <mergeCell ref="C56:E56"/>
    <mergeCell ref="B62:D62"/>
  </mergeCells>
  <printOptions horizontalCentered="1" verticalCentered="1"/>
  <pageMargins left="0.35" right="0" top="0.2" bottom="0.2" header="0" footer="0"/>
  <pageSetup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ESF_NOVIEMBRE_2024</vt:lpstr>
      <vt:lpstr>ERI_NOVIEMBRE_2024</vt:lpstr>
      <vt:lpstr>ESF_NOVIEMBRE_2024!Área_de_impresión</vt:lpstr>
    </vt:vector>
  </TitlesOfParts>
  <Company>BFA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GF-DC-Serrano,Luis</dc:creator>
  <cp:lastModifiedBy>Luis Serrano,GF-DC</cp:lastModifiedBy>
  <cp:lastPrinted>2024-11-07T15:38:25Z</cp:lastPrinted>
  <dcterms:created xsi:type="dcterms:W3CDTF">2020-02-14T23:10:54Z</dcterms:created>
  <dcterms:modified xsi:type="dcterms:W3CDTF">2024-12-06T17:18:13Z</dcterms:modified>
</cp:coreProperties>
</file>