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iranda\Downloads\"/>
    </mc:Choice>
  </mc:AlternateContent>
  <xr:revisionPtr revIDLastSave="0" documentId="13_ncr:1_{53C3161A-9EA6-4989-895D-8A4FDC362825}" xr6:coauthVersionLast="47" xr6:coauthVersionMax="47" xr10:uidLastSave="{00000000-0000-0000-0000-000000000000}"/>
  <bookViews>
    <workbookView xWindow="-120" yWindow="-120" windowWidth="29040" windowHeight="15720" xr2:uid="{1A9C52F6-A622-431F-9B68-274389F931D1}"/>
  </bookViews>
  <sheets>
    <sheet name="BG_ER" sheetId="1" r:id="rId1"/>
  </sheets>
  <externalReferences>
    <externalReference r:id="rId2"/>
  </externalReferences>
  <definedNames>
    <definedName name="_xlnm.Print_Area" localSheetId="0">BG_ER!$A$1:$D$47,BG_ER!$A$52:$D$99</definedName>
    <definedName name="ER_ACUMULADO">#REF!</definedName>
    <definedName name="er_acumulado2">#REF!</definedName>
    <definedName name="ERACUMULADO">'[1]ER M'!#REF!</definedName>
    <definedName name="ERACUMULADO2">'[1]ER M'!#REF!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31" i="1" l="1"/>
  <c r="D6" i="1"/>
  <c r="D23" i="1"/>
  <c r="D38" i="1"/>
  <c r="D43" i="1"/>
  <c r="D16" i="1"/>
  <c r="D36" i="1"/>
  <c r="D75" i="1" l="1"/>
  <c r="D63" i="1"/>
  <c r="D85" i="1"/>
  <c r="D97" i="1"/>
  <c r="D42" i="1"/>
  <c r="D35" i="1" s="1"/>
  <c r="D83" i="1" l="1"/>
  <c r="D57" i="1"/>
  <c r="D96" i="1" s="1"/>
</calcChain>
</file>

<file path=xl/sharedStrings.xml><?xml version="1.0" encoding="utf-8"?>
<sst xmlns="http://schemas.openxmlformats.org/spreadsheetml/2006/main" count="112" uniqueCount="93">
  <si>
    <t>CENTRAL DE DEPOSITO DE VALORES, S.A. DE C.V.</t>
  </si>
  <si>
    <t>BALANCE GENERAL AL 31 DE MARZO DE 2024</t>
  </si>
  <si>
    <t>(Cifras en US$)</t>
  </si>
  <si>
    <t>2024 MARZO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</si>
  <si>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</si>
  <si>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</si>
  <si>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</si>
  <si>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</si>
  <si>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</si>
  <si>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</si>
  <si>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</si>
  <si>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</si>
  <si>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</si>
  <si>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</si>
  <si>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</si>
  <si>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</si>
  <si>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</si>
  <si>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</si>
  <si>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</si>
  <si>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</si>
  <si>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</si>
  <si>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</si>
  <si>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</si>
  <si>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</si>
  <si>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</si>
  <si>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</si>
  <si>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</si>
  <si>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</si>
  <si>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</si>
  <si>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</si>
  <si>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</si>
  <si>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</si>
  <si>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</si>
  <si>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</si>
  <si>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</si>
  <si>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</si>
  <si>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</si>
  <si>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</si>
  <si>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</si>
  <si>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</si>
  <si>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</si>
  <si>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</si>
  <si>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</si>
  <si>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</si>
  <si>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</si>
  <si>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2024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</si>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</sst>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¢&quot;* #,##0.00_);_(&quot;¢&quot;* \(#,##0.00\);_(&quot;¢&quot;* &quot;-&quot;??_);_(@_)"/>
  </numFmts>
  <fonts count="6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164" fontId="3" fillId="0" borderId="2" xfId="1" applyFont="1" applyFill="1" applyBorder="1"/>
    <xf numFmtId="9" fontId="3" fillId="0" borderId="2" xfId="3" applyFont="1" applyFill="1" applyBorder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164" fontId="3" fillId="0" borderId="0" xfId="1" applyFont="1" applyFill="1" applyBorder="1"/>
    <xf numFmtId="9" fontId="3" fillId="0" borderId="0" xfId="3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omiranda_bolsadevalores_com_sv/Documents/OM%202023/EF%202023/06%20JUNIO%202023/06%20EF%20JUNIO%202023.xlsx" TargetMode="External"/><Relationship Id="rId1" Type="http://schemas.openxmlformats.org/officeDocument/2006/relationships/externalLinkPath" Target="/personal/omiranda_bolsadevalores_com_sv/Documents/OM%202023/EF%202023/06%20JUNIO%202023/06%20EF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 M"/>
      <sheetName val="MAESTRO"/>
      <sheetName val="ER ACUMULADO"/>
      <sheetName val="EFM NVO FORMATO"/>
      <sheetName val="BG"/>
      <sheetName val="INDICADORES FINANCIEROS"/>
      <sheetName val="COMISIONES"/>
      <sheetName val="PLAN "/>
      <sheetName val="TDOP JUNIO 23"/>
      <sheetName val="DATO ACUMULADO"/>
      <sheetName val="OP RELEV 0623"/>
      <sheetName val="GTOS BALANZA"/>
      <sheetName val="ANALISIS DE GASTOS"/>
      <sheetName val="PRESUPUESTO DE COMISIONES"/>
      <sheetName val="PPT X MES"/>
      <sheetName val="118"/>
      <sheetName val="114"/>
      <sheetName val="PAS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A4DF-146E-452F-BFD2-921B53B45CBD}">
  <sheetPr>
    <pageSetUpPr fitToPage="1"/>
  </sheetPr>
  <dimension ref="A1:D115"/>
  <sheetViews>
    <sheetView showGridLines="0" tabSelected="1" topLeftCell="A4" zoomScale="80" zoomScaleNormal="80" zoomScaleSheetLayoutView="100" workbookViewId="0">
      <selection activeCell="H25" sqref="H25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18" bestFit="1" customWidth="1"/>
    <col min="4" max="4" width="5.44140625" style="3" bestFit="1" customWidth="1"/>
    <col min="5" max="16384" width="11.5546875" style="3"/>
  </cols>
  <sheetData>
    <row r="1" spans="1:4" ht="14.25" customHeight="1">
      <c r="A1" s="1" t="s">
        <v>0</v>
      </c>
      <c r="B1" s="2"/>
      <c r="C1" s="2"/>
      <c r="D1" s="2"/>
    </row>
    <row r="2" spans="1:4" ht="14.25" customHeight="1">
      <c r="A2" s="4" t="s">
        <v>1</v>
      </c>
      <c r="B2" s="5"/>
      <c r="C2" s="5"/>
      <c r="D2" s="5"/>
    </row>
    <row r="3" spans="1:4" ht="14.25" customHeight="1">
      <c r="A3" s="4" t="s">
        <v>2</v>
      </c>
      <c r="B3" s="6"/>
      <c r="C3" s="6"/>
      <c r="D3" s="6"/>
    </row>
    <row r="4" spans="1:4" ht="14.25" customHeight="1" thickBot="1">
      <c r="A4" s="7"/>
      <c r="B4" s="8"/>
      <c r="C4" s="9" t="s">
        <v>3</v>
      </c>
      <c r="D4" s="10"/>
    </row>
    <row r="5" spans="1:4" ht="14.25" customHeight="1">
      <c r="A5" s="12" t="s">
        <v>4</v>
      </c>
      <c r="C5" s="13"/>
      <c r="D5" s="14"/>
    </row>
    <row r="6" spans="1:4" ht="14.25" customHeight="1">
      <c r="A6" s="12" t="s">
        <v>5</v>
      </c>
      <c r="C6" s="16">
        <v>3103923.72</v>
      </c>
      <c r="D6" s="17">
        <f>+C6/C21</f>
        <v>0.97677609305425706</v>
      </c>
    </row>
    <row r="7" spans="1:4" ht="14.25" customHeight="1">
      <c r="A7" s="12"/>
      <c r="B7" s="3" t="s">
        <v>6</v>
      </c>
      <c r="C7" s="15">
        <v>300</v>
      </c>
    </row>
    <row r="8" spans="1:4" ht="14.25" customHeight="1">
      <c r="A8" s="12"/>
      <c r="B8" s="19" t="s">
        <v>7</v>
      </c>
      <c r="C8" s="18">
        <v>355849.88</v>
      </c>
    </row>
    <row r="9" spans="1:4" ht="14.25" customHeight="1">
      <c r="A9" s="12"/>
      <c r="B9" s="4" t="s">
        <v>8</v>
      </c>
      <c r="C9" s="18">
        <v>69173.399999999994</v>
      </c>
    </row>
    <row r="10" spans="1:4" ht="14.25" customHeight="1">
      <c r="A10" s="12"/>
      <c r="B10" s="3" t="s">
        <v>9</v>
      </c>
      <c r="C10" s="18">
        <v>2365749.91</v>
      </c>
    </row>
    <row r="11" spans="1:4" ht="14.25" customHeight="1">
      <c r="A11" s="12"/>
      <c r="B11" s="19" t="s">
        <v>10</v>
      </c>
      <c r="C11" s="18">
        <v>180384.92</v>
      </c>
    </row>
    <row r="12" spans="1:4" ht="14.25" customHeight="1">
      <c r="A12" s="12"/>
      <c r="B12" s="19" t="s">
        <v>11</v>
      </c>
      <c r="C12" s="18">
        <v>1395.85</v>
      </c>
    </row>
    <row r="13" spans="1:4" ht="14.25" customHeight="1">
      <c r="A13" s="12"/>
      <c r="B13" s="3" t="s">
        <v>12</v>
      </c>
      <c r="C13" s="18">
        <v>38312.06</v>
      </c>
    </row>
    <row r="14" spans="1:4" ht="14.25" customHeight="1">
      <c r="A14" s="12"/>
      <c r="B14" s="3" t="s">
        <v>13</v>
      </c>
      <c r="C14" s="15">
        <v>53699.53</v>
      </c>
    </row>
    <row r="15" spans="1:4" ht="14.25" customHeight="1">
      <c r="A15" s="12"/>
      <c r="B15" s="3" t="s">
        <v>14</v>
      </c>
      <c r="C15" s="20">
        <v>39058.17</v>
      </c>
      <c r="D15" s="20"/>
    </row>
    <row r="16" spans="1:4" ht="14.25" customHeight="1">
      <c r="A16" s="22" t="s">
        <v>15</v>
      </c>
      <c r="C16" s="16">
        <v>73799.14</v>
      </c>
      <c r="D16" s="17">
        <f>C16/C21</f>
        <v>2.32239069457429E-2</v>
      </c>
    </row>
    <row r="17" spans="1:4" ht="14.25" customHeight="1">
      <c r="A17" s="12"/>
      <c r="B17" s="3" t="s">
        <v>16</v>
      </c>
      <c r="C17" s="15">
        <v>33198.22</v>
      </c>
    </row>
    <row r="18" spans="1:4" ht="14.25" customHeight="1">
      <c r="A18" s="12"/>
      <c r="B18" s="3" t="s">
        <v>17</v>
      </c>
      <c r="C18" s="15">
        <v>0</v>
      </c>
    </row>
    <row r="19" spans="1:4" ht="14.25" customHeight="1">
      <c r="A19" s="12"/>
      <c r="B19" s="3" t="s">
        <v>18</v>
      </c>
      <c r="C19" s="24">
        <v>0</v>
      </c>
    </row>
    <row r="20" spans="1:4" ht="13.5" customHeight="1">
      <c r="A20" s="12"/>
      <c r="B20" s="3" t="s">
        <v>19</v>
      </c>
      <c r="C20" s="20">
        <v>40600.92</v>
      </c>
      <c r="D20" s="21"/>
    </row>
    <row r="21" spans="1:4" ht="14.25" customHeight="1" thickBot="1">
      <c r="A21" s="12"/>
      <c r="B21" s="12" t="s">
        <v>20</v>
      </c>
      <c r="C21" s="27">
        <v>3177722.8600000003</v>
      </c>
      <c r="D21" s="28">
        <v>1</v>
      </c>
    </row>
    <row r="22" spans="1:4" ht="14.25" customHeight="1" thickTop="1">
      <c r="A22" s="12"/>
      <c r="C22" s="15"/>
      <c r="D22" s="14"/>
    </row>
    <row r="23" spans="1:4" ht="14.25" customHeight="1">
      <c r="A23" s="12" t="s">
        <v>21</v>
      </c>
      <c r="C23" s="16">
        <v>420164.87999999995</v>
      </c>
      <c r="D23" s="17">
        <f>SUM(D24:D31)</f>
        <v>1</v>
      </c>
    </row>
    <row r="24" spans="1:4" ht="14.25" customHeight="1">
      <c r="A24" s="12" t="s">
        <v>22</v>
      </c>
      <c r="C24" s="26">
        <v>419732.83999999997</v>
      </c>
      <c r="D24" s="17">
        <f>C24/C23</f>
        <v>0.99897173700000819</v>
      </c>
    </row>
    <row r="25" spans="1:4" ht="14.25" customHeight="1">
      <c r="A25" s="12"/>
      <c r="B25" s="3" t="s">
        <v>23</v>
      </c>
      <c r="C25" s="24">
        <v>182.59</v>
      </c>
      <c r="D25" s="18"/>
    </row>
    <row r="26" spans="1:4" ht="14.25" customHeight="1">
      <c r="A26" s="12"/>
      <c r="B26" s="19" t="s">
        <v>24</v>
      </c>
      <c r="C26" s="15">
        <v>12898.63</v>
      </c>
      <c r="D26" s="24"/>
    </row>
    <row r="27" spans="1:4" ht="14.25" customHeight="1">
      <c r="A27" s="12"/>
      <c r="B27" s="3" t="s">
        <v>25</v>
      </c>
      <c r="C27" s="18">
        <v>141747.16</v>
      </c>
      <c r="D27" s="15"/>
    </row>
    <row r="28" spans="1:4" ht="14.25" customHeight="1">
      <c r="A28" s="12"/>
      <c r="B28" s="3" t="s">
        <v>26</v>
      </c>
      <c r="C28" s="15">
        <v>24680.85</v>
      </c>
      <c r="D28" s="15"/>
    </row>
    <row r="29" spans="1:4" ht="14.25" customHeight="1">
      <c r="A29" s="12"/>
      <c r="B29" s="3" t="s">
        <v>27</v>
      </c>
      <c r="C29" s="15">
        <v>231475.61</v>
      </c>
      <c r="D29" s="24"/>
    </row>
    <row r="30" spans="1:4" ht="14.25" customHeight="1">
      <c r="A30" s="12"/>
      <c r="B30" s="3" t="s">
        <v>28</v>
      </c>
      <c r="C30" s="15">
        <v>8748</v>
      </c>
      <c r="D30" s="24"/>
    </row>
    <row r="31" spans="1:4" ht="14.25" customHeight="1">
      <c r="A31" s="12" t="s">
        <v>29</v>
      </c>
      <c r="C31" s="29">
        <v>432.04</v>
      </c>
      <c r="D31" s="30">
        <f>C31/C23</f>
        <v>1.0282629999918129E-3</v>
      </c>
    </row>
    <row r="32" spans="1:4" ht="14.25" customHeight="1">
      <c r="A32" s="12"/>
      <c r="B32" s="3" t="s">
        <v>30</v>
      </c>
      <c r="C32" s="15">
        <v>0</v>
      </c>
      <c r="D32" s="17"/>
    </row>
    <row r="33" spans="1:4" ht="14.25" customHeight="1">
      <c r="A33" s="12"/>
      <c r="B33" s="19" t="s">
        <v>31</v>
      </c>
      <c r="C33" s="20">
        <v>432.04</v>
      </c>
      <c r="D33" s="21"/>
    </row>
    <row r="34" spans="1:4" ht="14.25" customHeight="1">
      <c r="A34" s="12"/>
      <c r="C34" s="15"/>
      <c r="D34" s="14"/>
    </row>
    <row r="35" spans="1:4" ht="14.25" customHeight="1">
      <c r="A35" s="12" t="s">
        <v>32</v>
      </c>
      <c r="C35" s="16">
        <v>2757557.98</v>
      </c>
      <c r="D35" s="17">
        <f>SUM(D36:D44)</f>
        <v>1</v>
      </c>
    </row>
    <row r="36" spans="1:4" ht="14.25" customHeight="1">
      <c r="A36" s="12" t="s">
        <v>33</v>
      </c>
      <c r="C36" s="16">
        <v>2000000</v>
      </c>
      <c r="D36" s="17">
        <f>C36/C35</f>
        <v>0.7252794010155319</v>
      </c>
    </row>
    <row r="37" spans="1:4" ht="14.25" customHeight="1">
      <c r="A37" s="12"/>
      <c r="B37" s="3" t="s">
        <v>34</v>
      </c>
      <c r="C37" s="15">
        <v>2000000</v>
      </c>
      <c r="D37" s="14"/>
    </row>
    <row r="38" spans="1:4" ht="14.25" customHeight="1">
      <c r="A38" s="12" t="s">
        <v>35</v>
      </c>
      <c r="C38" s="16">
        <v>549105.77</v>
      </c>
      <c r="D38" s="17">
        <f>C38/C35</f>
        <v>0.19912755197988621</v>
      </c>
    </row>
    <row r="39" spans="1:4" ht="14.25" customHeight="1">
      <c r="A39" s="12"/>
      <c r="B39" s="3" t="s">
        <v>36</v>
      </c>
      <c r="C39" s="24">
        <v>363631.09</v>
      </c>
      <c r="D39" s="25"/>
    </row>
    <row r="40" spans="1:4" ht="14.25" customHeight="1">
      <c r="A40" s="12"/>
      <c r="B40" s="3" t="s">
        <v>37</v>
      </c>
      <c r="C40" s="24">
        <v>185474.68</v>
      </c>
      <c r="D40" s="25"/>
    </row>
    <row r="41" spans="1:4" ht="14.25" customHeight="1">
      <c r="A41" s="12" t="s">
        <v>38</v>
      </c>
      <c r="C41" s="16">
        <v>-30091.52</v>
      </c>
      <c r="D41" s="25"/>
    </row>
    <row r="42" spans="1:4" ht="14.25" customHeight="1">
      <c r="A42" s="12"/>
      <c r="B42" s="3" t="s">
        <v>39</v>
      </c>
      <c r="C42" s="24">
        <v>-30091.52</v>
      </c>
      <c r="D42" s="17">
        <f>C42/C35</f>
        <v>-1.0912379800623449E-2</v>
      </c>
    </row>
    <row r="43" spans="1:4" ht="14.25" customHeight="1">
      <c r="A43" s="12" t="s">
        <v>40</v>
      </c>
      <c r="C43" s="16">
        <v>238543.72999999998</v>
      </c>
      <c r="D43" s="17">
        <f>C43/C35</f>
        <v>8.6505426805205371E-2</v>
      </c>
    </row>
    <row r="44" spans="1:4" ht="14.25" customHeight="1">
      <c r="A44" s="12"/>
      <c r="B44" s="19" t="s">
        <v>41</v>
      </c>
      <c r="C44" s="15">
        <v>62879.9</v>
      </c>
      <c r="D44" s="14"/>
    </row>
    <row r="45" spans="1:4" ht="14.25" customHeight="1">
      <c r="A45" s="12"/>
      <c r="B45" s="3" t="s">
        <v>42</v>
      </c>
      <c r="C45" s="20">
        <v>175663.83</v>
      </c>
      <c r="D45" s="20"/>
    </row>
    <row r="46" spans="1:4" ht="14.25" customHeight="1">
      <c r="A46" s="12"/>
      <c r="C46" s="15"/>
      <c r="D46" s="14"/>
    </row>
    <row r="47" spans="1:4" ht="14.25" customHeight="1" thickBot="1">
      <c r="A47" s="12"/>
      <c r="B47" s="12" t="s">
        <v>43</v>
      </c>
      <c r="C47" s="27">
        <v>3177722.86</v>
      </c>
      <c r="D47" s="31"/>
    </row>
    <row r="48" spans="1:4" ht="14.25" customHeight="1" thickTop="1" thickBot="1">
      <c r="A48" s="12"/>
      <c r="C48" s="15"/>
      <c r="D48" s="14"/>
    </row>
    <row r="49" spans="1:4" ht="14.25" customHeight="1" thickBot="1">
      <c r="A49" s="12"/>
      <c r="B49" s="3" t="s">
        <v>44</v>
      </c>
      <c r="C49" s="32">
        <v>0</v>
      </c>
      <c r="D49" s="33"/>
    </row>
    <row r="50" spans="1:4" ht="14.25" customHeight="1">
      <c r="A50" s="12"/>
      <c r="C50" s="15">
        <v>0</v>
      </c>
      <c r="D50" s="15"/>
    </row>
    <row r="52" spans="1:4" ht="14.25" customHeight="1">
      <c r="A52" s="1" t="s">
        <v>0</v>
      </c>
      <c r="B52" s="2"/>
      <c r="C52" s="2"/>
      <c r="D52" s="2"/>
    </row>
    <row r="53" spans="1:4" ht="14.25" customHeight="1">
      <c r="A53" s="4" t="s">
        <v>45</v>
      </c>
      <c r="B53" s="5"/>
      <c r="C53" s="5"/>
      <c r="D53" s="5"/>
    </row>
    <row r="54" spans="1:4" ht="14.25" customHeight="1">
      <c r="A54" s="6"/>
      <c r="B54" s="34" t="s">
        <v>2</v>
      </c>
      <c r="C54" s="34"/>
      <c r="D54" s="34"/>
    </row>
    <row r="55" spans="1:4" ht="14.25" customHeight="1" thickBot="1">
      <c r="A55" s="7"/>
      <c r="B55" s="8"/>
      <c r="C55" s="11" t="s">
        <v>3</v>
      </c>
      <c r="D55" s="10"/>
    </row>
    <row r="57" spans="1:4" ht="14.25" customHeight="1">
      <c r="A57" s="1" t="s">
        <v>46</v>
      </c>
      <c r="B57" s="1" t="s">
        <v>47</v>
      </c>
      <c r="C57" s="35">
        <v>498997.07</v>
      </c>
      <c r="D57" s="17">
        <f>C57/C96</f>
        <v>0.90960830177210961</v>
      </c>
    </row>
    <row r="58" spans="1:4" ht="14.25" customHeight="1">
      <c r="A58" s="4" t="s">
        <v>48</v>
      </c>
      <c r="B58" s="19" t="s">
        <v>49</v>
      </c>
      <c r="C58" s="18">
        <v>488401.62</v>
      </c>
      <c r="D58" s="17"/>
    </row>
    <row r="59" spans="1:4" ht="14.25" customHeight="1">
      <c r="A59" s="4" t="s">
        <v>50</v>
      </c>
      <c r="B59" s="4" t="s">
        <v>51</v>
      </c>
      <c r="C59" s="18">
        <v>5795.45</v>
      </c>
      <c r="D59" s="17"/>
    </row>
    <row r="60" spans="1:4" ht="14.25" customHeight="1">
      <c r="A60" s="4" t="s">
        <v>52</v>
      </c>
      <c r="B60" s="4" t="s">
        <v>53</v>
      </c>
      <c r="C60" s="18">
        <v>4800</v>
      </c>
      <c r="D60" s="17"/>
    </row>
    <row r="61" spans="1:4" ht="14.25" customHeight="1">
      <c r="A61" s="19" t="s">
        <v>54</v>
      </c>
      <c r="B61" s="4" t="s">
        <v>55</v>
      </c>
      <c r="C61" s="18">
        <v>0</v>
      </c>
      <c r="D61" s="17"/>
    </row>
    <row r="62" spans="1:4" ht="14.25" customHeight="1">
      <c r="D62" s="17"/>
    </row>
    <row r="63" spans="1:4" ht="14.25" customHeight="1">
      <c r="A63" s="1" t="s">
        <v>46</v>
      </c>
      <c r="B63" s="1" t="s">
        <v>56</v>
      </c>
      <c r="C63" s="35">
        <v>293270.89999999997</v>
      </c>
      <c r="D63" s="17">
        <f>C63/C97</f>
        <v>0.78641619091542581</v>
      </c>
    </row>
    <row r="64" spans="1:4" ht="14.25" customHeight="1">
      <c r="A64" s="4" t="s">
        <v>48</v>
      </c>
      <c r="B64" s="4" t="s">
        <v>57</v>
      </c>
      <c r="C64" s="18">
        <v>31178.659999999996</v>
      </c>
      <c r="D64" s="17"/>
    </row>
    <row r="65" spans="1:4" ht="14.25" customHeight="1">
      <c r="A65" s="4" t="s">
        <v>50</v>
      </c>
      <c r="B65" s="4" t="s">
        <v>58</v>
      </c>
      <c r="C65" s="18">
        <v>14602.439999999999</v>
      </c>
      <c r="D65" s="17"/>
    </row>
    <row r="66" spans="1:4" ht="14.25" customHeight="1">
      <c r="A66" s="4" t="s">
        <v>52</v>
      </c>
      <c r="B66" s="4" t="s">
        <v>59</v>
      </c>
      <c r="C66" s="18">
        <v>14934.210000000003</v>
      </c>
      <c r="D66" s="17"/>
    </row>
    <row r="67" spans="1:4" ht="14.25" customHeight="1">
      <c r="A67" s="4" t="s">
        <v>54</v>
      </c>
      <c r="B67" s="4" t="s">
        <v>60</v>
      </c>
      <c r="C67" s="18">
        <v>9000</v>
      </c>
      <c r="D67" s="17"/>
    </row>
    <row r="68" spans="1:4" ht="14.25" customHeight="1">
      <c r="A68" s="4" t="s">
        <v>61</v>
      </c>
      <c r="B68" s="4" t="s">
        <v>62</v>
      </c>
      <c r="C68" s="18">
        <v>122774.57999999999</v>
      </c>
      <c r="D68" s="17"/>
    </row>
    <row r="69" spans="1:4" ht="14.25" customHeight="1">
      <c r="A69" s="4" t="s">
        <v>63</v>
      </c>
      <c r="B69" s="4" t="s">
        <v>64</v>
      </c>
      <c r="C69" s="18">
        <v>16568.739999999998</v>
      </c>
      <c r="D69" s="17"/>
    </row>
    <row r="70" spans="1:4" ht="14.25" customHeight="1">
      <c r="A70" s="4" t="s">
        <v>65</v>
      </c>
      <c r="B70" s="4" t="s">
        <v>66</v>
      </c>
      <c r="C70" s="18">
        <v>75741.48</v>
      </c>
      <c r="D70" s="17"/>
    </row>
    <row r="71" spans="1:4" ht="14.25" customHeight="1">
      <c r="A71" s="4" t="s">
        <v>67</v>
      </c>
      <c r="B71" s="4" t="s">
        <v>68</v>
      </c>
      <c r="C71" s="18">
        <v>6693.07</v>
      </c>
      <c r="D71" s="17"/>
    </row>
    <row r="72" spans="1:4" ht="14.25" customHeight="1">
      <c r="A72" s="4" t="s">
        <v>69</v>
      </c>
      <c r="B72" s="4" t="s">
        <v>70</v>
      </c>
      <c r="C72" s="18">
        <v>1777.7199999999998</v>
      </c>
      <c r="D72" s="17"/>
    </row>
    <row r="73" spans="1:4" ht="14.25" customHeight="1">
      <c r="A73" s="4"/>
      <c r="B73" s="4"/>
      <c r="D73" s="17"/>
    </row>
    <row r="74" spans="1:4" ht="14.25" customHeight="1">
      <c r="A74" s="4"/>
      <c r="B74" s="4"/>
      <c r="D74" s="17"/>
    </row>
    <row r="75" spans="1:4" ht="14.25" customHeight="1">
      <c r="A75" s="1" t="s">
        <v>46</v>
      </c>
      <c r="B75" s="1" t="s">
        <v>71</v>
      </c>
      <c r="C75" s="35">
        <v>6479.24</v>
      </c>
      <c r="D75" s="17">
        <f>C75/C97</f>
        <v>1.7374309011998341E-2</v>
      </c>
    </row>
    <row r="76" spans="1:4" ht="14.25" customHeight="1">
      <c r="A76" s="4" t="s">
        <v>48</v>
      </c>
      <c r="B76" s="19" t="s">
        <v>72</v>
      </c>
      <c r="C76" s="18">
        <v>3338.39</v>
      </c>
      <c r="D76" s="17"/>
    </row>
    <row r="77" spans="1:4" ht="14.25" customHeight="1">
      <c r="A77" s="4" t="s">
        <v>50</v>
      </c>
      <c r="B77" s="4" t="s">
        <v>73</v>
      </c>
      <c r="C77" s="18">
        <v>0</v>
      </c>
      <c r="D77" s="17"/>
    </row>
    <row r="78" spans="1:4" ht="14.25" customHeight="1">
      <c r="A78" s="4" t="s">
        <v>52</v>
      </c>
      <c r="B78" s="4" t="s">
        <v>74</v>
      </c>
      <c r="C78" s="18">
        <v>3140.8500000000004</v>
      </c>
      <c r="D78" s="17"/>
    </row>
    <row r="79" spans="1:4" ht="14.25" customHeight="1">
      <c r="A79" s="4"/>
      <c r="B79" s="4"/>
      <c r="C79" s="18">
        <v>0</v>
      </c>
      <c r="D79" s="17"/>
    </row>
    <row r="80" spans="1:4" ht="14.25" customHeight="1">
      <c r="A80" s="4"/>
      <c r="B80" s="4"/>
      <c r="D80" s="17"/>
    </row>
    <row r="81" spans="1:4" ht="14.25" customHeight="1" thickBot="1">
      <c r="A81" s="4"/>
      <c r="B81" s="1" t="s">
        <v>75</v>
      </c>
      <c r="C81" s="36">
        <v>199246.93000000005</v>
      </c>
      <c r="D81" s="17"/>
    </row>
    <row r="82" spans="1:4" ht="14.25" customHeight="1" thickTop="1">
      <c r="A82" s="4"/>
      <c r="B82" s="1"/>
      <c r="D82" s="17"/>
    </row>
    <row r="83" spans="1:4" ht="14.25" customHeight="1">
      <c r="A83" s="4" t="s">
        <v>76</v>
      </c>
      <c r="B83" s="1" t="s">
        <v>77</v>
      </c>
      <c r="C83" s="35">
        <v>48993.710000000006</v>
      </c>
      <c r="D83" s="17">
        <f>C83/C96</f>
        <v>8.9309312679161076E-2</v>
      </c>
    </row>
    <row r="84" spans="1:4" ht="14.25" customHeight="1">
      <c r="A84" s="4"/>
      <c r="B84" s="4"/>
      <c r="D84" s="17"/>
    </row>
    <row r="85" spans="1:4" ht="14.25" customHeight="1">
      <c r="A85" s="4" t="s">
        <v>76</v>
      </c>
      <c r="B85" s="1" t="s">
        <v>78</v>
      </c>
      <c r="C85" s="35">
        <v>1053.27</v>
      </c>
      <c r="D85" s="17">
        <f>C85/C97</f>
        <v>2.8243803984830773E-3</v>
      </c>
    </row>
    <row r="86" spans="1:4" ht="14.25" customHeight="1">
      <c r="A86" s="4" t="s">
        <v>48</v>
      </c>
      <c r="B86" s="4" t="s">
        <v>79</v>
      </c>
      <c r="C86" s="18">
        <v>259.74</v>
      </c>
      <c r="D86" s="17"/>
    </row>
    <row r="87" spans="1:4" ht="14.25" customHeight="1">
      <c r="A87" s="4" t="s">
        <v>50</v>
      </c>
      <c r="B87" s="4" t="s">
        <v>80</v>
      </c>
      <c r="C87" s="18">
        <v>289.78000000000003</v>
      </c>
      <c r="D87" s="17"/>
    </row>
    <row r="88" spans="1:4" ht="14.25" customHeight="1">
      <c r="A88" s="4" t="s">
        <v>52</v>
      </c>
      <c r="B88" s="4" t="s">
        <v>81</v>
      </c>
      <c r="C88" s="18">
        <v>0</v>
      </c>
      <c r="D88" s="23"/>
    </row>
    <row r="89" spans="1:4" ht="14.25" customHeight="1">
      <c r="A89" s="4" t="s">
        <v>54</v>
      </c>
      <c r="B89" s="4" t="s">
        <v>82</v>
      </c>
      <c r="C89" s="18">
        <v>503.75</v>
      </c>
      <c r="D89" s="23"/>
    </row>
    <row r="90" spans="1:4" ht="14.25" customHeight="1">
      <c r="A90" s="4" t="s">
        <v>61</v>
      </c>
      <c r="B90" s="4" t="s">
        <v>83</v>
      </c>
      <c r="C90" s="18">
        <v>0</v>
      </c>
      <c r="D90" s="23"/>
    </row>
    <row r="91" spans="1:4" ht="14.25" customHeight="1">
      <c r="A91" s="4" t="s">
        <v>63</v>
      </c>
      <c r="B91" s="4" t="s">
        <v>84</v>
      </c>
      <c r="C91" s="18">
        <v>0</v>
      </c>
      <c r="D91" s="12"/>
    </row>
    <row r="92" spans="1:4" ht="14.25" customHeight="1">
      <c r="A92" s="1" t="s">
        <v>85</v>
      </c>
      <c r="B92" s="1" t="s">
        <v>86</v>
      </c>
      <c r="C92" s="35">
        <v>593.78</v>
      </c>
      <c r="D92" s="23"/>
    </row>
    <row r="93" spans="1:4" ht="14.25" customHeight="1">
      <c r="A93" s="1" t="s">
        <v>87</v>
      </c>
      <c r="B93" s="1" t="s">
        <v>88</v>
      </c>
      <c r="C93" s="18">
        <v>0</v>
      </c>
      <c r="D93" s="23"/>
    </row>
    <row r="94" spans="1:4" ht="14.25" customHeight="1">
      <c r="A94" s="1"/>
      <c r="B94" s="1" t="s">
        <v>89</v>
      </c>
      <c r="C94" s="35">
        <v>72117.320000000007</v>
      </c>
      <c r="D94" s="23"/>
    </row>
    <row r="95" spans="1:4" ht="14.25" customHeight="1">
      <c r="A95" s="4"/>
      <c r="B95" s="4"/>
      <c r="D95" s="23"/>
    </row>
    <row r="96" spans="1:4" ht="14.25" customHeight="1">
      <c r="A96" s="4"/>
      <c r="B96" s="22" t="s">
        <v>90</v>
      </c>
      <c r="C96" s="37">
        <v>548584.56000000006</v>
      </c>
      <c r="D96" s="23">
        <f>D57+D83</f>
        <v>0.9989176144512707</v>
      </c>
    </row>
    <row r="97" spans="1:4" ht="14.25" customHeight="1">
      <c r="A97" s="4"/>
      <c r="B97" s="22" t="s">
        <v>91</v>
      </c>
      <c r="C97" s="37">
        <v>372920.73</v>
      </c>
      <c r="D97" s="23">
        <f>D63+D75+D85</f>
        <v>0.80661488032590722</v>
      </c>
    </row>
    <row r="98" spans="1:4" ht="14.25" customHeight="1">
      <c r="A98" s="1"/>
      <c r="B98" s="1"/>
      <c r="D98" s="25"/>
    </row>
    <row r="99" spans="1:4" ht="14.25" customHeight="1" thickBot="1">
      <c r="A99" s="4"/>
      <c r="B99" s="22" t="s">
        <v>92</v>
      </c>
      <c r="C99" s="38">
        <v>175663.83000000007</v>
      </c>
      <c r="D99" s="25"/>
    </row>
    <row r="100" spans="1:4" ht="14.25" customHeight="1" thickTop="1">
      <c r="B100" s="39"/>
    </row>
    <row r="101" spans="1:4" ht="14.25" customHeight="1">
      <c r="B101" s="22"/>
    </row>
    <row r="102" spans="1:4" ht="14.25" customHeight="1">
      <c r="B102" s="40"/>
      <c r="C102" s="18">
        <v>0</v>
      </c>
      <c r="D102" s="18"/>
    </row>
    <row r="103" spans="1:4" ht="14.25" customHeight="1">
      <c r="B103" s="40"/>
      <c r="C103" s="41"/>
      <c r="D103" s="41"/>
    </row>
    <row r="104" spans="1:4" ht="14.25" customHeight="1">
      <c r="B104" s="40"/>
      <c r="C104" s="41"/>
      <c r="D104" s="40"/>
    </row>
    <row r="113" spans="1:4" s="12" customFormat="1" ht="14.25" customHeight="1">
      <c r="A113" s="3"/>
      <c r="B113" s="3"/>
      <c r="C113" s="18"/>
      <c r="D113" s="3"/>
    </row>
    <row r="114" spans="1:4" s="12" customFormat="1" ht="14.25" customHeight="1">
      <c r="A114" s="3"/>
      <c r="B114" s="3"/>
      <c r="C114" s="18"/>
      <c r="D114" s="3"/>
    </row>
    <row r="115" spans="1:4" s="12" customFormat="1" ht="14.25" customHeight="1">
      <c r="A115" s="3"/>
      <c r="B115" s="3"/>
      <c r="C115" s="18"/>
      <c r="D115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2025-01-07T15:04:59Z</dcterms:created>
  <dcterms:modified xsi:type="dcterms:W3CDTF">2025-01-07T15:13:00Z</dcterms:modified>
</cp:coreProperties>
</file>