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11 Noviembre\"/>
    </mc:Choice>
  </mc:AlternateContent>
  <xr:revisionPtr revIDLastSave="0" documentId="13_ncr:1_{FECE7009-8218-4F04-834F-BBBBE674E3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54" i="2" l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<sst xmlns="http://schemas.openxmlformats.org/spreadsheetml/2006/main" count="89" uniqueCount="82">
  <si>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</si>
  <si>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</si>
  <si>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</si>
  <si>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</si>
  <si>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</si>
  <si>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</si>
  <si>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</si>
  <si>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</si>
  <si>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</si>
  <si>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</si>
  <si>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</si>
  <si>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</si>
  <si>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</si>
  <si>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</si>
  <si>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</si>
  <si>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</si>
  <si>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</si>
  <si>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</si>
  <si>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</si>
  <si>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</si>
  <si>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</si>
  <si>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</si>
  <si>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</si>
  <si>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</si>
  <si>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</si>
  <si>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</si>
  <si>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</si>
  <si>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</si>
  <si>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</si>
  <si>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</si>
  <si>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</si>
  <si>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</si>
  <si>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</si>
  <si>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</si>
  <si>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</si>
  <si>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</si>
  <si>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</si>
  <si>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</si>
  <si>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</si>
  <si>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</si>
  <si>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</si>
  <si>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</si>
  <si>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</si>
  <si>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</si>
  <si>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</si>
  <si>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</si>
  <si>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</si>
  <si>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</si>
  <si>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</si>
  <si>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</si>
  <si>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</si>
  <si>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</si>
  <si>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</si>
  <si>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</si>
  <si>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</si>
  <si>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</si>
  <si>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</si>
  <si>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</si>
  <si>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</si>
  <si>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</si>
  <si>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</si>
  <si>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</si>
  <si>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</si>
  <si>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</si>
  <si>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</si>
  <si>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</si>
  <si>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</si>
  <si>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</si>
  <si>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</si>
  <si>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</si>
  <si>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</si>
  <si>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</si>
  <si>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</si>
  <si>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</si>
  <si>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</si>
  <si>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</si>
  <si>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</si>
  <si>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</si>
  <si>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</si>
  <si>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</si>
  <si>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30 de Noviembre de 2024</t>
  </si>
  <si>
    <t>Estado de Resultados del 01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</si>
</sst>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tabSelected="1" zoomScaleNormal="100" workbookViewId="0">
      <selection activeCell="C3" sqref="C3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80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108.49623</v>
      </c>
      <c r="C10" s="49"/>
      <c r="D10" s="49"/>
    </row>
    <row r="11" spans="1:4" x14ac:dyDescent="0.3">
      <c r="A11" s="8" t="s">
        <v>5</v>
      </c>
      <c r="B11" s="8">
        <v>21.485119999999998</v>
      </c>
      <c r="C11" s="49"/>
      <c r="D11" s="49"/>
    </row>
    <row r="12" spans="1:4" x14ac:dyDescent="0.3">
      <c r="A12" s="8" t="s">
        <v>6</v>
      </c>
      <c r="B12" s="8">
        <v>878.82023000000004</v>
      </c>
      <c r="C12" s="49"/>
      <c r="D12" s="49"/>
    </row>
    <row r="13" spans="1:4" x14ac:dyDescent="0.3">
      <c r="A13" s="8" t="s">
        <v>7</v>
      </c>
      <c r="B13" s="8">
        <v>83.171890000000005</v>
      </c>
      <c r="C13" s="59"/>
      <c r="D13" s="49"/>
    </row>
    <row r="14" spans="1:4" x14ac:dyDescent="0.3">
      <c r="A14" s="8" t="s">
        <v>8</v>
      </c>
      <c r="B14" s="8">
        <v>0.16958000000000001</v>
      </c>
      <c r="C14" s="49"/>
      <c r="D14" s="49"/>
    </row>
    <row r="15" spans="1:4" x14ac:dyDescent="0.3">
      <c r="A15" s="8" t="s">
        <v>9</v>
      </c>
      <c r="B15" s="8">
        <v>4.0342399999999996</v>
      </c>
      <c r="C15" s="49"/>
      <c r="D15" s="49"/>
    </row>
    <row r="16" spans="1:4" x14ac:dyDescent="0.3">
      <c r="A16" s="8" t="s">
        <v>10</v>
      </c>
      <c r="B16" s="8">
        <v>33.715069999999997</v>
      </c>
      <c r="C16" s="49"/>
      <c r="D16" s="49"/>
    </row>
    <row r="17" spans="1:5" x14ac:dyDescent="0.3">
      <c r="A17" s="8"/>
      <c r="B17" s="33">
        <f>SUM(B9:B16)</f>
        <v>1130.10987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33.67116</v>
      </c>
      <c r="C20" s="49"/>
      <c r="D20" s="49"/>
    </row>
    <row r="21" spans="1:5" x14ac:dyDescent="0.3">
      <c r="A21" s="8" t="s">
        <v>14</v>
      </c>
      <c r="B21" s="8">
        <v>84.641109999999998</v>
      </c>
      <c r="C21" s="49"/>
      <c r="D21" s="49"/>
    </row>
    <row r="22" spans="1:5" x14ac:dyDescent="0.3">
      <c r="A22" s="8" t="s">
        <v>15</v>
      </c>
      <c r="B22" s="8">
        <v>1097.9500700000001</v>
      </c>
      <c r="C22" s="49"/>
      <c r="D22" s="49"/>
    </row>
    <row r="23" spans="1:5" x14ac:dyDescent="0.3">
      <c r="A23" s="8"/>
      <c r="B23" s="33">
        <f>SUM(B19:B22)</f>
        <v>1329.51367</v>
      </c>
      <c r="C23" s="49"/>
    </row>
    <row r="24" spans="1:5" x14ac:dyDescent="0.3">
      <c r="A24" s="8"/>
      <c r="B24" s="5"/>
      <c r="C24" s="49"/>
      <c r="E24" s="49">
        <f>B25-B52</f>
        <v>0</v>
      </c>
    </row>
    <row r="25" spans="1:5" ht="15" thickBot="1" x14ac:dyDescent="0.35">
      <c r="A25" s="45" t="s">
        <v>16</v>
      </c>
      <c r="B25" s="7">
        <f>+B23+B17</f>
        <v>2459.62354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335.02343000000002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17.381550000000001</v>
      </c>
      <c r="C31" s="49"/>
      <c r="D31" s="49"/>
    </row>
    <row r="32" spans="1:5" x14ac:dyDescent="0.3">
      <c r="A32" s="45" t="s">
        <v>20</v>
      </c>
      <c r="B32" s="33">
        <f>SUM(B28:B31)</f>
        <v>368.54752000000002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4.71265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123.6032</v>
      </c>
      <c r="C46" s="49"/>
      <c r="D46" s="49"/>
    </row>
    <row r="47" spans="1:5" x14ac:dyDescent="0.3">
      <c r="A47" s="8" t="s">
        <v>30</v>
      </c>
      <c r="B47" s="8">
        <f>'E.R. ACUMULADO'!B54</f>
        <v>329.17838999999958</v>
      </c>
      <c r="C47" s="49"/>
    </row>
    <row r="48" spans="1:5" x14ac:dyDescent="0.3">
      <c r="A48" s="8"/>
      <c r="B48" s="33">
        <f>SUM(B46:B47)</f>
        <v>452.7815899999996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2091.0760199999995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2459.6235399999996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60" t="s">
        <v>73</v>
      </c>
      <c r="B56" s="60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zoomScaleNormal="100" workbookViewId="0">
      <selection activeCell="A65" sqref="A65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81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542.65539999999999</v>
      </c>
      <c r="C8" s="50"/>
      <c r="D8" s="58"/>
    </row>
    <row r="9" spans="1:4" x14ac:dyDescent="0.3">
      <c r="A9" s="15" t="s">
        <v>35</v>
      </c>
      <c r="B9" s="12">
        <v>50.313739999999996</v>
      </c>
      <c r="C9" s="50"/>
      <c r="D9" s="58"/>
    </row>
    <row r="10" spans="1:4" x14ac:dyDescent="0.3">
      <c r="A10" s="15" t="s">
        <v>36</v>
      </c>
      <c r="B10" s="12">
        <v>112.67661</v>
      </c>
      <c r="C10" s="50"/>
      <c r="D10" s="58"/>
    </row>
    <row r="11" spans="1:4" x14ac:dyDescent="0.3">
      <c r="A11" s="15" t="s">
        <v>37</v>
      </c>
      <c r="B11" s="12">
        <v>251.91113000000001</v>
      </c>
      <c r="C11" s="50"/>
      <c r="D11" s="58"/>
    </row>
    <row r="12" spans="1:4" x14ac:dyDescent="0.3">
      <c r="A12" s="14"/>
      <c r="B12" s="25">
        <f>SUM(B8:B11)</f>
        <v>957.55687999999986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729.52624000000003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1687.0831199999998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1029.9923100000001</v>
      </c>
      <c r="C21" s="50"/>
      <c r="D21" s="58"/>
      <c r="E21" s="48"/>
    </row>
    <row r="22" spans="1:5" x14ac:dyDescent="0.3">
      <c r="A22" s="16" t="s">
        <v>44</v>
      </c>
      <c r="B22" s="23">
        <v>26.779430000000001</v>
      </c>
      <c r="C22" s="50"/>
      <c r="D22" s="58"/>
    </row>
    <row r="23" spans="1:5" x14ac:dyDescent="0.3">
      <c r="A23" s="16" t="s">
        <v>45</v>
      </c>
      <c r="B23" s="23">
        <v>257.98532999999998</v>
      </c>
      <c r="C23" s="50"/>
      <c r="D23" s="58"/>
    </row>
    <row r="24" spans="1:5" x14ac:dyDescent="0.3">
      <c r="A24" s="16" t="s">
        <v>46</v>
      </c>
      <c r="B24" s="23">
        <v>7.8344199999999997</v>
      </c>
      <c r="C24" s="50"/>
      <c r="D24" s="58"/>
    </row>
    <row r="25" spans="1:5" x14ac:dyDescent="0.3">
      <c r="A25" s="16" t="s">
        <v>47</v>
      </c>
      <c r="B25" s="23">
        <v>16.4998</v>
      </c>
      <c r="C25" s="50"/>
      <c r="D25" s="58"/>
    </row>
    <row r="26" spans="1:5" x14ac:dyDescent="0.3">
      <c r="A26" s="16" t="s">
        <v>48</v>
      </c>
      <c r="B26" s="23">
        <v>73.542649999999995</v>
      </c>
      <c r="C26" s="50"/>
      <c r="D26" s="58"/>
    </row>
    <row r="27" spans="1:5" x14ac:dyDescent="0.3">
      <c r="A27" s="16"/>
      <c r="B27" s="51">
        <f>SUM(B21:B26)</f>
        <v>1412.6339400000002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38.427660000000003</v>
      </c>
      <c r="C29" s="50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1451.0616000000002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236.02151999999955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61.015149999999998</v>
      </c>
      <c r="C36" s="50"/>
      <c r="D36" s="48"/>
    </row>
    <row r="37" spans="1:5" x14ac:dyDescent="0.3">
      <c r="A37" s="40" t="s">
        <v>67</v>
      </c>
      <c r="B37" s="12">
        <v>33.563400000000001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4.5883700000000003</v>
      </c>
      <c r="C40" s="50"/>
      <c r="D40" s="48"/>
    </row>
    <row r="41" spans="1:5" x14ac:dyDescent="0.3">
      <c r="A41" s="14" t="s">
        <v>55</v>
      </c>
      <c r="B41" s="25">
        <f>+B36+B37+B40</f>
        <v>99.166920000000005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0.54176999999999997</v>
      </c>
      <c r="C44" s="50"/>
      <c r="D44" s="48"/>
      <c r="E44" s="50"/>
    </row>
    <row r="45" spans="1:5" x14ac:dyDescent="0.3">
      <c r="A45" s="16" t="s">
        <v>78</v>
      </c>
      <c r="B45" s="12">
        <v>2.1819199999999999</v>
      </c>
      <c r="C45" s="50"/>
      <c r="D45" s="48"/>
    </row>
    <row r="46" spans="1:5" x14ac:dyDescent="0.3">
      <c r="A46" s="16" t="s">
        <v>58</v>
      </c>
      <c r="B46" s="12">
        <v>1.88541</v>
      </c>
      <c r="C46" s="50"/>
      <c r="D46" s="48"/>
    </row>
    <row r="47" spans="1:5" x14ac:dyDescent="0.3">
      <c r="A47" s="16" t="s">
        <v>79</v>
      </c>
      <c r="B47" s="12">
        <v>1.1508099999999999</v>
      </c>
      <c r="C47" s="50"/>
      <c r="D47" s="48"/>
    </row>
    <row r="48" spans="1:5" x14ac:dyDescent="0.3">
      <c r="A48" s="16" t="s">
        <v>59</v>
      </c>
      <c r="B48" s="12">
        <v>0.25013999999999997</v>
      </c>
      <c r="C48" s="50"/>
      <c r="D48" s="48"/>
    </row>
    <row r="49" spans="1:5" x14ac:dyDescent="0.3">
      <c r="A49" s="21" t="s">
        <v>60</v>
      </c>
      <c r="B49" s="25">
        <f>SUM(B44:B48)</f>
        <v>6.0100499999999997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329.17838999999958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>
        <v>0</v>
      </c>
      <c r="C53" s="50"/>
      <c r="D53" s="50"/>
    </row>
    <row r="54" spans="1:5" ht="15" thickBot="1" x14ac:dyDescent="0.35">
      <c r="A54" s="53" t="s">
        <v>77</v>
      </c>
      <c r="B54" s="54">
        <f>+B51-B52-B53</f>
        <v>329.17838999999958</v>
      </c>
      <c r="C54" s="50"/>
      <c r="E54" s="48"/>
    </row>
    <row r="55" spans="1:5" ht="15" thickTop="1" x14ac:dyDescent="0.3">
      <c r="A55" s="55"/>
      <c r="B55" s="56"/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2024-12-12T15:37:08Z</dcterms:modified>
</cp:coreProperties>
</file>