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4/"/>
    </mc:Choice>
  </mc:AlternateContent>
  <xr:revisionPtr revIDLastSave="14" documentId="13_ncr:1_{F6480210-937E-4DD4-AA78-9177C7521C47}" xr6:coauthVersionLast="47" xr6:coauthVersionMax="47" xr10:uidLastSave="{9843A509-D056-446C-9B57-21CC8E4106A9}"/>
  <bookViews>
    <workbookView xWindow="-120" yWindow="-120" windowWidth="29040" windowHeight="15720" tabRatio="773" firstSheet="2" activeTab="2" xr2:uid="{00000000-000D-0000-FFFF-FFFF00000000}"/>
  </bookViews>
  <sheets>
    <sheet name="ISR" sheetId="33" state="hidden" r:id="rId1"/>
    <sheet name="Abono por Aplicar" sheetId="34" state="hidden" r:id="rId2"/>
    <sheet name="Balance Bolsa" sheetId="36" r:id="rId3"/>
    <sheet name="Resultado Bolsa" sheetId="38" r:id="rId4"/>
  </sheets>
  <definedNames>
    <definedName name="_xlnm._FilterDatabase" localSheetId="1" hidden="1">'Abono por Aplicar'!$A$3:$F$3</definedName>
    <definedName name="_xlnm.Print_Area" localSheetId="2">'Balance Bolsa'!$A$1:$G$67</definedName>
    <definedName name="_xlnm.Print_Area" localSheetId="3">'Resultado Bolsa'!$A$1:$F$40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4" l="1"/>
  <c r="E24" i="34"/>
  <c r="D61" i="33" l="1"/>
  <c r="D60" i="33"/>
  <c r="D56" i="33"/>
  <c r="D55" i="33"/>
  <c r="D59" i="33" l="1"/>
  <c r="C56" i="33" l="1"/>
  <c r="C55" i="33"/>
  <c r="D54" i="33"/>
  <c r="E26" i="34"/>
  <c r="E28" i="34" s="1"/>
  <c r="E30" i="34" s="1"/>
  <c r="C60" i="33" l="1"/>
  <c r="C61" i="33"/>
  <c r="C22" i="33" l="1"/>
  <c r="C29" i="33"/>
  <c r="C28" i="33"/>
  <c r="D44" i="33" l="1"/>
  <c r="C59" i="33" l="1"/>
  <c r="C54" i="33" l="1"/>
  <c r="G10" i="36" l="1"/>
  <c r="C44" i="33" l="1"/>
  <c r="C31" i="33"/>
  <c r="C27" i="33"/>
  <c r="D11" i="33" l="1"/>
  <c r="D33" i="33" s="1"/>
  <c r="D36" i="33" l="1"/>
  <c r="D38" i="33" s="1"/>
  <c r="D42" i="33" l="1"/>
  <c r="D45" i="33" s="1"/>
  <c r="D52" i="33" s="1"/>
  <c r="C11" i="33" l="1"/>
  <c r="D50" i="33"/>
  <c r="D64" i="33"/>
  <c r="C15" i="33" l="1"/>
  <c r="C33" i="33" s="1"/>
  <c r="C36" i="33" s="1"/>
  <c r="C38" i="33" s="1"/>
  <c r="C42" i="33" s="1"/>
  <c r="D65" i="33" l="1"/>
  <c r="C45" i="33" l="1"/>
  <c r="C52" i="33" s="1"/>
  <c r="C64" i="33" s="1"/>
  <c r="C50" i="33" l="1"/>
  <c r="C65" i="33" l="1"/>
  <c r="F56" i="36" l="1"/>
</calcChain>
</file>

<file path=xl/sharedStrings.xml><?xml version="1.0" encoding="utf-8"?>
<sst xmlns="http://schemas.openxmlformats.org/spreadsheetml/2006/main" count="233" uniqueCount="212">
  <si>
    <t>Impuesto a las operaciones financieras</t>
  </si>
  <si>
    <t>OTROS INGRESOS Y PRODUCTOS</t>
  </si>
  <si>
    <t>OTROS GASTOS</t>
  </si>
  <si>
    <t>Menos:</t>
  </si>
  <si>
    <t>Más: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</si>
  <si>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</si>
  <si>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</si>
  <si>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</si>
  <si>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</si>
  <si>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</si>
  <si>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</si>
  <si>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</si>
  <si>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</si>
  <si>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</si>
  <si>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</si>
  <si>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</si>
  <si>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</si>
  <si>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</si>
  <si>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</si>
  <si>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</si>
  <si>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Pasivo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</si>
  <si>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</si>
  <si>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</si>
  <si>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</si>
  <si>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</si>
  <si>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</si>
  <si>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02-00904-00</t>
  </si>
  <si>
    <t>02-01079-00</t>
  </si>
  <si>
    <t>INTERNATIONAL TRADING S.A. DE C.V.</t>
  </si>
  <si>
    <t>02-01101-00</t>
  </si>
  <si>
    <t>JUAN CARLOS URRUTIA CASTRO</t>
  </si>
  <si>
    <t>04-00020-00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</si>
  <si>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</si>
  <si>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</si>
  <si>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</si>
  <si>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</si>
  <si>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</si>
  <si>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</si>
  <si>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</si>
  <si>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</si>
  <si>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</si>
  <si>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</si>
  <si>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</si>
  <si>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</si>
  <si>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</si>
  <si>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</si>
  <si>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</si>
  <si>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</si>
  <si>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</si>
  <si>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</si>
  <si>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</si>
  <si>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</si>
  <si>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</si>
  <si>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</si>
  <si>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</si>
  <si>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</si>
  <si>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</si>
  <si>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</si>
  <si>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</si>
  <si>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</si>
  <si>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</si>
  <si>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</si>
  <si>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</si>
  <si>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</si>
  <si>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</si>
  <si>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</si>
  <si>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</si>
  <si>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</si>
  <si>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</si>
  <si>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</si>
  <si>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</si>
  <si>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</si>
  <si>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</si>
  <si>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</si>
  <si>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</si>
  <si>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</si>
  <si>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</si>
  <si>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</si>
  <si>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</si>
  <si>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</si>
  <si>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</si>
  <si>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</si>
  <si>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</si>
  <si>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</si>
  <si>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</si>
  <si>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</si>
  <si>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</si>
  <si>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</si>
  <si>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</si>
  <si>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</si>
  <si>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</si>
  <si>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</si>
  <si>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</si>
  <si>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</si>
  <si>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</si>
  <si>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</si>
  <si>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</si>
  <si>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</si>
  <si>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</si>
  <si>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</si>
  <si>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</si>
  <si>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</si>
  <si>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</si>
  <si>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</si>
  <si>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</si>
  <si>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</si>
  <si>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</si>
  <si>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</si>
  <si>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</si>
  <si>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</si>
  <si>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</si>
  <si>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</si>
  <si>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</si>
  <si>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</si>
  <si>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</si>
  <si>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</si>
  <si>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</si>
  <si>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</si>
  <si>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</si>
  <si>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</si>
  <si>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</si>
  <si>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</si>
  <si>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</si>
  <si>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</si>
  <si>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</si>
  <si>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</si>
  <si>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</si>
  <si>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</si>
  <si>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</si>
  <si>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</si>
  <si>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</si>
  <si>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</si>
  <si>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</si>
  <si>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</si>
  <si>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</si>
  <si>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</si>
  <si>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</si>
  <si>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</si>
  <si>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</si>
  <si>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</si>
  <si>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</si>
  <si>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</si>
  <si>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</si>
  <si>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</si>
  <si>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</si>
  <si>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</si>
  <si>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</si>
  <si>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</si>
  <si>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</si>
  <si>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</si>
  <si>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</si>
  <si>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</si>
  <si>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</si>
  <si>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</si>
  <si>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</si>
  <si>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</si>
  <si>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</si>
  <si>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</si>
  <si>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</si>
  <si>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</si>
  <si>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</si>
  <si>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</si>
  <si>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</si>
  <si>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</si>
  <si>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</si>
  <si>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</si>
  <si>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</si>
  <si>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</si>
  <si>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</si>
  <si>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</si>
  <si>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</si>
  <si>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JOSE RICARDO CHAVEZ QUINTANILLA (Honorarios Carla)</t>
  </si>
  <si>
    <t>VARIEDADES GENESIS, S.A. DE C.V.</t>
  </si>
  <si>
    <t>04-00050-00</t>
  </si>
  <si>
    <t>PROYECTOS RECINOS, S.A. DE C.V.</t>
  </si>
  <si>
    <t>02-01234-00</t>
  </si>
  <si>
    <t>JOSE GUILLERMO CANJURA MELENDEZ</t>
  </si>
  <si>
    <t>Reintegro AMS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</si>
  <si>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</si>
  <si>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</si>
  <si>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</si>
  <si>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</si>
  <si>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</si>
  <si>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</si>
  <si>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04-00240-00</t>
  </si>
  <si>
    <t>GRUPO EDSOM, S.A. DE C.V. POR DEV. PDTE A APLICAR EN JUNIO/2023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</si>
  <si>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</si>
  <si>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</si>
  <si>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</si>
  <si>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</si>
  <si>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</si>
  <si>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00-00000-00</t>
  </si>
  <si>
    <t>04-00242-00</t>
  </si>
  <si>
    <t>CKT-ES, S.A. DE C.V.</t>
  </si>
  <si>
    <t>04-00264-00</t>
  </si>
  <si>
    <t>CCF 3054, REC 8458, MIXING CONSULTANTS, S.A. DE C.V.</t>
  </si>
  <si>
    <t>02-00413-00</t>
  </si>
  <si>
    <t>ES CONTRUCTORES</t>
  </si>
  <si>
    <t>ANTICIPO COMPRA RODO NEUMATICO YRODO DOBLE TANDEM/ATLANTIC SEGURIDAD, S.A. DE C.V.</t>
  </si>
  <si>
    <t>Ejercicios fiscales  del 01 de enero al 30 de noviembre de 2024</t>
  </si>
  <si>
    <t>SALDO 30/11/2024</t>
  </si>
  <si>
    <t>Estado de Situación Financiera al 30 de noviembre de 2024</t>
  </si>
  <si>
    <t>Estado de resultados del 01 de enero al 30 de noviembre de 2024</t>
  </si>
  <si>
    <t>06-00018-00</t>
  </si>
  <si>
    <t>WILLIAM ALEXANDER ALFARO AGUILAR</t>
  </si>
  <si>
    <t>ATLANTIC SEGURIDAD, S.A. DE C.V/ABONO POR COMPRA DE RODO</t>
  </si>
  <si>
    <t xml:space="preserve">                        Ing. Carlos Miguel Saca Silhy</t>
  </si>
  <si>
    <t xml:space="preserve">                       Representante legal</t>
  </si>
  <si>
    <t xml:space="preserve">                Ing. Carlos Miguel Saca Silhy</t>
  </si>
  <si>
    <t xml:space="preserve">               Representante legal</t>
  </si>
  <si>
    <t>COSTOS</t>
  </si>
  <si>
    <t>4-1-00-00-00-00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</si>
</sst>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h\:mm\:ss\ AM/PM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87">
    <xf numFmtId="0" fontId="0" fillId="0" borderId="0"/>
    <xf numFmtId="164" fontId="11" fillId="0" borderId="0" applyFont="0" applyFill="0" applyBorder="0" applyAlignment="0" applyProtection="0"/>
    <xf numFmtId="0" fontId="15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>
      <alignment vertical="top"/>
    </xf>
    <xf numFmtId="0" fontId="3" fillId="0" borderId="0"/>
    <xf numFmtId="164" fontId="17" fillId="0" borderId="0" applyFont="0" applyFill="0" applyBorder="0" applyAlignment="0" applyProtection="0">
      <alignment vertical="top"/>
    </xf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7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7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165" fontId="0" fillId="0" borderId="0" xfId="0" applyNumberFormat="1"/>
    <xf numFmtId="0" fontId="13" fillId="0" borderId="0" xfId="0" applyFont="1"/>
    <xf numFmtId="0" fontId="12" fillId="0" borderId="0" xfId="0" applyFont="1"/>
    <xf numFmtId="0" fontId="13" fillId="0" borderId="0" xfId="8" applyFont="1"/>
    <xf numFmtId="0" fontId="12" fillId="0" borderId="0" xfId="8" applyFont="1"/>
    <xf numFmtId="0" fontId="12" fillId="0" borderId="0" xfId="0" applyFont="1" applyAlignment="1">
      <alignment horizontal="center"/>
    </xf>
    <xf numFmtId="165" fontId="11" fillId="0" borderId="0" xfId="0" applyNumberFormat="1" applyFont="1"/>
    <xf numFmtId="0" fontId="14" fillId="0" borderId="0" xfId="0" applyFont="1"/>
    <xf numFmtId="0" fontId="11" fillId="0" borderId="0" xfId="0" applyFont="1"/>
    <xf numFmtId="0" fontId="11" fillId="0" borderId="0" xfId="8"/>
    <xf numFmtId="0" fontId="22" fillId="0" borderId="0" xfId="8" applyFont="1"/>
    <xf numFmtId="0" fontId="23" fillId="0" borderId="0" xfId="8" applyFont="1"/>
    <xf numFmtId="44" fontId="0" fillId="0" borderId="0" xfId="0" applyNumberFormat="1"/>
    <xf numFmtId="43" fontId="0" fillId="0" borderId="0" xfId="0" applyNumberFormat="1"/>
    <xf numFmtId="0" fontId="20" fillId="0" borderId="0" xfId="0" applyFont="1"/>
    <xf numFmtId="43" fontId="11" fillId="0" borderId="0" xfId="0" applyNumberFormat="1" applyFont="1"/>
    <xf numFmtId="0" fontId="17" fillId="0" borderId="0" xfId="191">
      <alignment vertical="top"/>
    </xf>
    <xf numFmtId="0" fontId="17" fillId="2" borderId="5" xfId="191" applyFill="1" applyBorder="1">
      <alignment vertical="top"/>
    </xf>
    <xf numFmtId="0" fontId="17" fillId="2" borderId="4" xfId="191" applyFill="1" applyBorder="1">
      <alignment vertical="top"/>
    </xf>
    <xf numFmtId="0" fontId="17" fillId="2" borderId="6" xfId="191" applyFill="1" applyBorder="1">
      <alignment vertical="top"/>
    </xf>
    <xf numFmtId="0" fontId="26" fillId="0" borderId="0" xfId="191" applyFont="1" applyAlignment="1">
      <alignment horizontal="right" vertical="top" wrapText="1" readingOrder="1"/>
    </xf>
    <xf numFmtId="14" fontId="26" fillId="0" borderId="0" xfId="191" applyNumberFormat="1" applyFont="1" applyAlignment="1">
      <alignment horizontal="left" vertical="top"/>
    </xf>
    <xf numFmtId="0" fontId="17" fillId="2" borderId="7" xfId="191" applyFill="1" applyBorder="1">
      <alignment vertical="top"/>
    </xf>
    <xf numFmtId="0" fontId="26" fillId="2" borderId="0" xfId="191" applyFont="1" applyFill="1" applyAlignment="1">
      <alignment horizontal="left" vertical="top"/>
    </xf>
    <xf numFmtId="0" fontId="17" fillId="2" borderId="0" xfId="191" applyFill="1">
      <alignment vertical="top"/>
    </xf>
    <xf numFmtId="0" fontId="17" fillId="2" borderId="8" xfId="191" applyFill="1" applyBorder="1">
      <alignment vertical="top"/>
    </xf>
    <xf numFmtId="166" fontId="26" fillId="0" borderId="0" xfId="191" applyNumberFormat="1" applyFont="1" applyAlignment="1">
      <alignment horizontal="left" vertical="top"/>
    </xf>
    <xf numFmtId="0" fontId="17" fillId="2" borderId="9" xfId="191" applyFill="1" applyBorder="1">
      <alignment vertical="top"/>
    </xf>
    <xf numFmtId="0" fontId="26" fillId="2" borderId="1" xfId="191" applyFont="1" applyFill="1" applyBorder="1" applyAlignment="1">
      <alignment horizontal="left" vertical="top"/>
    </xf>
    <xf numFmtId="0" fontId="17" fillId="2" borderId="1" xfId="191" applyFill="1" applyBorder="1">
      <alignment vertical="top"/>
    </xf>
    <xf numFmtId="0" fontId="27" fillId="2" borderId="10" xfId="191" applyFont="1" applyFill="1" applyBorder="1" applyAlignment="1">
      <alignment horizontal="left" vertical="top"/>
    </xf>
    <xf numFmtId="3" fontId="26" fillId="0" borderId="0" xfId="191" applyNumberFormat="1" applyFont="1" applyAlignment="1">
      <alignment horizontal="left" vertical="top"/>
    </xf>
    <xf numFmtId="0" fontId="25" fillId="0" borderId="0" xfId="191" applyFont="1" applyAlignment="1">
      <alignment horizontal="center" vertical="top"/>
    </xf>
    <xf numFmtId="0" fontId="30" fillId="0" borderId="0" xfId="191" applyFont="1">
      <alignment vertical="top"/>
    </xf>
    <xf numFmtId="0" fontId="30" fillId="0" borderId="0" xfId="191" applyFont="1" applyAlignment="1">
      <alignment horizontal="left" vertical="top"/>
    </xf>
    <xf numFmtId="4" fontId="30" fillId="0" borderId="0" xfId="191" applyNumberFormat="1" applyFont="1" applyAlignment="1">
      <alignment horizontal="right" vertical="top"/>
    </xf>
    <xf numFmtId="4" fontId="31" fillId="0" borderId="0" xfId="191" applyNumberFormat="1" applyFont="1" applyAlignment="1">
      <alignment horizontal="right" vertical="top"/>
    </xf>
    <xf numFmtId="0" fontId="31" fillId="0" borderId="0" xfId="191" applyFont="1">
      <alignment vertical="top"/>
    </xf>
    <xf numFmtId="0" fontId="31" fillId="0" borderId="0" xfId="191" applyFont="1" applyAlignment="1">
      <alignment horizontal="left" vertical="top"/>
    </xf>
    <xf numFmtId="4" fontId="31" fillId="0" borderId="0" xfId="191" applyNumberFormat="1" applyFont="1">
      <alignment vertical="top"/>
    </xf>
    <xf numFmtId="0" fontId="30" fillId="0" borderId="0" xfId="191" applyFont="1" applyAlignment="1">
      <alignment horizontal="left" wrapText="1"/>
    </xf>
    <xf numFmtId="4" fontId="30" fillId="0" borderId="0" xfId="191" applyNumberFormat="1" applyFont="1" applyAlignment="1">
      <alignment horizontal="right" wrapText="1"/>
    </xf>
    <xf numFmtId="4" fontId="30" fillId="0" borderId="3" xfId="191" applyNumberFormat="1" applyFont="1" applyBorder="1" applyAlignment="1">
      <alignment horizontal="right" wrapText="1"/>
    </xf>
    <xf numFmtId="4" fontId="17" fillId="0" borderId="0" xfId="191" applyNumberFormat="1">
      <alignment vertical="top"/>
    </xf>
    <xf numFmtId="4" fontId="30" fillId="0" borderId="0" xfId="191" applyNumberFormat="1" applyFont="1">
      <alignment vertical="top"/>
    </xf>
    <xf numFmtId="0" fontId="30" fillId="0" borderId="0" xfId="191" applyFont="1" applyAlignment="1">
      <alignment horizontal="left"/>
    </xf>
    <xf numFmtId="4" fontId="30" fillId="0" borderId="0" xfId="191" applyNumberFormat="1" applyFont="1" applyAlignment="1">
      <alignment horizontal="right"/>
    </xf>
    <xf numFmtId="4" fontId="30" fillId="0" borderId="2" xfId="191" applyNumberFormat="1" applyFont="1" applyBorder="1" applyAlignment="1">
      <alignment horizontal="right"/>
    </xf>
    <xf numFmtId="4" fontId="30" fillId="0" borderId="3" xfId="191" applyNumberFormat="1" applyFont="1" applyBorder="1" applyAlignment="1">
      <alignment horizontal="right"/>
    </xf>
    <xf numFmtId="4" fontId="31" fillId="0" borderId="0" xfId="191" applyNumberFormat="1" applyFont="1" applyAlignment="1">
      <alignment horizontal="center" vertical="top"/>
    </xf>
    <xf numFmtId="0" fontId="30" fillId="0" borderId="0" xfId="191" applyFont="1" applyAlignment="1">
      <alignment horizontal="right" vertical="top" wrapText="1" readingOrder="1"/>
    </xf>
    <xf numFmtId="164" fontId="0" fillId="0" borderId="0" xfId="193" applyFont="1">
      <alignment vertical="top"/>
    </xf>
    <xf numFmtId="0" fontId="27" fillId="2" borderId="0" xfId="191" applyFont="1" applyFill="1" applyAlignment="1">
      <alignment horizontal="left" vertical="top"/>
    </xf>
    <xf numFmtId="164" fontId="31" fillId="0" borderId="0" xfId="193" applyFont="1">
      <alignment vertical="top"/>
    </xf>
    <xf numFmtId="4" fontId="31" fillId="0" borderId="1" xfId="191" applyNumberFormat="1" applyFont="1" applyBorder="1" applyAlignment="1">
      <alignment horizontal="right" vertical="top"/>
    </xf>
    <xf numFmtId="0" fontId="30" fillId="0" borderId="0" xfId="191" applyFont="1" applyAlignment="1">
      <alignment horizontal="left" vertical="center"/>
    </xf>
    <xf numFmtId="4" fontId="30" fillId="0" borderId="0" xfId="191" applyNumberFormat="1" applyFont="1" applyAlignment="1">
      <alignment horizontal="right" vertical="center"/>
    </xf>
    <xf numFmtId="4" fontId="30" fillId="0" borderId="0" xfId="191" applyNumberFormat="1" applyFont="1" applyAlignment="1">
      <alignment vertical="center"/>
    </xf>
    <xf numFmtId="4" fontId="30" fillId="0" borderId="3" xfId="191" applyNumberFormat="1" applyFont="1" applyBorder="1" applyAlignment="1">
      <alignment vertical="center"/>
    </xf>
    <xf numFmtId="0" fontId="12" fillId="4" borderId="0" xfId="0" applyFont="1" applyFill="1"/>
    <xf numFmtId="164" fontId="0" fillId="0" borderId="0" xfId="1" applyFont="1"/>
    <xf numFmtId="0" fontId="12" fillId="3" borderId="0" xfId="0" applyFont="1" applyFill="1"/>
    <xf numFmtId="164" fontId="11" fillId="0" borderId="0" xfId="1" applyFont="1"/>
    <xf numFmtId="0" fontId="13" fillId="0" borderId="12" xfId="0" applyFont="1" applyBorder="1" applyAlignment="1">
      <alignment vertical="top"/>
    </xf>
    <xf numFmtId="44" fontId="32" fillId="0" borderId="12" xfId="8" applyNumberFormat="1" applyFont="1" applyBorder="1"/>
    <xf numFmtId="0" fontId="33" fillId="0" borderId="0" xfId="8" applyFont="1"/>
    <xf numFmtId="0" fontId="34" fillId="0" borderId="0" xfId="8" applyFont="1"/>
    <xf numFmtId="0" fontId="13" fillId="0" borderId="12" xfId="8" applyFont="1" applyBorder="1"/>
    <xf numFmtId="0" fontId="32" fillId="0" borderId="12" xfId="8" applyFont="1" applyBorder="1"/>
    <xf numFmtId="4" fontId="35" fillId="0" borderId="0" xfId="191" applyNumberFormat="1" applyFont="1">
      <alignment vertical="top"/>
    </xf>
    <xf numFmtId="0" fontId="36" fillId="0" borderId="0" xfId="191" applyFont="1">
      <alignment vertical="top"/>
    </xf>
    <xf numFmtId="0" fontId="36" fillId="0" borderId="0" xfId="191" applyFont="1" applyAlignment="1">
      <alignment horizontal="center" vertical="top"/>
    </xf>
    <xf numFmtId="0" fontId="36" fillId="0" borderId="0" xfId="191" applyFont="1" applyAlignment="1">
      <alignment horizontal="left" vertical="top"/>
    </xf>
    <xf numFmtId="0" fontId="17" fillId="0" borderId="0" xfId="191" applyAlignment="1">
      <alignment horizontal="center" vertical="top"/>
    </xf>
    <xf numFmtId="0" fontId="13" fillId="0" borderId="0" xfId="0" applyFont="1" applyAlignment="1">
      <alignment horizontal="left" wrapText="1"/>
    </xf>
    <xf numFmtId="0" fontId="37" fillId="0" borderId="12" xfId="8" applyFont="1" applyBorder="1" applyAlignment="1">
      <alignment wrapText="1"/>
    </xf>
    <xf numFmtId="0" fontId="37" fillId="0" borderId="12" xfId="8" applyFont="1" applyBorder="1" applyAlignment="1">
      <alignment horizontal="center"/>
    </xf>
    <xf numFmtId="0" fontId="37" fillId="0" borderId="12" xfId="8" applyFont="1" applyBorder="1" applyAlignment="1">
      <alignment horizontal="center" wrapText="1"/>
    </xf>
    <xf numFmtId="0" fontId="33" fillId="0" borderId="12" xfId="8" applyFont="1" applyBorder="1"/>
    <xf numFmtId="44" fontId="12" fillId="5" borderId="12" xfId="8" applyNumberFormat="1" applyFont="1" applyFill="1" applyBorder="1"/>
    <xf numFmtId="44" fontId="12" fillId="0" borderId="12" xfId="8" applyNumberFormat="1" applyFont="1" applyBorder="1"/>
    <xf numFmtId="44" fontId="13" fillId="0" borderId="0" xfId="8" applyNumberFormat="1" applyFont="1"/>
    <xf numFmtId="44" fontId="12" fillId="0" borderId="0" xfId="8" applyNumberFormat="1" applyFont="1"/>
    <xf numFmtId="0" fontId="25" fillId="2" borderId="4" xfId="191" applyFont="1" applyFill="1" applyBorder="1" applyAlignment="1">
      <alignment horizontal="center" vertical="center"/>
    </xf>
    <xf numFmtId="0" fontId="25" fillId="2" borderId="0" xfId="191" applyFont="1" applyFill="1" applyAlignment="1">
      <alignment horizontal="left" vertical="center"/>
    </xf>
    <xf numFmtId="4" fontId="35" fillId="0" borderId="0" xfId="191" applyNumberFormat="1" applyFont="1" applyAlignment="1">
      <alignment horizontal="right" vertical="top"/>
    </xf>
    <xf numFmtId="0" fontId="38" fillId="0" borderId="12" xfId="8" applyFont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0" fontId="11" fillId="0" borderId="4" xfId="0" applyFont="1" applyBorder="1"/>
    <xf numFmtId="44" fontId="18" fillId="0" borderId="0" xfId="0" applyNumberFormat="1" applyFont="1"/>
    <xf numFmtId="43" fontId="11" fillId="0" borderId="1" xfId="0" applyNumberFormat="1" applyFont="1" applyBorder="1"/>
    <xf numFmtId="43" fontId="18" fillId="0" borderId="0" xfId="0" applyNumberFormat="1" applyFont="1"/>
    <xf numFmtId="2" fontId="11" fillId="0" borderId="1" xfId="0" applyNumberFormat="1" applyFont="1" applyBorder="1"/>
    <xf numFmtId="165" fontId="18" fillId="0" borderId="0" xfId="0" applyNumberFormat="1" applyFont="1"/>
    <xf numFmtId="0" fontId="21" fillId="0" borderId="0" xfId="0" applyFont="1"/>
    <xf numFmtId="164" fontId="18" fillId="0" borderId="0" xfId="0" applyNumberFormat="1" applyFont="1"/>
    <xf numFmtId="0" fontId="18" fillId="0" borderId="0" xfId="0" applyFont="1"/>
    <xf numFmtId="165" fontId="11" fillId="0" borderId="1" xfId="0" applyNumberFormat="1" applyFont="1" applyBorder="1"/>
    <xf numFmtId="165" fontId="18" fillId="0" borderId="11" xfId="0" applyNumberFormat="1" applyFont="1" applyBorder="1"/>
    <xf numFmtId="164" fontId="18" fillId="0" borderId="0" xfId="1" applyFont="1" applyFill="1"/>
    <xf numFmtId="2" fontId="18" fillId="0" borderId="0" xfId="0" applyNumberFormat="1" applyFont="1"/>
    <xf numFmtId="0" fontId="19" fillId="0" borderId="1" xfId="0" applyFont="1" applyBorder="1"/>
    <xf numFmtId="164" fontId="19" fillId="0" borderId="0" xfId="0" applyNumberFormat="1" applyFont="1"/>
    <xf numFmtId="0" fontId="20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14" fontId="13" fillId="0" borderId="12" xfId="0" applyNumberFormat="1" applyFont="1" applyBorder="1" applyAlignment="1">
      <alignment vertical="top"/>
    </xf>
    <xf numFmtId="44" fontId="13" fillId="0" borderId="12" xfId="8" applyNumberFormat="1" applyFont="1" applyBorder="1"/>
    <xf numFmtId="4" fontId="39" fillId="0" borderId="0" xfId="191" applyNumberFormat="1" applyFont="1" applyAlignment="1">
      <alignment vertical="center"/>
    </xf>
    <xf numFmtId="0" fontId="20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28" fillId="0" borderId="1" xfId="191" applyFont="1" applyBorder="1" applyAlignment="1">
      <alignment horizontal="center"/>
    </xf>
    <xf numFmtId="0" fontId="29" fillId="0" borderId="0" xfId="191" applyFont="1" applyAlignment="1">
      <alignment horizontal="center"/>
    </xf>
    <xf numFmtId="0" fontId="31" fillId="0" borderId="0" xfId="191" applyFont="1" applyAlignment="1">
      <alignment horizontal="center" vertical="top"/>
    </xf>
    <xf numFmtId="0" fontId="17" fillId="0" borderId="0" xfId="191" applyAlignment="1">
      <alignment horizontal="center" vertical="top"/>
    </xf>
    <xf numFmtId="0" fontId="28" fillId="0" borderId="1" xfId="191" applyFont="1" applyBorder="1" applyAlignment="1">
      <alignment horizontal="center" vertical="top"/>
    </xf>
    <xf numFmtId="0" fontId="29" fillId="0" borderId="0" xfId="191" applyFont="1" applyAlignment="1">
      <alignment horizontal="center" vertical="top"/>
    </xf>
    <xf numFmtId="0" fontId="36" fillId="0" borderId="0" xfId="191" applyFont="1" applyAlignment="1">
      <alignment horizontal="center" vertical="top"/>
    </xf>
  </cellXfs>
  <cellStyles count="3387">
    <cellStyle name="Millares 2" xfId="321" xr:uid="{39EB3F2A-C95C-440F-8B44-5264314E4B10}"/>
    <cellStyle name="Millares 2 2" xfId="1489" xr:uid="{FFEE5AC5-7E37-46CB-9ADB-0F52BFE21BB4}"/>
    <cellStyle name="Millares 2 2 2" xfId="2838" xr:uid="{AC08CEC3-FC61-482F-8A78-8578C6E8DE9C}"/>
    <cellStyle name="Millares 3" xfId="506" xr:uid="{4A4ED4F5-AA77-4BB1-A283-EC98F3C426A4}"/>
    <cellStyle name="Millares 3 2" xfId="1673" xr:uid="{C0D52C18-A277-415C-8376-49477AEE9FE2}"/>
    <cellStyle name="Millares 3 2 2" xfId="3022" xr:uid="{66FBA4B4-AD25-4605-8827-79D4E2D270EA}"/>
    <cellStyle name="Millares 3 3" xfId="2347" xr:uid="{B566F25E-1CDF-4D3C-9140-56CB9F7F58EE}"/>
    <cellStyle name="Millares 3 4" xfId="998" xr:uid="{140EA00E-67E4-48D5-B4CF-E5340714AC14}"/>
    <cellStyle name="Millares 4" xfId="320" xr:uid="{2684BA5B-AF96-4F23-87A1-C7D4F8C2F986}"/>
    <cellStyle name="Moneda" xfId="1" builtinId="4"/>
    <cellStyle name="Moneda 2" xfId="3" xr:uid="{00000000-0005-0000-0000-000001000000}"/>
    <cellStyle name="Moneda 2 10" xfId="689" xr:uid="{5C1ACC1B-D64C-452E-A756-255F0BFBF4E9}"/>
    <cellStyle name="Moneda 2 2" xfId="9" xr:uid="{00000000-0005-0000-0000-000002000000}"/>
    <cellStyle name="Moneda 2 2 2" xfId="45" xr:uid="{00000000-0005-0000-0000-000003000000}"/>
    <cellStyle name="Moneda 2 2 2 2" xfId="358" xr:uid="{BD2E6EEA-01C1-49A5-A856-68F7155BB7F3}"/>
    <cellStyle name="Moneda 2 2 2 2 2" xfId="1526" xr:uid="{BE5F5123-6BFE-4446-9C20-C24B3A659D21}"/>
    <cellStyle name="Moneda 2 2 2 2 2 2" xfId="2875" xr:uid="{93659CDF-21FA-43A4-A3AA-FB837BA265E6}"/>
    <cellStyle name="Moneda 2 2 2 2 3" xfId="2200" xr:uid="{40D437C2-E14E-45E8-9265-04A492901F33}"/>
    <cellStyle name="Moneda 2 2 2 2 4" xfId="851" xr:uid="{99B3921C-07F6-45D5-9DB8-ED6757981793}"/>
    <cellStyle name="Moneda 2 2 2 3" xfId="543" xr:uid="{40FCEB06-6B30-4E8B-B563-611870183445}"/>
    <cellStyle name="Moneda 2 2 2 3 2" xfId="1710" xr:uid="{3279F23E-BAE1-4F25-BBD1-86047FE11022}"/>
    <cellStyle name="Moneda 2 2 2 3 2 2" xfId="3059" xr:uid="{C4B53A2F-9584-4B97-B12C-230D5508CE76}"/>
    <cellStyle name="Moneda 2 2 2 3 3" xfId="2384" xr:uid="{B8FAD8B8-6946-4C04-83E4-139535ED8C8B}"/>
    <cellStyle name="Moneda 2 2 2 3 4" xfId="1035" xr:uid="{EBB13D88-1D42-49CE-A093-B0AA209340EC}"/>
    <cellStyle name="Moneda 2 2 2 4" xfId="230" xr:uid="{41BE30B3-2511-4CBC-836E-F12E0D0705CC}"/>
    <cellStyle name="Moneda 2 2 2 4 2" xfId="1892" xr:uid="{E166F61C-7746-43A8-9AF3-BBA51FDAC6F2}"/>
    <cellStyle name="Moneda 2 2 2 4 2 2" xfId="3241" xr:uid="{6C674E3D-9527-4537-9EBD-B25B9E61BCA0}"/>
    <cellStyle name="Moneda 2 2 2 4 3" xfId="2566" xr:uid="{78987B18-FFA9-4FC6-8804-7AA1C943C1EC}"/>
    <cellStyle name="Moneda 2 2 2 4 4" xfId="1217" xr:uid="{FEC50A94-808D-4A85-B7F3-C5F4340CDB9E}"/>
    <cellStyle name="Moneda 2 2 2 5" xfId="1399" xr:uid="{6142A579-EEAF-4B25-8623-99FC9D8DF5EF}"/>
    <cellStyle name="Moneda 2 2 2 5 2" xfId="2748" xr:uid="{AF715CF7-CDA0-444D-ABD6-D07F14163A17}"/>
    <cellStyle name="Moneda 2 2 2 6" xfId="2074" xr:uid="{6196435E-CB30-42B1-BEB5-3BB4DCC0746E}"/>
    <cellStyle name="Moneda 2 2 2 7" xfId="725" xr:uid="{AF545F89-C8EC-48B3-9E7D-6EB54B2BD87E}"/>
    <cellStyle name="Moneda 2 2 3" xfId="76" xr:uid="{00000000-0005-0000-0000-000004000000}"/>
    <cellStyle name="Moneda 2 2 3 2" xfId="389" xr:uid="{10AB5256-C3BA-4356-A175-68220D44752A}"/>
    <cellStyle name="Moneda 2 2 3 2 2" xfId="1557" xr:uid="{B11442AE-21C4-4206-A22F-03B0BF4243F3}"/>
    <cellStyle name="Moneda 2 2 3 2 2 2" xfId="2906" xr:uid="{77C61D90-23CC-4E03-B34E-149E610C9085}"/>
    <cellStyle name="Moneda 2 2 3 2 3" xfId="2231" xr:uid="{5A46D1F3-D419-4B0C-AE2B-C5505BFC8C7A}"/>
    <cellStyle name="Moneda 2 2 3 2 4" xfId="882" xr:uid="{32EF5030-2E59-427B-AB24-BA2BC0B02679}"/>
    <cellStyle name="Moneda 2 2 3 3" xfId="574" xr:uid="{C4B4B2C8-26CC-4322-B412-A120B5E1247D}"/>
    <cellStyle name="Moneda 2 2 3 3 2" xfId="1741" xr:uid="{CD60E245-B51B-4606-AD05-8A67D78B6BED}"/>
    <cellStyle name="Moneda 2 2 3 3 2 2" xfId="3090" xr:uid="{7B6AF3A8-921F-4E92-ACEC-591E7990E271}"/>
    <cellStyle name="Moneda 2 2 3 3 3" xfId="2415" xr:uid="{E4A0662E-81EB-40E3-B5CC-62BE5F6233CA}"/>
    <cellStyle name="Moneda 2 2 3 3 4" xfId="1066" xr:uid="{EFF4D840-8560-434C-8346-E9481AFA4F1D}"/>
    <cellStyle name="Moneda 2 2 3 4" xfId="261" xr:uid="{140287CF-E4E2-4B90-BBBF-5D46FEE733ED}"/>
    <cellStyle name="Moneda 2 2 3 4 2" xfId="1923" xr:uid="{08CF5547-2064-43F2-A88D-E664421144A5}"/>
    <cellStyle name="Moneda 2 2 3 4 2 2" xfId="3272" xr:uid="{F27092CF-D6FB-4DAF-833B-045E9EF0839D}"/>
    <cellStyle name="Moneda 2 2 3 4 3" xfId="2597" xr:uid="{367685FF-879A-4199-A086-8B4A9B48BEB6}"/>
    <cellStyle name="Moneda 2 2 3 4 4" xfId="1248" xr:uid="{AFC1F626-84F2-4706-B0FA-63FCD5D48C8A}"/>
    <cellStyle name="Moneda 2 2 3 5" xfId="1430" xr:uid="{22767FD2-74DD-4D1A-A727-B42F951D6C3A}"/>
    <cellStyle name="Moneda 2 2 3 5 2" xfId="2779" xr:uid="{D93460CE-693E-434D-88AB-35833EA0AE9B}"/>
    <cellStyle name="Moneda 2 2 3 6" xfId="2105" xr:uid="{12CDCA73-26F3-47DE-BDB0-763069DE9206}"/>
    <cellStyle name="Moneda 2 2 3 7" xfId="756" xr:uid="{390343D3-5B77-42E6-9F99-E5AEC8DE7791}"/>
    <cellStyle name="Moneda 2 2 4" xfId="326" xr:uid="{12869118-E8FA-4266-A430-88DCBF181122}"/>
    <cellStyle name="Moneda 2 2 4 2" xfId="1494" xr:uid="{361169DC-9268-4788-AA0A-E533F6DE45C3}"/>
    <cellStyle name="Moneda 2 2 4 2 2" xfId="2843" xr:uid="{E342B93E-4773-49B5-B5CA-D693F4DC6DD9}"/>
    <cellStyle name="Moneda 2 2 4 3" xfId="2168" xr:uid="{918F805F-5C41-4F39-A96E-D6DEA4DB8E22}"/>
    <cellStyle name="Moneda 2 2 4 4" xfId="819" xr:uid="{F835E931-0906-493F-A9C7-A2C3D9B5C54C}"/>
    <cellStyle name="Moneda 2 2 5" xfId="511" xr:uid="{3CF079C7-9265-4863-A91F-D6233586F868}"/>
    <cellStyle name="Moneda 2 2 5 2" xfId="1678" xr:uid="{03E6361B-6AAE-4C81-9484-20C85D0049BE}"/>
    <cellStyle name="Moneda 2 2 5 2 2" xfId="3027" xr:uid="{6D507257-B545-471D-98B9-51B5FB447276}"/>
    <cellStyle name="Moneda 2 2 5 3" xfId="2352" xr:uid="{AA9E8777-522C-468D-85EC-5B9445BB0A76}"/>
    <cellStyle name="Moneda 2 2 5 4" xfId="1003" xr:uid="{F9D993A3-D5F5-4452-9687-BF1468BE8AFF}"/>
    <cellStyle name="Moneda 2 2 6" xfId="198" xr:uid="{38F7BEBD-B0A3-4827-8C96-F98D4F2A8B63}"/>
    <cellStyle name="Moneda 2 2 6 2" xfId="1860" xr:uid="{8EC73839-1A10-42C8-A003-1F4ADEBF465D}"/>
    <cellStyle name="Moneda 2 2 6 2 2" xfId="3209" xr:uid="{60A63C55-8EC1-4EBD-8826-95205374AC91}"/>
    <cellStyle name="Moneda 2 2 6 3" xfId="2534" xr:uid="{2F345586-F80A-416D-874F-EF7AD49D7A21}"/>
    <cellStyle name="Moneda 2 2 6 4" xfId="1185" xr:uid="{2A69E0BD-5CE1-44BC-8241-B457BC2B1584}"/>
    <cellStyle name="Moneda 2 2 7" xfId="1367" xr:uid="{876AD52C-5475-49D3-928F-4980DD2BBF41}"/>
    <cellStyle name="Moneda 2 2 7 2" xfId="2716" xr:uid="{6CA94426-3489-4895-94FD-9E4717C19BCF}"/>
    <cellStyle name="Moneda 2 2 8" xfId="2042" xr:uid="{C5858954-4EA3-451D-9429-79F1CE85D5E0}"/>
    <cellStyle name="Moneda 2 2 9" xfId="693" xr:uid="{8404A208-5793-462F-B140-24B0F957FE58}"/>
    <cellStyle name="Moneda 2 3" xfId="41" xr:uid="{00000000-0005-0000-0000-000005000000}"/>
    <cellStyle name="Moneda 2 3 2" xfId="354" xr:uid="{3D4A8679-0957-481E-9FB8-58A5A673F4FE}"/>
    <cellStyle name="Moneda 2 3 2 2" xfId="1522" xr:uid="{6DE4199F-CD66-47AB-891F-5835C2A10DEC}"/>
    <cellStyle name="Moneda 2 3 2 2 2" xfId="2871" xr:uid="{472DFDAC-71ED-47E9-B128-876D451672EC}"/>
    <cellStyle name="Moneda 2 3 2 3" xfId="2196" xr:uid="{2F312D9A-9809-4C2D-B49E-EA5080EBD777}"/>
    <cellStyle name="Moneda 2 3 2 4" xfId="847" xr:uid="{88CD407C-A13B-4DF9-9663-5337D984224B}"/>
    <cellStyle name="Moneda 2 3 3" xfId="539" xr:uid="{0E5AF010-5CEC-4C67-B773-29AC9906A209}"/>
    <cellStyle name="Moneda 2 3 3 2" xfId="1706" xr:uid="{7208AA75-15A1-4B56-B533-BDB46D5A2733}"/>
    <cellStyle name="Moneda 2 3 3 2 2" xfId="3055" xr:uid="{EF5B54CF-7E00-4DBF-8486-D57A404183D9}"/>
    <cellStyle name="Moneda 2 3 3 3" xfId="2380" xr:uid="{E2C930A8-DFFB-4C9C-B816-814E30299817}"/>
    <cellStyle name="Moneda 2 3 3 4" xfId="1031" xr:uid="{56215C88-635B-445C-9915-250172934628}"/>
    <cellStyle name="Moneda 2 3 4" xfId="226" xr:uid="{E6CFC40A-FABA-4BB1-AC99-2FCF8D686DCC}"/>
    <cellStyle name="Moneda 2 3 4 2" xfId="1888" xr:uid="{0837D7B5-78C0-4CF2-A603-E8926CA6388C}"/>
    <cellStyle name="Moneda 2 3 4 2 2" xfId="3237" xr:uid="{66C679FA-01E9-428D-91B4-016BD153B587}"/>
    <cellStyle name="Moneda 2 3 4 3" xfId="2562" xr:uid="{CE50636B-7B7F-4830-A1A8-A696AD6C653B}"/>
    <cellStyle name="Moneda 2 3 4 4" xfId="1213" xr:uid="{F38E3C89-027B-4726-B8D1-BD19E267BCBD}"/>
    <cellStyle name="Moneda 2 3 5" xfId="1395" xr:uid="{9078EA85-747D-4E03-9EF7-11E540542FE0}"/>
    <cellStyle name="Moneda 2 3 5 2" xfId="2744" xr:uid="{55069E88-0DF1-40CD-A1E2-C624850FC6A6}"/>
    <cellStyle name="Moneda 2 3 6" xfId="2070" xr:uid="{5144BAC4-E043-401C-AA68-F8A30D8FD71C}"/>
    <cellStyle name="Moneda 2 3 7" xfId="721" xr:uid="{7E0DFA35-B1A2-4C72-8A1B-A047B9B9B4E9}"/>
    <cellStyle name="Moneda 2 4" xfId="72" xr:uid="{00000000-0005-0000-0000-000006000000}"/>
    <cellStyle name="Moneda 2 4 2" xfId="385" xr:uid="{4E4B0EDD-E230-4F59-99AE-D9208B21C6DF}"/>
    <cellStyle name="Moneda 2 4 2 2" xfId="1553" xr:uid="{8D8D1E97-FD70-4DAE-BC8A-1136EEC9D9B1}"/>
    <cellStyle name="Moneda 2 4 2 2 2" xfId="2902" xr:uid="{887E1486-3C21-4E05-9E8D-F88880F03B22}"/>
    <cellStyle name="Moneda 2 4 2 3" xfId="2227" xr:uid="{BE3A85AA-5ABD-49FF-B915-DA25466FD944}"/>
    <cellStyle name="Moneda 2 4 2 4" xfId="878" xr:uid="{82C13142-96A4-4953-B706-5264107BF63D}"/>
    <cellStyle name="Moneda 2 4 3" xfId="570" xr:uid="{1D61F896-0179-40EE-82CA-1C213E81D440}"/>
    <cellStyle name="Moneda 2 4 3 2" xfId="1737" xr:uid="{718732E8-3CD7-46DB-BA19-4ABE885759E1}"/>
    <cellStyle name="Moneda 2 4 3 2 2" xfId="3086" xr:uid="{27B047F4-5B7E-4BD9-9E6C-1545EB2E9D1A}"/>
    <cellStyle name="Moneda 2 4 3 3" xfId="2411" xr:uid="{595D9775-41E3-4983-9792-FF872ABD832A}"/>
    <cellStyle name="Moneda 2 4 3 4" xfId="1062" xr:uid="{0F54DADE-3545-492E-81FD-6C2DC4206671}"/>
    <cellStyle name="Moneda 2 4 4" xfId="257" xr:uid="{FCC857A8-A939-42A7-9135-BC023D110F3C}"/>
    <cellStyle name="Moneda 2 4 4 2" xfId="1919" xr:uid="{48B27D0C-F18C-45DD-BFFC-DE774D198BC1}"/>
    <cellStyle name="Moneda 2 4 4 2 2" xfId="3268" xr:uid="{24A70A06-D53A-44F9-9C25-091CA57A7C7B}"/>
    <cellStyle name="Moneda 2 4 4 3" xfId="2593" xr:uid="{DB512067-F288-4AB3-848E-2B62771F37F1}"/>
    <cellStyle name="Moneda 2 4 4 4" xfId="1244" xr:uid="{631668F0-1D6A-4DF8-BF9E-A9C0304DBC7E}"/>
    <cellStyle name="Moneda 2 4 5" xfId="1426" xr:uid="{EE707E24-A25E-45C8-B25C-D2E956A7F125}"/>
    <cellStyle name="Moneda 2 4 5 2" xfId="2775" xr:uid="{09FFBF38-78B3-4956-8580-1AA9B5592E0A}"/>
    <cellStyle name="Moneda 2 4 6" xfId="2101" xr:uid="{3A37E965-2F42-45B3-AD6A-33F5B4FFA2EC}"/>
    <cellStyle name="Moneda 2 4 7" xfId="752" xr:uid="{EA83A690-34D9-4A23-AB47-3DFC537905E6}"/>
    <cellStyle name="Moneda 2 5" xfId="322" xr:uid="{FBB5F97B-B40A-4294-BD08-7A3DD3F70307}"/>
    <cellStyle name="Moneda 2 5 2" xfId="1490" xr:uid="{1526B3C7-C132-45F5-BB1E-A94E9F685DDA}"/>
    <cellStyle name="Moneda 2 5 2 2" xfId="2839" xr:uid="{582D5EED-DDF6-4C34-9D54-F52FE52ED468}"/>
    <cellStyle name="Moneda 2 5 3" xfId="2164" xr:uid="{6907677F-2A03-41E3-9B43-4AC19EAC5BDC}"/>
    <cellStyle name="Moneda 2 5 4" xfId="815" xr:uid="{69AF5D89-D31A-424A-B4E3-C3E89AB18474}"/>
    <cellStyle name="Moneda 2 6" xfId="507" xr:uid="{298CD80A-A02C-4EA2-A7DD-B558361740E6}"/>
    <cellStyle name="Moneda 2 6 2" xfId="1674" xr:uid="{48338FBD-E4E6-4E6C-93A1-224A86012695}"/>
    <cellStyle name="Moneda 2 6 2 2" xfId="3023" xr:uid="{51FBD8D7-A15F-4110-924F-DD9097BCD2F7}"/>
    <cellStyle name="Moneda 2 6 3" xfId="2348" xr:uid="{C0B8C280-219A-4271-AFC3-B78DAA678C14}"/>
    <cellStyle name="Moneda 2 6 4" xfId="999" xr:uid="{08BC4CC1-D908-487C-8B07-2CD16BDC0E2F}"/>
    <cellStyle name="Moneda 2 7" xfId="194" xr:uid="{987D0294-8238-47F4-B5DB-F9013FCCCB2D}"/>
    <cellStyle name="Moneda 2 7 2" xfId="1856" xr:uid="{BEC5369B-04B3-4D52-B925-FA53C8147721}"/>
    <cellStyle name="Moneda 2 7 2 2" xfId="3205" xr:uid="{275CCF2B-85F7-4F49-A595-F52B28E67ED7}"/>
    <cellStyle name="Moneda 2 7 3" xfId="2530" xr:uid="{9BCB1B1A-B81B-4065-8CE7-4F1423B62A78}"/>
    <cellStyle name="Moneda 2 7 4" xfId="1181" xr:uid="{3E111980-ACB3-49AD-ABF9-28083B6CC9E7}"/>
    <cellStyle name="Moneda 2 8" xfId="1363" xr:uid="{017C9551-2DA4-48E1-BB59-82220BB34C30}"/>
    <cellStyle name="Moneda 2 8 2" xfId="2712" xr:uid="{BAE16B0A-6674-4D15-8345-B52F379FAFFA}"/>
    <cellStyle name="Moneda 2 9" xfId="2038" xr:uid="{6B28C7B8-38A2-4C23-A8DD-44DA779E5E7F}"/>
    <cellStyle name="Moneda 3" xfId="40" xr:uid="{00000000-0005-0000-0000-000007000000}"/>
    <cellStyle name="Moneda 3 2" xfId="353" xr:uid="{2417CDC2-4D7E-4ACE-A2B9-23B4DBA61D95}"/>
    <cellStyle name="Moneda 3 2 2" xfId="1521" xr:uid="{15BD0CC3-66F9-4360-B8C4-D982DC476294}"/>
    <cellStyle name="Moneda 3 2 2 2" xfId="2870" xr:uid="{21023E4D-A065-4DB7-8073-5FC5FD1B6D61}"/>
    <cellStyle name="Moneda 3 2 3" xfId="2195" xr:uid="{F828C339-14F9-4233-BE5C-71579458B7A0}"/>
    <cellStyle name="Moneda 3 2 4" xfId="846" xr:uid="{C7371A32-D02E-44FB-9A77-5240FBC8E3E4}"/>
    <cellStyle name="Moneda 3 3" xfId="538" xr:uid="{B03F866C-78D0-4C10-8538-347891DBB827}"/>
    <cellStyle name="Moneda 3 3 2" xfId="1705" xr:uid="{9024A41C-1203-4F3C-B4A5-E9ACEB980149}"/>
    <cellStyle name="Moneda 3 3 2 2" xfId="3054" xr:uid="{41ED2B38-920F-41FA-901A-D798A5580DA0}"/>
    <cellStyle name="Moneda 3 3 3" xfId="2379" xr:uid="{F0F9C473-AC7B-40F1-A482-E9274D0F9DBF}"/>
    <cellStyle name="Moneda 3 3 4" xfId="1030" xr:uid="{209EB7D9-B475-4F94-A3AF-908DDC58F570}"/>
    <cellStyle name="Moneda 3 4" xfId="225" xr:uid="{CFC18EC5-B976-47A7-9491-2654EC9A5B64}"/>
    <cellStyle name="Moneda 3 4 2" xfId="1887" xr:uid="{BB4FFAD0-EA7F-4872-8AC8-A5BA786BF4F3}"/>
    <cellStyle name="Moneda 3 4 2 2" xfId="3236" xr:uid="{C964349F-DACB-48A8-8C9B-54019F947C69}"/>
    <cellStyle name="Moneda 3 4 3" xfId="2561" xr:uid="{1214F302-D948-46A8-B4B5-CF3F3308133E}"/>
    <cellStyle name="Moneda 3 4 4" xfId="1212" xr:uid="{DAFE2338-A742-4FEC-BD61-AAE8FC023BF1}"/>
    <cellStyle name="Moneda 3 5" xfId="1394" xr:uid="{5B7E1D92-C0CE-468B-AB1E-1337AB3638E9}"/>
    <cellStyle name="Moneda 3 5 2" xfId="2743" xr:uid="{49022A90-8876-4F55-9A64-94D5EE285D53}"/>
    <cellStyle name="Moneda 3 6" xfId="2069" xr:uid="{32816FAE-0E80-4D8F-9672-76142AC0ECCA}"/>
    <cellStyle name="Moneda 3 7" xfId="720" xr:uid="{580EC294-7795-4419-ACA5-E737904316E3}"/>
    <cellStyle name="Moneda 4" xfId="193" xr:uid="{00000000-0005-0000-0000-000008000000}"/>
    <cellStyle name="Moneda 4 2" xfId="505" xr:uid="{33ADDAD8-02F1-46AC-84D9-31852565FA03}"/>
    <cellStyle name="Moneda 4 2 2" xfId="3021" xr:uid="{4ADB9E9F-9AD9-4B3A-A36B-8E5BAD83013A}"/>
    <cellStyle name="Moneda 4 2 3" xfId="1672" xr:uid="{808D899D-2751-4A7B-B92E-27D5E585F916}"/>
    <cellStyle name="Moneda 4 3" xfId="2346" xr:uid="{F84443E8-E224-4A0C-A6AF-C008A387EFE2}"/>
    <cellStyle name="Moneda 4 4" xfId="997" xr:uid="{40841FDD-DCE2-4FBA-AF66-7D16D39A857B}"/>
    <cellStyle name="Normal" xfId="0" builtinId="0"/>
    <cellStyle name="Normal 10" xfId="103" xr:uid="{00000000-0005-0000-0000-00000A000000}"/>
    <cellStyle name="Normal 10 2" xfId="15" xr:uid="{00000000-0005-0000-0000-00000B000000}"/>
    <cellStyle name="Normal 10 2 10" xfId="2046" xr:uid="{2063E54A-6434-48AC-92C8-CA4BBD6B8CA6}"/>
    <cellStyle name="Normal 10 2 11" xfId="697" xr:uid="{1DBAE253-77FC-4207-A159-943140A1061C}"/>
    <cellStyle name="Normal 10 2 2" xfId="31" xr:uid="{00000000-0005-0000-0000-00000C000000}"/>
    <cellStyle name="Normal 10 2 2 10" xfId="711" xr:uid="{70C4EAC2-41BE-42B0-8C2A-C9029B5FBC10}"/>
    <cellStyle name="Normal 10 2 2 2" xfId="63" xr:uid="{00000000-0005-0000-0000-00000D000000}"/>
    <cellStyle name="Normal 10 2 2 2 2" xfId="153" xr:uid="{00000000-0005-0000-0000-00000E000000}"/>
    <cellStyle name="Normal 10 2 2 2 2 2" xfId="650" xr:uid="{3DB3117F-5A74-4FFD-BC92-9D170CDFF787}"/>
    <cellStyle name="Normal 10 2 2 2 2 2 2" xfId="1817" xr:uid="{B078ABA4-F700-4434-B615-668C4C469181}"/>
    <cellStyle name="Normal 10 2 2 2 2 2 2 2" xfId="3166" xr:uid="{6818BA59-AA99-45E6-ADC2-5869E516A021}"/>
    <cellStyle name="Normal 10 2 2 2 2 2 3" xfId="2491" xr:uid="{A73BABB6-2B2E-40F5-822B-E74ABBE0FD4E}"/>
    <cellStyle name="Normal 10 2 2 2 2 2 4" xfId="1142" xr:uid="{9F750F5F-05C2-459D-9BFE-5F8279E0C4A2}"/>
    <cellStyle name="Normal 10 2 2 2 2 3" xfId="466" xr:uid="{66EF8FBF-6F73-447C-92EA-74465D5DBC2C}"/>
    <cellStyle name="Normal 10 2 2 2 2 3 2" xfId="1999" xr:uid="{CA18A8DD-F894-4133-9E49-DCFB12BBB8E4}"/>
    <cellStyle name="Normal 10 2 2 2 2 3 2 2" xfId="3348" xr:uid="{0389658E-CEC3-4831-B7B9-1A8CC44B2554}"/>
    <cellStyle name="Normal 10 2 2 2 2 3 3" xfId="2673" xr:uid="{0146B509-D38D-465C-B0D2-3F4C2E791A49}"/>
    <cellStyle name="Normal 10 2 2 2 2 3 4" xfId="1324" xr:uid="{D915C9A9-5A39-4FCC-BE5A-8FE29F82270D}"/>
    <cellStyle name="Normal 10 2 2 2 2 4" xfId="1633" xr:uid="{22CAE725-D6A7-479C-8404-EE3CAEEE7D6E}"/>
    <cellStyle name="Normal 10 2 2 2 2 4 2" xfId="2982" xr:uid="{FAD6977A-0263-4329-8CAF-AB34573CEC37}"/>
    <cellStyle name="Normal 10 2 2 2 2 5" xfId="2307" xr:uid="{5E7FB605-68EA-4164-81C4-323A733614B3}"/>
    <cellStyle name="Normal 10 2 2 2 2 6" xfId="958" xr:uid="{8E5B5034-975B-45F7-87C1-A09E96E8CD5D}"/>
    <cellStyle name="Normal 10 2 2 2 3" xfId="376" xr:uid="{660A028B-4604-4342-A1AA-C464D3B1D4A5}"/>
    <cellStyle name="Normal 10 2 2 2 3 2" xfId="1544" xr:uid="{300968D1-A0D7-4A32-A1C6-C7DD62E08DCA}"/>
    <cellStyle name="Normal 10 2 2 2 3 2 2" xfId="2893" xr:uid="{8CD4CB16-2D40-45F2-BA5D-93FA373A77A0}"/>
    <cellStyle name="Normal 10 2 2 2 3 3" xfId="2218" xr:uid="{EEDB0B9C-E1B1-4701-BD71-6362EF0534C9}"/>
    <cellStyle name="Normal 10 2 2 2 3 4" xfId="869" xr:uid="{FC4E2076-3ACD-4E3D-93AD-6E35446EAE94}"/>
    <cellStyle name="Normal 10 2 2 2 4" xfId="561" xr:uid="{891A5B95-8AE0-4D1B-938C-C1916AD18EE6}"/>
    <cellStyle name="Normal 10 2 2 2 4 2" xfId="1728" xr:uid="{4D7724D7-CE6F-45B0-816B-7A65AFF00B23}"/>
    <cellStyle name="Normal 10 2 2 2 4 2 2" xfId="3077" xr:uid="{C0B1D76F-D1F4-4795-84D8-FBC132E5836F}"/>
    <cellStyle name="Normal 10 2 2 2 4 3" xfId="2402" xr:uid="{C84A5871-A75A-4D64-A033-FC581FCC0235}"/>
    <cellStyle name="Normal 10 2 2 2 4 4" xfId="1053" xr:uid="{0E9F6DB0-F5E6-4DA6-AE45-D69F83A7D574}"/>
    <cellStyle name="Normal 10 2 2 2 5" xfId="248" xr:uid="{2B08448F-7F60-4441-AA1E-46BD5123A39A}"/>
    <cellStyle name="Normal 10 2 2 2 5 2" xfId="1910" xr:uid="{C32978E6-C423-4637-9D2E-1472EA60ABFF}"/>
    <cellStyle name="Normal 10 2 2 2 5 2 2" xfId="3259" xr:uid="{8B8D37F6-B9EB-4461-91D9-B54E051F76EE}"/>
    <cellStyle name="Normal 10 2 2 2 5 3" xfId="2584" xr:uid="{1022E23E-D00A-4A07-B08D-0B118BE644CC}"/>
    <cellStyle name="Normal 10 2 2 2 5 4" xfId="1235" xr:uid="{F609D638-0560-4478-8CCF-51F0980BC338}"/>
    <cellStyle name="Normal 10 2 2 2 6" xfId="1417" xr:uid="{7FD972AD-0D6E-41EB-95D8-1CEDC2DB760B}"/>
    <cellStyle name="Normal 10 2 2 2 6 2" xfId="2766" xr:uid="{9E40AEBD-B152-47C2-B145-79485FB15013}"/>
    <cellStyle name="Normal 10 2 2 2 7" xfId="2092" xr:uid="{FBD0927B-BCFA-4412-A4AB-8F3D1163CCB8}"/>
    <cellStyle name="Normal 10 2 2 2 8" xfId="743" xr:uid="{91C6ABA2-6A24-486C-AB13-FD3C0FB985BB}"/>
    <cellStyle name="Normal 10 2 2 3" xfId="94" xr:uid="{00000000-0005-0000-0000-00000F000000}"/>
    <cellStyle name="Normal 10 2 2 3 2" xfId="182" xr:uid="{00000000-0005-0000-0000-000010000000}"/>
    <cellStyle name="Normal 10 2 2 3 2 2" xfId="679" xr:uid="{6A7D587F-EF29-4752-A417-A584A22D1E46}"/>
    <cellStyle name="Normal 10 2 2 3 2 2 2" xfId="1846" xr:uid="{1B44D237-A3CE-48DA-AADC-04F45E51EBB8}"/>
    <cellStyle name="Normal 10 2 2 3 2 2 2 2" xfId="3195" xr:uid="{7D53D2A5-7BD0-40B9-B833-4F2FF193EC51}"/>
    <cellStyle name="Normal 10 2 2 3 2 2 3" xfId="2520" xr:uid="{AA04BDCB-444E-4A50-B1A0-2EF32A5F7DD1}"/>
    <cellStyle name="Normal 10 2 2 3 2 2 4" xfId="1171" xr:uid="{8C04F475-3137-4791-8DF7-B2AF15D4BC43}"/>
    <cellStyle name="Normal 10 2 2 3 2 3" xfId="495" xr:uid="{E44EFA8D-48CF-40BE-98D6-A649E2E32E37}"/>
    <cellStyle name="Normal 10 2 2 3 2 3 2" xfId="2028" xr:uid="{B9A4437D-5AC6-47EB-8D7B-72353D15AAE3}"/>
    <cellStyle name="Normal 10 2 2 3 2 3 2 2" xfId="3377" xr:uid="{1F1CBA40-72E2-4C31-818A-778894E8AC62}"/>
    <cellStyle name="Normal 10 2 2 3 2 3 3" xfId="2702" xr:uid="{12FA5FB9-4951-4BB6-89E9-1896E49B3DE4}"/>
    <cellStyle name="Normal 10 2 2 3 2 3 4" xfId="1353" xr:uid="{BD7BEDFF-F465-4D68-ACAE-16D9799EE671}"/>
    <cellStyle name="Normal 10 2 2 3 2 4" xfId="1662" xr:uid="{E234C7D9-C089-46C3-AB07-991032091A9B}"/>
    <cellStyle name="Normal 10 2 2 3 2 4 2" xfId="3011" xr:uid="{ADF8BB99-B310-4E74-A7B6-F8BCF6AC6198}"/>
    <cellStyle name="Normal 10 2 2 3 2 5" xfId="2336" xr:uid="{58C902C5-49A7-4ED5-8E97-9BD8CDB06611}"/>
    <cellStyle name="Normal 10 2 2 3 2 6" xfId="987" xr:uid="{AD488C86-83C2-4C8E-9A97-A2D37FD22164}"/>
    <cellStyle name="Normal 10 2 2 3 3" xfId="407" xr:uid="{1BE69712-EB63-4958-9F78-F34D1F8E142B}"/>
    <cellStyle name="Normal 10 2 2 3 3 2" xfId="1575" xr:uid="{EC18DBF3-55C5-499D-868B-1C24E1CDD019}"/>
    <cellStyle name="Normal 10 2 2 3 3 2 2" xfId="2924" xr:uid="{D18EC288-60D3-40E3-90CE-D2E3F3F80325}"/>
    <cellStyle name="Normal 10 2 2 3 3 3" xfId="2249" xr:uid="{D75E0BFB-7DE6-45CD-80BD-17916F2F5D74}"/>
    <cellStyle name="Normal 10 2 2 3 3 4" xfId="900" xr:uid="{50CA14F6-3625-450E-BA58-027D99030A95}"/>
    <cellStyle name="Normal 10 2 2 3 4" xfId="592" xr:uid="{4082C0E4-E339-4B4C-801A-516DF999E816}"/>
    <cellStyle name="Normal 10 2 2 3 4 2" xfId="1759" xr:uid="{63C637C6-E316-45A6-9C7F-BB76F08744A1}"/>
    <cellStyle name="Normal 10 2 2 3 4 2 2" xfId="3108" xr:uid="{A2FF46AB-86B5-407C-9BED-1F4352212B3C}"/>
    <cellStyle name="Normal 10 2 2 3 4 3" xfId="2433" xr:uid="{EE01C9D5-339E-4A61-B5B6-79E226A2FCF1}"/>
    <cellStyle name="Normal 10 2 2 3 4 4" xfId="1084" xr:uid="{98003194-DAE6-47DC-AFF9-176ED73AB182}"/>
    <cellStyle name="Normal 10 2 2 3 5" xfId="279" xr:uid="{2ECA22A9-C71C-40AA-9533-2FF771EADE00}"/>
    <cellStyle name="Normal 10 2 2 3 5 2" xfId="1941" xr:uid="{FE26367C-6B62-4461-AD91-3AEB1BB52121}"/>
    <cellStyle name="Normal 10 2 2 3 5 2 2" xfId="3290" xr:uid="{298AB8C3-3656-4F4E-A3CC-4B78D6DE8684}"/>
    <cellStyle name="Normal 10 2 2 3 5 3" xfId="2615" xr:uid="{037C218F-D3B6-42D7-9AE0-3997D0030C28}"/>
    <cellStyle name="Normal 10 2 2 3 5 4" xfId="1266" xr:uid="{8C601337-628D-471E-A545-44F54179E1DA}"/>
    <cellStyle name="Normal 10 2 2 3 6" xfId="1448" xr:uid="{D86C1424-2A92-4CA6-85D2-D9D4F83883B7}"/>
    <cellStyle name="Normal 10 2 2 3 6 2" xfId="2797" xr:uid="{026178F9-0CD8-43C1-8D6E-9EF2288A7E69}"/>
    <cellStyle name="Normal 10 2 2 3 7" xfId="2123" xr:uid="{28E3871F-75C8-41B3-A883-BC5B69D5B85C}"/>
    <cellStyle name="Normal 10 2 2 3 8" xfId="774" xr:uid="{1EF17036-AC6E-4122-91F0-4BDC402D8E12}"/>
    <cellStyle name="Normal 10 2 2 4" xfId="124" xr:uid="{00000000-0005-0000-0000-000011000000}"/>
    <cellStyle name="Normal 10 2 2 4 2" xfId="437" xr:uid="{10F347B9-C508-4A17-A514-AE38209D20D4}"/>
    <cellStyle name="Normal 10 2 2 4 2 2" xfId="1604" xr:uid="{35022E12-9FAC-4FC6-8B85-B5B8FA7E8234}"/>
    <cellStyle name="Normal 10 2 2 4 2 2 2" xfId="2953" xr:uid="{834588DA-CD89-48B3-B361-5000A18C9213}"/>
    <cellStyle name="Normal 10 2 2 4 2 3" xfId="2278" xr:uid="{49A1AD0A-37AB-43EB-AC95-111FB44F7AC3}"/>
    <cellStyle name="Normal 10 2 2 4 2 4" xfId="929" xr:uid="{1552B70F-0C0B-404A-B451-107EB88C806A}"/>
    <cellStyle name="Normal 10 2 2 4 3" xfId="621" xr:uid="{D7DB3646-C050-4A90-BB0B-CB2484FE5E61}"/>
    <cellStyle name="Normal 10 2 2 4 3 2" xfId="1788" xr:uid="{C808A463-2C59-4C44-8DB6-EEBCF3F6E939}"/>
    <cellStyle name="Normal 10 2 2 4 3 2 2" xfId="3137" xr:uid="{D6B29D22-49EF-4DA2-979B-8F6F2FD8D524}"/>
    <cellStyle name="Normal 10 2 2 4 3 3" xfId="2462" xr:uid="{A7DE712B-08B6-42B9-BBF0-0D58F49AA95F}"/>
    <cellStyle name="Normal 10 2 2 4 3 4" xfId="1113" xr:uid="{6FAC99DC-BEEA-4C84-9258-F96BC8A72727}"/>
    <cellStyle name="Normal 10 2 2 4 4" xfId="309" xr:uid="{8D63A77C-B6D1-404D-9E19-A07D29F847DB}"/>
    <cellStyle name="Normal 10 2 2 4 4 2" xfId="1970" xr:uid="{0101445D-7643-46B4-8ABC-42B90FA65C20}"/>
    <cellStyle name="Normal 10 2 2 4 4 2 2" xfId="3319" xr:uid="{0621A223-3925-491C-AF3B-C45A16798326}"/>
    <cellStyle name="Normal 10 2 2 4 4 3" xfId="2644" xr:uid="{23D5CA93-C7D1-43B1-9EBC-C847060A88F3}"/>
    <cellStyle name="Normal 10 2 2 4 4 4" xfId="1295" xr:uid="{57DAEA86-66F9-4DA9-A34A-008182DBFB81}"/>
    <cellStyle name="Normal 10 2 2 4 5" xfId="1478" xr:uid="{4EE4CFB6-39FB-4F17-A3E5-81A086BD62F1}"/>
    <cellStyle name="Normal 10 2 2 4 5 2" xfId="2827" xr:uid="{35959220-E1EF-4342-AB4E-3066632F4A43}"/>
    <cellStyle name="Normal 10 2 2 4 6" xfId="2153" xr:uid="{68C4AACF-3468-4AA9-BA86-1B6675B66756}"/>
    <cellStyle name="Normal 10 2 2 4 7" xfId="804" xr:uid="{1A3E72CD-9BE6-4E67-AD0E-5FC3528C1906}"/>
    <cellStyle name="Normal 10 2 2 5" xfId="344" xr:uid="{FFB00660-6F6D-4E87-A82B-CC3B47262AC1}"/>
    <cellStyle name="Normal 10 2 2 5 2" xfId="1512" xr:uid="{7FB74B54-7C1D-42A1-ADD8-D77D05DD6E94}"/>
    <cellStyle name="Normal 10 2 2 5 2 2" xfId="2861" xr:uid="{BAE55C6B-7A15-4A47-B059-8BE78D1D1A7F}"/>
    <cellStyle name="Normal 10 2 2 5 3" xfId="2186" xr:uid="{0AB03534-37D3-4E5D-B698-636FD92DD1E7}"/>
    <cellStyle name="Normal 10 2 2 5 4" xfId="837" xr:uid="{FB22A56C-8CC1-43D0-9423-869FBFBAFE06}"/>
    <cellStyle name="Normal 10 2 2 6" xfId="529" xr:uid="{CF4DAA72-C7D4-4D82-876E-DF2AE30A4C57}"/>
    <cellStyle name="Normal 10 2 2 6 2" xfId="1696" xr:uid="{C447185C-B84F-4825-A7F5-029CF6517FC3}"/>
    <cellStyle name="Normal 10 2 2 6 2 2" xfId="3045" xr:uid="{28970939-75B6-4323-9AED-575273F88981}"/>
    <cellStyle name="Normal 10 2 2 6 3" xfId="2370" xr:uid="{19564ACB-20D7-4480-BC7F-63F9D3E6E9AE}"/>
    <cellStyle name="Normal 10 2 2 6 4" xfId="1021" xr:uid="{AD8E7A9A-71A8-42E5-B23B-58F30FCD1E57}"/>
    <cellStyle name="Normal 10 2 2 7" xfId="216" xr:uid="{9FC30104-190C-4C5A-B778-FF9D99AEA64B}"/>
    <cellStyle name="Normal 10 2 2 7 2" xfId="1878" xr:uid="{3AF0A9EE-9D59-40FF-A7B3-579CCC87D496}"/>
    <cellStyle name="Normal 10 2 2 7 2 2" xfId="3227" xr:uid="{AB30C35A-B093-4484-9506-158B9ACE66E0}"/>
    <cellStyle name="Normal 10 2 2 7 3" xfId="2552" xr:uid="{E081F004-8E18-4134-8D72-9AA59D856AE4}"/>
    <cellStyle name="Normal 10 2 2 7 4" xfId="1203" xr:uid="{CF153C3D-8A9C-4A06-A996-9177A4257C52}"/>
    <cellStyle name="Normal 10 2 2 8" xfId="1385" xr:uid="{2B161D3F-5F3B-41DB-8A1E-D484EE235428}"/>
    <cellStyle name="Normal 10 2 2 8 2" xfId="2734" xr:uid="{29F7EBEE-93AF-4748-95F9-96669EDCC1ED}"/>
    <cellStyle name="Normal 10 2 2 9" xfId="2060" xr:uid="{64A01085-F965-45DE-AD62-81136CD4695D}"/>
    <cellStyle name="Normal 10 2 3" xfId="49" xr:uid="{00000000-0005-0000-0000-000012000000}"/>
    <cellStyle name="Normal 10 2 3 2" xfId="139" xr:uid="{00000000-0005-0000-0000-000013000000}"/>
    <cellStyle name="Normal 10 2 3 2 2" xfId="636" xr:uid="{2763B107-CDC2-4F56-A6AF-E6AA3D75CBDB}"/>
    <cellStyle name="Normal 10 2 3 2 2 2" xfId="1803" xr:uid="{F84BC4D6-BCA1-4654-B169-84FB49D2AAEA}"/>
    <cellStyle name="Normal 10 2 3 2 2 2 2" xfId="3152" xr:uid="{857528FD-6894-44E3-B39A-F1F4DA13851D}"/>
    <cellStyle name="Normal 10 2 3 2 2 3" xfId="2477" xr:uid="{88C35B50-8DD3-4943-9CEB-5A6106C88FB7}"/>
    <cellStyle name="Normal 10 2 3 2 2 4" xfId="1128" xr:uid="{9D79A6EE-57A8-47AF-AA34-6D2512E4D400}"/>
    <cellStyle name="Normal 10 2 3 2 3" xfId="452" xr:uid="{01156054-25AD-45F6-BA34-F89F34D58B99}"/>
    <cellStyle name="Normal 10 2 3 2 3 2" xfId="1985" xr:uid="{2DA32ADF-346D-4ABB-BED6-79F1BE21BE8E}"/>
    <cellStyle name="Normal 10 2 3 2 3 2 2" xfId="3334" xr:uid="{189DCC1D-17B9-428E-972E-FC13688E70D5}"/>
    <cellStyle name="Normal 10 2 3 2 3 3" xfId="2659" xr:uid="{9C7740C5-B49F-47DA-A8DE-AD998D1821A6}"/>
    <cellStyle name="Normal 10 2 3 2 3 4" xfId="1310" xr:uid="{55E9DF11-49A8-45D8-AFD8-0E0ED7D3B368}"/>
    <cellStyle name="Normal 10 2 3 2 4" xfId="1619" xr:uid="{0DD216F1-1E5C-4879-97AB-6F6A89EB5021}"/>
    <cellStyle name="Normal 10 2 3 2 4 2" xfId="2968" xr:uid="{B1B59D93-D608-44A1-99BF-8A91653A0777}"/>
    <cellStyle name="Normal 10 2 3 2 5" xfId="2293" xr:uid="{6B7730BA-205D-4B15-BD91-EFAD1289E1DC}"/>
    <cellStyle name="Normal 10 2 3 2 6" xfId="944" xr:uid="{EC63CAAE-05F4-4A30-BE5F-A10AB7F69A00}"/>
    <cellStyle name="Normal 10 2 3 3" xfId="362" xr:uid="{73911E66-17C5-4D4C-AEE3-9FB90B56052D}"/>
    <cellStyle name="Normal 10 2 3 3 2" xfId="1530" xr:uid="{913F1694-CF63-4824-BB5C-D5A26886EDDC}"/>
    <cellStyle name="Normal 10 2 3 3 2 2" xfId="2879" xr:uid="{F3AE881A-429B-4372-9110-195DE22DC3E3}"/>
    <cellStyle name="Normal 10 2 3 3 3" xfId="2204" xr:uid="{3A7CB699-9390-4FC6-8DAB-5339CDCA8CA8}"/>
    <cellStyle name="Normal 10 2 3 3 4" xfId="855" xr:uid="{7480053D-71ED-4820-A035-BAA6952F9C63}"/>
    <cellStyle name="Normal 10 2 3 4" xfId="547" xr:uid="{A0F57636-06F5-4884-AA26-A8E0A036D37B}"/>
    <cellStyle name="Normal 10 2 3 4 2" xfId="1714" xr:uid="{4C38DCE3-DD04-4680-8908-06FC1875A1C7}"/>
    <cellStyle name="Normal 10 2 3 4 2 2" xfId="3063" xr:uid="{B6E1F0C1-C9FE-4508-A227-4C7417A6BAE1}"/>
    <cellStyle name="Normal 10 2 3 4 3" xfId="2388" xr:uid="{BEFE3571-5015-49B7-BCE8-4C6FAEB7CDD2}"/>
    <cellStyle name="Normal 10 2 3 4 4" xfId="1039" xr:uid="{6F9DC141-46DB-441D-A1C7-6504BF2F64E2}"/>
    <cellStyle name="Normal 10 2 3 5" xfId="234" xr:uid="{2174D4B5-9C02-4489-B5D9-17A400B36DA8}"/>
    <cellStyle name="Normal 10 2 3 5 2" xfId="1896" xr:uid="{BCC1DF1D-0BCD-482C-B966-3A460C119610}"/>
    <cellStyle name="Normal 10 2 3 5 2 2" xfId="3245" xr:uid="{2FEA450C-8BC2-44C7-845B-395A11CD046E}"/>
    <cellStyle name="Normal 10 2 3 5 3" xfId="2570" xr:uid="{2BDF36FE-4E1B-4501-99C3-0D42324208E8}"/>
    <cellStyle name="Normal 10 2 3 5 4" xfId="1221" xr:uid="{1C61C688-D269-4B3C-855A-CEA91D02F61D}"/>
    <cellStyle name="Normal 10 2 3 6" xfId="1403" xr:uid="{F7B81B29-ADA7-48AA-A7AB-2B40FBA16B43}"/>
    <cellStyle name="Normal 10 2 3 6 2" xfId="2752" xr:uid="{BFC6EB4F-A63C-4E10-83E5-F84676922B21}"/>
    <cellStyle name="Normal 10 2 3 7" xfId="2078" xr:uid="{BB361C1F-F9DE-4BDA-A398-383479101A57}"/>
    <cellStyle name="Normal 10 2 3 8" xfId="729" xr:uid="{C5165964-403A-4409-9D7F-0FEA5C2418F0}"/>
    <cellStyle name="Normal 10 2 4" xfId="80" xr:uid="{00000000-0005-0000-0000-000014000000}"/>
    <cellStyle name="Normal 10 2 4 2" xfId="168" xr:uid="{00000000-0005-0000-0000-000015000000}"/>
    <cellStyle name="Normal 10 2 4 2 2" xfId="665" xr:uid="{4A276D10-4375-45B2-A26F-4380741517F7}"/>
    <cellStyle name="Normal 10 2 4 2 2 2" xfId="1832" xr:uid="{26CB27F9-84C3-4E34-86ED-73603E78627E}"/>
    <cellStyle name="Normal 10 2 4 2 2 2 2" xfId="3181" xr:uid="{04004212-F0D6-4681-A98B-8CEA068D7C51}"/>
    <cellStyle name="Normal 10 2 4 2 2 3" xfId="2506" xr:uid="{D8CA197C-296C-4C14-94A2-D90B48C31DE3}"/>
    <cellStyle name="Normal 10 2 4 2 2 4" xfId="1157" xr:uid="{3515B141-7242-4BDC-8684-98C5E5D3D68D}"/>
    <cellStyle name="Normal 10 2 4 2 3" xfId="481" xr:uid="{8198F29F-D574-44DC-BE17-96FDEB236F1D}"/>
    <cellStyle name="Normal 10 2 4 2 3 2" xfId="2014" xr:uid="{DA87F0E4-7DCC-4F28-93BF-B093D3CDD1DD}"/>
    <cellStyle name="Normal 10 2 4 2 3 2 2" xfId="3363" xr:uid="{1C0CAAAE-8A0E-4B35-AE6F-9D074FB16904}"/>
    <cellStyle name="Normal 10 2 4 2 3 3" xfId="2688" xr:uid="{BCE68F27-D2A3-4735-98B6-BFCBD8FA9899}"/>
    <cellStyle name="Normal 10 2 4 2 3 4" xfId="1339" xr:uid="{977D979F-0B6D-408E-B963-787BDC24B9D4}"/>
    <cellStyle name="Normal 10 2 4 2 4" xfId="1648" xr:uid="{D1951913-7FBE-47D5-ACDB-3602EACC88FD}"/>
    <cellStyle name="Normal 10 2 4 2 4 2" xfId="2997" xr:uid="{EBE76E7E-4946-48E3-B484-3D5D0ECF2AC7}"/>
    <cellStyle name="Normal 10 2 4 2 5" xfId="2322" xr:uid="{BB82A8E3-2997-40C2-A24A-95F9CBA0DD7A}"/>
    <cellStyle name="Normal 10 2 4 2 6" xfId="973" xr:uid="{441D35FC-9A7A-4783-98C4-9F260AB07D03}"/>
    <cellStyle name="Normal 10 2 4 3" xfId="393" xr:uid="{47B530DD-C856-42DF-B424-DE8493BCA300}"/>
    <cellStyle name="Normal 10 2 4 3 2" xfId="1561" xr:uid="{CC824313-677F-4BB6-940D-787302AC863E}"/>
    <cellStyle name="Normal 10 2 4 3 2 2" xfId="2910" xr:uid="{AC0FF325-81D5-4B40-A030-2B9E25780D0B}"/>
    <cellStyle name="Normal 10 2 4 3 3" xfId="2235" xr:uid="{7FE50F6A-1A01-4366-A9D2-A0C5CD77113B}"/>
    <cellStyle name="Normal 10 2 4 3 4" xfId="886" xr:uid="{6AD24D45-AA61-491A-9A67-CD68D3113780}"/>
    <cellStyle name="Normal 10 2 4 4" xfId="578" xr:uid="{35A73014-989F-4761-83B8-DEC8585AEB5A}"/>
    <cellStyle name="Normal 10 2 4 4 2" xfId="1745" xr:uid="{0CC7B394-CDFB-4F5E-A4A9-8F9996A47552}"/>
    <cellStyle name="Normal 10 2 4 4 2 2" xfId="3094" xr:uid="{990F7BB0-A425-4C93-BF96-A949F944314D}"/>
    <cellStyle name="Normal 10 2 4 4 3" xfId="2419" xr:uid="{A6482CEC-3376-4EEA-A7A0-C7AF3D68D827}"/>
    <cellStyle name="Normal 10 2 4 4 4" xfId="1070" xr:uid="{EA98005C-FDC6-4B77-ABD1-3E0EC7484F79}"/>
    <cellStyle name="Normal 10 2 4 5" xfId="265" xr:uid="{89544432-430D-446B-8EEE-631B95E75726}"/>
    <cellStyle name="Normal 10 2 4 5 2" xfId="1927" xr:uid="{995AF94F-DBD7-470B-9242-B7B6999E9510}"/>
    <cellStyle name="Normal 10 2 4 5 2 2" xfId="3276" xr:uid="{DF77CD66-540F-4077-92CC-045CFB437ECA}"/>
    <cellStyle name="Normal 10 2 4 5 3" xfId="2601" xr:uid="{D237C567-83E5-4072-A14E-DC73C8B57ADE}"/>
    <cellStyle name="Normal 10 2 4 5 4" xfId="1252" xr:uid="{43713DCF-B0CE-4FFF-953E-930F63F505A5}"/>
    <cellStyle name="Normal 10 2 4 6" xfId="1434" xr:uid="{C8102171-99B1-4DDB-B60E-1B104DB936FE}"/>
    <cellStyle name="Normal 10 2 4 6 2" xfId="2783" xr:uid="{6B15B470-0B91-4D06-AB2F-88C55F9221D9}"/>
    <cellStyle name="Normal 10 2 4 7" xfId="2109" xr:uid="{33C7C0FF-360C-4D96-8241-7C453B7FD7D0}"/>
    <cellStyle name="Normal 10 2 4 8" xfId="760" xr:uid="{FD0857CD-4629-44CD-BC4E-475545FDCFA2}"/>
    <cellStyle name="Normal 10 2 5" xfId="110" xr:uid="{00000000-0005-0000-0000-000016000000}"/>
    <cellStyle name="Normal 10 2 5 2" xfId="423" xr:uid="{D9635765-B1BD-4D64-8372-314788AA8821}"/>
    <cellStyle name="Normal 10 2 5 2 2" xfId="1590" xr:uid="{8E4BD937-E176-457F-B75E-695CD81F25BE}"/>
    <cellStyle name="Normal 10 2 5 2 2 2" xfId="2939" xr:uid="{DC7A9CC8-27CF-4CBD-8252-AAFDE80CA476}"/>
    <cellStyle name="Normal 10 2 5 2 3" xfId="2264" xr:uid="{6794A3D0-A049-4015-B98E-EC5777316E8C}"/>
    <cellStyle name="Normal 10 2 5 2 4" xfId="915" xr:uid="{0F276E1B-2471-4CA2-B793-AC178718CF90}"/>
    <cellStyle name="Normal 10 2 5 3" xfId="607" xr:uid="{0A3CB9D6-BD3F-4FF0-A757-ED492AFBCC42}"/>
    <cellStyle name="Normal 10 2 5 3 2" xfId="1774" xr:uid="{65B2E1D5-78A6-4544-B681-33AEC90C21F8}"/>
    <cellStyle name="Normal 10 2 5 3 2 2" xfId="3123" xr:uid="{10B8A9C7-436B-45E6-88B0-EF19F63B81AD}"/>
    <cellStyle name="Normal 10 2 5 3 3" xfId="2448" xr:uid="{095940DB-50C6-48EC-9CE3-FB41D29FA171}"/>
    <cellStyle name="Normal 10 2 5 3 4" xfId="1099" xr:uid="{B8C673DF-81B4-4D80-B418-99F26034B898}"/>
    <cellStyle name="Normal 10 2 5 4" xfId="295" xr:uid="{FA5E2F63-0CFA-45CB-8E6F-A55C082699D4}"/>
    <cellStyle name="Normal 10 2 5 4 2" xfId="1956" xr:uid="{8F636309-78F9-4082-8984-6B0D554B98B9}"/>
    <cellStyle name="Normal 10 2 5 4 2 2" xfId="3305" xr:uid="{FF363533-5FD6-4BA4-80DD-4D67AB204B91}"/>
    <cellStyle name="Normal 10 2 5 4 3" xfId="2630" xr:uid="{BAA8978C-574D-4B7E-A78F-01C02D37456C}"/>
    <cellStyle name="Normal 10 2 5 4 4" xfId="1281" xr:uid="{8002F568-F80C-436E-B6FA-E4422764F2EC}"/>
    <cellStyle name="Normal 10 2 5 5" xfId="1464" xr:uid="{FF356EEB-D14E-457F-90A5-6EBC1D657ADB}"/>
    <cellStyle name="Normal 10 2 5 5 2" xfId="2813" xr:uid="{63AB9D2C-4C5A-48CF-A8A2-01BFFFC04F88}"/>
    <cellStyle name="Normal 10 2 5 6" xfId="2139" xr:uid="{E44CEB2B-BB28-4B42-BA14-E1316D7325D0}"/>
    <cellStyle name="Normal 10 2 5 7" xfId="790" xr:uid="{CD432A59-8ED5-4C1A-874E-08404E9B72AE}"/>
    <cellStyle name="Normal 10 2 6" xfId="330" xr:uid="{5D23E949-EFBD-4367-A8A3-357192FAD875}"/>
    <cellStyle name="Normal 10 2 6 2" xfId="1498" xr:uid="{2F9114A4-C8AE-4A53-9C00-C03ABAA9B4CD}"/>
    <cellStyle name="Normal 10 2 6 2 2" xfId="2847" xr:uid="{BC2F4609-E6F1-4A25-85DE-C8A63F49495E}"/>
    <cellStyle name="Normal 10 2 6 3" xfId="2172" xr:uid="{A92F5C3C-1195-4099-B5EC-C36AC4F20E8A}"/>
    <cellStyle name="Normal 10 2 6 4" xfId="823" xr:uid="{778386C4-0D7C-415A-BE5B-FE0C7A94F2FC}"/>
    <cellStyle name="Normal 10 2 7" xfId="515" xr:uid="{504AB49A-E371-471D-8D7A-E8AE01FE37D5}"/>
    <cellStyle name="Normal 10 2 7 2" xfId="1682" xr:uid="{ACF9DBA9-B458-43C8-9D3C-C46A5C8C246A}"/>
    <cellStyle name="Normal 10 2 7 2 2" xfId="3031" xr:uid="{AF8F4945-6E71-444C-B015-C425D6F8A98B}"/>
    <cellStyle name="Normal 10 2 7 3" xfId="2356" xr:uid="{A86A99E0-F104-4248-B36A-B883DE7C5F8D}"/>
    <cellStyle name="Normal 10 2 7 4" xfId="1007" xr:uid="{C7A70536-BF8C-4B9A-BD37-1825372C1DA2}"/>
    <cellStyle name="Normal 10 2 8" xfId="202" xr:uid="{9B725599-2A88-42A1-BAA4-CA9690A9B86B}"/>
    <cellStyle name="Normal 10 2 8 2" xfId="1864" xr:uid="{6C5C59C7-A0A8-4482-BB04-927F69EFDDC3}"/>
    <cellStyle name="Normal 10 2 8 2 2" xfId="3213" xr:uid="{FB8370A8-F4CE-4180-A641-CB0FA3BA9EEC}"/>
    <cellStyle name="Normal 10 2 8 3" xfId="2538" xr:uid="{7128DBBE-C23F-4FF8-AD8D-9C858A36220A}"/>
    <cellStyle name="Normal 10 2 8 4" xfId="1189" xr:uid="{463AA7A5-0933-4919-909C-F1FA3474B46E}"/>
    <cellStyle name="Normal 10 2 9" xfId="1371" xr:uid="{75AD8CDF-408C-48D2-8295-DE0AADA12BBA}"/>
    <cellStyle name="Normal 10 2 9 2" xfId="2720" xr:uid="{A4122668-CF42-4871-A331-08A0961283DB}"/>
    <cellStyle name="Normal 10 3" xfId="191" xr:uid="{00000000-0005-0000-0000-000017000000}"/>
    <cellStyle name="Normal 10 4" xfId="416" xr:uid="{1347C4A2-6231-47AD-AFAA-E331B90078C8}"/>
    <cellStyle name="Normal 11" xfId="19" xr:uid="{00000000-0005-0000-0000-000018000000}"/>
    <cellStyle name="Normal 11 10" xfId="2048" xr:uid="{73B7098F-11E0-4469-841E-15D9842C8FE1}"/>
    <cellStyle name="Normal 11 11" xfId="699" xr:uid="{96D734DC-3717-4CCA-8F62-837443F98E69}"/>
    <cellStyle name="Normal 11 2" xfId="33" xr:uid="{00000000-0005-0000-0000-000019000000}"/>
    <cellStyle name="Normal 11 2 10" xfId="713" xr:uid="{FD34238F-042C-4865-AC47-BDB6E8E8C68A}"/>
    <cellStyle name="Normal 11 2 2" xfId="65" xr:uid="{00000000-0005-0000-0000-00001A000000}"/>
    <cellStyle name="Normal 11 2 2 2" xfId="155" xr:uid="{00000000-0005-0000-0000-00001B000000}"/>
    <cellStyle name="Normal 11 2 2 2 2" xfId="652" xr:uid="{A9D91B5F-DF4C-4AE9-8D9E-927940B2D93D}"/>
    <cellStyle name="Normal 11 2 2 2 2 2" xfId="1819" xr:uid="{A1514A17-1BC7-47DA-A008-97F191EAEA98}"/>
    <cellStyle name="Normal 11 2 2 2 2 2 2" xfId="3168" xr:uid="{E7C902B6-6B3C-4F9A-9705-E2CE4D5D2582}"/>
    <cellStyle name="Normal 11 2 2 2 2 3" xfId="2493" xr:uid="{A45E90B1-5394-4AE4-93E2-FE48AE19F016}"/>
    <cellStyle name="Normal 11 2 2 2 2 4" xfId="1144" xr:uid="{E0391108-85F1-4208-98A5-2A30321EE5F9}"/>
    <cellStyle name="Normal 11 2 2 2 3" xfId="468" xr:uid="{EDD056C2-D510-47F9-9A2C-BD5A12096395}"/>
    <cellStyle name="Normal 11 2 2 2 3 2" xfId="2001" xr:uid="{607CA29D-AF98-4D1C-A964-DED79AD9198F}"/>
    <cellStyle name="Normal 11 2 2 2 3 2 2" xfId="3350" xr:uid="{930755F6-4E40-4C1A-B908-FBE35DE9E792}"/>
    <cellStyle name="Normal 11 2 2 2 3 3" xfId="2675" xr:uid="{B4D9605E-79F8-4318-B289-377C71A75D67}"/>
    <cellStyle name="Normal 11 2 2 2 3 4" xfId="1326" xr:uid="{F303A0BB-313B-4A99-8BE9-49F4D9D039A5}"/>
    <cellStyle name="Normal 11 2 2 2 4" xfId="1635" xr:uid="{F71A9B05-CBBA-4168-898C-4FFBEA5D669A}"/>
    <cellStyle name="Normal 11 2 2 2 4 2" xfId="2984" xr:uid="{8019A751-A8BB-4219-82A0-CA077424BD11}"/>
    <cellStyle name="Normal 11 2 2 2 5" xfId="2309" xr:uid="{7C721DB4-48B0-4486-A244-F8AF796892CD}"/>
    <cellStyle name="Normal 11 2 2 2 6" xfId="960" xr:uid="{AF5137DD-9536-43EB-8794-C3175F1CFC92}"/>
    <cellStyle name="Normal 11 2 2 3" xfId="378" xr:uid="{0C3920D6-BF06-46CE-8C8E-AE6CBA522E4B}"/>
    <cellStyle name="Normal 11 2 2 3 2" xfId="1546" xr:uid="{727EDDC4-1D7B-4BE3-89C8-27F611100362}"/>
    <cellStyle name="Normal 11 2 2 3 2 2" xfId="2895" xr:uid="{589D0E9B-771E-4AB1-A41B-94CE9564CA12}"/>
    <cellStyle name="Normal 11 2 2 3 3" xfId="2220" xr:uid="{FF4D93BA-8A88-4C07-867D-519BB3FF7DFF}"/>
    <cellStyle name="Normal 11 2 2 3 4" xfId="871" xr:uid="{B31438E9-D97F-4A57-9E57-C77FD0168D23}"/>
    <cellStyle name="Normal 11 2 2 4" xfId="563" xr:uid="{37F108BE-5CF2-4A1A-8558-6C68DA8B2322}"/>
    <cellStyle name="Normal 11 2 2 4 2" xfId="1730" xr:uid="{A01D78EA-7843-437D-ACDD-C80554458FA7}"/>
    <cellStyle name="Normal 11 2 2 4 2 2" xfId="3079" xr:uid="{7B3CD1FB-CC59-447B-B8F4-111BA1150041}"/>
    <cellStyle name="Normal 11 2 2 4 3" xfId="2404" xr:uid="{53D65B61-B661-4C98-8E78-8B3164DA0411}"/>
    <cellStyle name="Normal 11 2 2 4 4" xfId="1055" xr:uid="{C1B3D090-8523-4AB1-BA52-6199529065F2}"/>
    <cellStyle name="Normal 11 2 2 5" xfId="250" xr:uid="{CCD63E04-1456-4CD5-B10C-7A6773622AC3}"/>
    <cellStyle name="Normal 11 2 2 5 2" xfId="1912" xr:uid="{9DFC97BB-2CB4-446A-B1D4-F6DC34DE6893}"/>
    <cellStyle name="Normal 11 2 2 5 2 2" xfId="3261" xr:uid="{49BED690-B1E7-4C6D-B18B-7AB36769693E}"/>
    <cellStyle name="Normal 11 2 2 5 3" xfId="2586" xr:uid="{48058263-11CA-4137-9408-F6B03D186286}"/>
    <cellStyle name="Normal 11 2 2 5 4" xfId="1237" xr:uid="{A846AAD9-00E0-47C3-9A35-3300F6B54671}"/>
    <cellStyle name="Normal 11 2 2 6" xfId="1419" xr:uid="{FA66C74C-9D92-4258-AF5C-6E5DEE1DAF00}"/>
    <cellStyle name="Normal 11 2 2 6 2" xfId="2768" xr:uid="{BBF2EF07-23DA-4E0F-9C97-3DC82F050C26}"/>
    <cellStyle name="Normal 11 2 2 7" xfId="2094" xr:uid="{42D216D4-E198-42EE-B0AF-4ED7C486FC73}"/>
    <cellStyle name="Normal 11 2 2 8" xfId="745" xr:uid="{5D4E04AC-F2F6-4E82-8D08-753EB4D9F055}"/>
    <cellStyle name="Normal 11 2 3" xfId="96" xr:uid="{00000000-0005-0000-0000-00001C000000}"/>
    <cellStyle name="Normal 11 2 3 2" xfId="184" xr:uid="{00000000-0005-0000-0000-00001D000000}"/>
    <cellStyle name="Normal 11 2 3 2 2" xfId="681" xr:uid="{39BD514A-B27A-408C-97FB-8B649A0CDAEF}"/>
    <cellStyle name="Normal 11 2 3 2 2 2" xfId="1848" xr:uid="{8F639D68-66CB-4289-9803-56515FABCA71}"/>
    <cellStyle name="Normal 11 2 3 2 2 2 2" xfId="3197" xr:uid="{67657776-C998-4E4C-A540-44D56C1E8B85}"/>
    <cellStyle name="Normal 11 2 3 2 2 3" xfId="2522" xr:uid="{B0D261F9-611A-4C07-8D0B-46B7E186F5D6}"/>
    <cellStyle name="Normal 11 2 3 2 2 4" xfId="1173" xr:uid="{5D89423B-1341-40FD-8F25-B93AC41F6448}"/>
    <cellStyle name="Normal 11 2 3 2 3" xfId="497" xr:uid="{BD858E35-9BEF-4B8A-B72A-339353B1DC67}"/>
    <cellStyle name="Normal 11 2 3 2 3 2" xfId="2030" xr:uid="{A3A9D1C7-82A2-4B46-8797-451302B4C9F8}"/>
    <cellStyle name="Normal 11 2 3 2 3 2 2" xfId="3379" xr:uid="{44F67290-00A0-4745-82D1-24AB0A8C6723}"/>
    <cellStyle name="Normal 11 2 3 2 3 3" xfId="2704" xr:uid="{CFFDA6A3-EB4F-45F1-81C8-FC3BA69675E5}"/>
    <cellStyle name="Normal 11 2 3 2 3 4" xfId="1355" xr:uid="{F2BB8B9B-5D15-4420-ACC9-614434EC27E3}"/>
    <cellStyle name="Normal 11 2 3 2 4" xfId="1664" xr:uid="{FE823E53-0902-4B27-B092-90818006EAB5}"/>
    <cellStyle name="Normal 11 2 3 2 4 2" xfId="3013" xr:uid="{B7DF7EFB-83CC-4DA0-A549-FC3B1262CD80}"/>
    <cellStyle name="Normal 11 2 3 2 5" xfId="2338" xr:uid="{72BDE3D3-6149-4E48-A9EE-F816E64A8720}"/>
    <cellStyle name="Normal 11 2 3 2 6" xfId="989" xr:uid="{BAFA4038-EE32-4B26-9074-87EC12A55318}"/>
    <cellStyle name="Normal 11 2 3 3" xfId="409" xr:uid="{4D289630-8C6C-42E1-A47A-DCFFCD4D5A6C}"/>
    <cellStyle name="Normal 11 2 3 3 2" xfId="1577" xr:uid="{B281C681-0111-46AB-B848-A776C971F4FF}"/>
    <cellStyle name="Normal 11 2 3 3 2 2" xfId="2926" xr:uid="{0CEF9788-864B-48BE-ADC2-AAED5095B896}"/>
    <cellStyle name="Normal 11 2 3 3 3" xfId="2251" xr:uid="{6B7C9971-4F80-4190-95AF-DEEC540E3BCD}"/>
    <cellStyle name="Normal 11 2 3 3 4" xfId="902" xr:uid="{650B2D1C-7792-4724-B5AF-A81EB0C9FA3A}"/>
    <cellStyle name="Normal 11 2 3 4" xfId="594" xr:uid="{2D1D7415-A4A5-4B30-B571-39F6A863EB35}"/>
    <cellStyle name="Normal 11 2 3 4 2" xfId="1761" xr:uid="{9740C3F9-656C-4F5C-82F1-22BE6D9419BE}"/>
    <cellStyle name="Normal 11 2 3 4 2 2" xfId="3110" xr:uid="{FDE9CA2A-D686-4B85-89D1-7CA2E3A1CC0A}"/>
    <cellStyle name="Normal 11 2 3 4 3" xfId="2435" xr:uid="{2C27595D-A012-4AB4-8FE6-30AD6B0DD055}"/>
    <cellStyle name="Normal 11 2 3 4 4" xfId="1086" xr:uid="{8BEB2F34-05E7-4C80-B11B-48B3AFE760C7}"/>
    <cellStyle name="Normal 11 2 3 5" xfId="281" xr:uid="{A09B0A10-8A0E-4648-8F84-018069323BBC}"/>
    <cellStyle name="Normal 11 2 3 5 2" xfId="1943" xr:uid="{A4C1AF2C-AFE6-4798-A36B-0598EB67EB29}"/>
    <cellStyle name="Normal 11 2 3 5 2 2" xfId="3292" xr:uid="{0E6B97BE-9999-4F27-812B-F0D0E4FA71C1}"/>
    <cellStyle name="Normal 11 2 3 5 3" xfId="2617" xr:uid="{59A03996-A81B-4B03-81C9-7BDA18C6861C}"/>
    <cellStyle name="Normal 11 2 3 5 4" xfId="1268" xr:uid="{5BEE55FA-B355-4359-8E4F-ED014E1B5F47}"/>
    <cellStyle name="Normal 11 2 3 6" xfId="1450" xr:uid="{A0F86A2B-CA3D-47C3-AF4B-6D4D4F94A40A}"/>
    <cellStyle name="Normal 11 2 3 6 2" xfId="2799" xr:uid="{23C612BD-EFA8-474F-B6E6-7C33C9E07523}"/>
    <cellStyle name="Normal 11 2 3 7" xfId="2125" xr:uid="{E1B34F44-88B5-48D7-BCAE-ABB397EA3503}"/>
    <cellStyle name="Normal 11 2 3 8" xfId="776" xr:uid="{EB0879FB-DA22-4240-9EB3-A349A97C34F8}"/>
    <cellStyle name="Normal 11 2 4" xfId="126" xr:uid="{00000000-0005-0000-0000-00001E000000}"/>
    <cellStyle name="Normal 11 2 4 2" xfId="439" xr:uid="{CFE6D873-4BE7-4738-8B34-2D3064F4FAF8}"/>
    <cellStyle name="Normal 11 2 4 2 2" xfId="1606" xr:uid="{BE514406-8B99-4C0F-846C-DEF00F70E608}"/>
    <cellStyle name="Normal 11 2 4 2 2 2" xfId="2955" xr:uid="{74534D65-F669-4AB5-B376-E74182F0B7A6}"/>
    <cellStyle name="Normal 11 2 4 2 3" xfId="2280" xr:uid="{2DE36CB3-AAA3-4DBE-AA80-CE9A9F74FE74}"/>
    <cellStyle name="Normal 11 2 4 2 4" xfId="931" xr:uid="{5CAADA16-EA80-49AC-90F8-45A0BFE24C3D}"/>
    <cellStyle name="Normal 11 2 4 3" xfId="623" xr:uid="{1DF759A9-C581-48F9-B71C-EEC8ECA34C43}"/>
    <cellStyle name="Normal 11 2 4 3 2" xfId="1790" xr:uid="{5F3351D4-1EC8-4AA6-B058-E85F194EDB34}"/>
    <cellStyle name="Normal 11 2 4 3 2 2" xfId="3139" xr:uid="{DFACEB0F-80A0-442E-B4BE-3D40CAC742B8}"/>
    <cellStyle name="Normal 11 2 4 3 3" xfId="2464" xr:uid="{FF0F0891-296E-45F3-9BD1-7673F77D58E1}"/>
    <cellStyle name="Normal 11 2 4 3 4" xfId="1115" xr:uid="{086929A9-A263-4890-9640-1FCD1F25D86B}"/>
    <cellStyle name="Normal 11 2 4 4" xfId="311" xr:uid="{2313FEF2-1AB3-42ED-B359-CDD80008CF38}"/>
    <cellStyle name="Normal 11 2 4 4 2" xfId="1972" xr:uid="{B268E29F-6D7B-42D8-B6F8-B866D7E10D06}"/>
    <cellStyle name="Normal 11 2 4 4 2 2" xfId="3321" xr:uid="{2C00E9FE-D8BD-4B1B-9995-00CED89AB312}"/>
    <cellStyle name="Normal 11 2 4 4 3" xfId="2646" xr:uid="{99735EB5-6AD3-4FC1-8225-D95CBCC256B9}"/>
    <cellStyle name="Normal 11 2 4 4 4" xfId="1297" xr:uid="{1A90D73D-57FC-4D1A-8424-06FD209FC8E9}"/>
    <cellStyle name="Normal 11 2 4 5" xfId="1480" xr:uid="{72D30880-F82A-4CDF-AFD1-0BC47EF940C5}"/>
    <cellStyle name="Normal 11 2 4 5 2" xfId="2829" xr:uid="{1612D43F-D937-46FB-BE0F-45B3EFE43D35}"/>
    <cellStyle name="Normal 11 2 4 6" xfId="2155" xr:uid="{AFA14BAF-7E07-4A8D-A697-F77A4DD477B1}"/>
    <cellStyle name="Normal 11 2 4 7" xfId="806" xr:uid="{D945EEE7-958A-4D19-A0E4-6A40F5DB3FF1}"/>
    <cellStyle name="Normal 11 2 5" xfId="346" xr:uid="{13B2001D-4BF3-42B8-BC55-956B0228C2D0}"/>
    <cellStyle name="Normal 11 2 5 2" xfId="1514" xr:uid="{2B3D8573-EC66-45BB-A3BE-ABF0C6D35BF4}"/>
    <cellStyle name="Normal 11 2 5 2 2" xfId="2863" xr:uid="{7343B5AA-D058-4FDE-A2F5-0AF59639C9EF}"/>
    <cellStyle name="Normal 11 2 5 3" xfId="2188" xr:uid="{E1845425-2A6B-4576-ADFE-DF036B63A476}"/>
    <cellStyle name="Normal 11 2 5 4" xfId="839" xr:uid="{9C0D34A1-8978-4B70-8F09-01248EAD8009}"/>
    <cellStyle name="Normal 11 2 6" xfId="531" xr:uid="{31C8805D-C3BB-4661-8765-4722F22A2421}"/>
    <cellStyle name="Normal 11 2 6 2" xfId="1698" xr:uid="{90D55703-DC89-4F1C-A781-BED93B6CE5A1}"/>
    <cellStyle name="Normal 11 2 6 2 2" xfId="3047" xr:uid="{00BEB978-148F-4B19-9784-4A25AC104263}"/>
    <cellStyle name="Normal 11 2 6 3" xfId="2372" xr:uid="{585494FB-B03A-48A3-BF21-3FF7FAD581B0}"/>
    <cellStyle name="Normal 11 2 6 4" xfId="1023" xr:uid="{8CC595CD-3DDA-4D76-9C17-32BDBE0F8B66}"/>
    <cellStyle name="Normal 11 2 7" xfId="218" xr:uid="{429D4ACA-627F-4334-BA00-2F18F3F33F17}"/>
    <cellStyle name="Normal 11 2 7 2" xfId="1880" xr:uid="{9A48F6C8-58D7-4553-A365-ADCBE7698DD7}"/>
    <cellStyle name="Normal 11 2 7 2 2" xfId="3229" xr:uid="{A5E88C10-43A4-427F-B185-B933EB129FBC}"/>
    <cellStyle name="Normal 11 2 7 3" xfId="2554" xr:uid="{BBBF91B7-E5EB-4BC0-891C-51154A4B50FE}"/>
    <cellStyle name="Normal 11 2 7 4" xfId="1205" xr:uid="{5FF0E0E1-0162-4EDC-8040-B1D2FC911998}"/>
    <cellStyle name="Normal 11 2 8" xfId="1387" xr:uid="{02E30614-6B55-4F07-B5F2-C0E1298C7AB4}"/>
    <cellStyle name="Normal 11 2 8 2" xfId="2736" xr:uid="{1A3B5F2E-646F-4AA8-B6E2-0FFC9DE79624}"/>
    <cellStyle name="Normal 11 2 9" xfId="2062" xr:uid="{0411228A-B1A6-47B0-939C-68C786DBD844}"/>
    <cellStyle name="Normal 11 3" xfId="51" xr:uid="{00000000-0005-0000-0000-00001F000000}"/>
    <cellStyle name="Normal 11 3 2" xfId="141" xr:uid="{00000000-0005-0000-0000-000020000000}"/>
    <cellStyle name="Normal 11 3 2 2" xfId="638" xr:uid="{16CBB97E-7C2B-4D52-9617-334E736282DE}"/>
    <cellStyle name="Normal 11 3 2 2 2" xfId="1805" xr:uid="{CE303E08-937A-425A-88FF-55E59D1161C5}"/>
    <cellStyle name="Normal 11 3 2 2 2 2" xfId="3154" xr:uid="{DC6CBDC3-469C-4E18-8E8F-667C8F3B411F}"/>
    <cellStyle name="Normal 11 3 2 2 3" xfId="2479" xr:uid="{C1152447-B94A-441D-80C7-F15032FB75F7}"/>
    <cellStyle name="Normal 11 3 2 2 4" xfId="1130" xr:uid="{14DBC980-3C02-49ED-8CF6-017D26CA4686}"/>
    <cellStyle name="Normal 11 3 2 3" xfId="454" xr:uid="{169E8BDA-FC29-46E5-A125-BA7180512737}"/>
    <cellStyle name="Normal 11 3 2 3 2" xfId="1987" xr:uid="{239BA2B6-A387-4D63-B613-360FD5962B39}"/>
    <cellStyle name="Normal 11 3 2 3 2 2" xfId="3336" xr:uid="{6D989619-A56B-49CF-95DB-8441B668BA5A}"/>
    <cellStyle name="Normal 11 3 2 3 3" xfId="2661" xr:uid="{D3FEF717-A365-42BB-98F7-C95ECC9D8773}"/>
    <cellStyle name="Normal 11 3 2 3 4" xfId="1312" xr:uid="{DBCC8CA5-5AB8-4F4B-B6E6-E41F468E89AE}"/>
    <cellStyle name="Normal 11 3 2 4" xfId="1621" xr:uid="{6163F266-67AF-4814-9321-7463EB159ABF}"/>
    <cellStyle name="Normal 11 3 2 4 2" xfId="2970" xr:uid="{D797E7FC-0836-4D5A-A272-90208F3BDBFC}"/>
    <cellStyle name="Normal 11 3 2 5" xfId="2295" xr:uid="{75EF9C28-7A5D-45BA-B8E3-1C0110C16311}"/>
    <cellStyle name="Normal 11 3 2 6" xfId="946" xr:uid="{CADED90F-31E7-4C72-A0CF-BC44C8F515EB}"/>
    <cellStyle name="Normal 11 3 3" xfId="364" xr:uid="{3405E94F-FB00-4D4F-9BBA-1F4424EE8B07}"/>
    <cellStyle name="Normal 11 3 3 2" xfId="1532" xr:uid="{9D0FD057-98EA-4331-A6F9-038F63D0747E}"/>
    <cellStyle name="Normal 11 3 3 2 2" xfId="2881" xr:uid="{11CC643B-EF1A-4240-84F1-423ECDF4776D}"/>
    <cellStyle name="Normal 11 3 3 3" xfId="2206" xr:uid="{88FB107E-D18F-4ABC-9ADE-BDBDB36D9F56}"/>
    <cellStyle name="Normal 11 3 3 4" xfId="857" xr:uid="{CD41EDA5-CF1F-444B-820C-7B5BCBBA63BF}"/>
    <cellStyle name="Normal 11 3 4" xfId="549" xr:uid="{A48CA549-0073-4C06-93F6-C03787A1A90E}"/>
    <cellStyle name="Normal 11 3 4 2" xfId="1716" xr:uid="{81D82A8E-894E-4A42-AE7F-362639F6DAEE}"/>
    <cellStyle name="Normal 11 3 4 2 2" xfId="3065" xr:uid="{B6CAC419-C1D0-45F0-958B-634ADE0CC431}"/>
    <cellStyle name="Normal 11 3 4 3" xfId="2390" xr:uid="{94132592-FE08-46D8-BA4E-94B707AA1792}"/>
    <cellStyle name="Normal 11 3 4 4" xfId="1041" xr:uid="{9B68AC45-69C6-4FEA-BBBF-50A175F20EFA}"/>
    <cellStyle name="Normal 11 3 5" xfId="236" xr:uid="{475C0FE5-F8DD-457A-AFBD-97B776431ABD}"/>
    <cellStyle name="Normal 11 3 5 2" xfId="1898" xr:uid="{DFF0090E-811D-41D4-BE12-13CFD4C2A999}"/>
    <cellStyle name="Normal 11 3 5 2 2" xfId="3247" xr:uid="{4F2AD179-2BB3-486E-A26C-854767E2324C}"/>
    <cellStyle name="Normal 11 3 5 3" xfId="2572" xr:uid="{E5B35985-8C77-4861-9D41-CB497023EE50}"/>
    <cellStyle name="Normal 11 3 5 4" xfId="1223" xr:uid="{F67B3DC0-79B4-4ECC-B7EF-E780DC806D5D}"/>
    <cellStyle name="Normal 11 3 6" xfId="1405" xr:uid="{13B7BCF0-F1CE-461C-849B-87223BC7D730}"/>
    <cellStyle name="Normal 11 3 6 2" xfId="2754" xr:uid="{E9BE37D3-8548-4C89-89E4-6960571AB986}"/>
    <cellStyle name="Normal 11 3 7" xfId="2080" xr:uid="{287141E8-C557-4C71-AC7D-AB21BF7C174B}"/>
    <cellStyle name="Normal 11 3 8" xfId="731" xr:uid="{1D90324F-74C1-4F0E-B98B-DB3216AE89D1}"/>
    <cellStyle name="Normal 11 4" xfId="82" xr:uid="{00000000-0005-0000-0000-000021000000}"/>
    <cellStyle name="Normal 11 4 2" xfId="170" xr:uid="{00000000-0005-0000-0000-000022000000}"/>
    <cellStyle name="Normal 11 4 2 2" xfId="667" xr:uid="{77EFE458-D238-406B-BBE1-8BB9D39EF570}"/>
    <cellStyle name="Normal 11 4 2 2 2" xfId="1834" xr:uid="{69CEA618-6623-4E2A-8B0D-033166BC0B74}"/>
    <cellStyle name="Normal 11 4 2 2 2 2" xfId="3183" xr:uid="{8F67397F-EF10-4673-A015-172D0E92201E}"/>
    <cellStyle name="Normal 11 4 2 2 3" xfId="2508" xr:uid="{5E8262A8-D22C-44FC-ABD3-0EE8A8407890}"/>
    <cellStyle name="Normal 11 4 2 2 4" xfId="1159" xr:uid="{F0C4E3E4-D2A5-4776-97B2-3557455E4B85}"/>
    <cellStyle name="Normal 11 4 2 3" xfId="483" xr:uid="{D1464EF3-6341-4F82-8F6F-0C15777CBEC4}"/>
    <cellStyle name="Normal 11 4 2 3 2" xfId="2016" xr:uid="{F6345F43-2B02-4FD5-920D-940688DD1A41}"/>
    <cellStyle name="Normal 11 4 2 3 2 2" xfId="3365" xr:uid="{88578D28-A4F3-49E7-9047-88D70D1DC567}"/>
    <cellStyle name="Normal 11 4 2 3 3" xfId="2690" xr:uid="{E62299CD-385A-4ADE-9B84-D644B5AE8F26}"/>
    <cellStyle name="Normal 11 4 2 3 4" xfId="1341" xr:uid="{4AB6EE57-4796-43BD-8F17-F540D9E7475F}"/>
    <cellStyle name="Normal 11 4 2 4" xfId="1650" xr:uid="{36997767-EA32-4F64-B7A6-E71D5BD1A4E2}"/>
    <cellStyle name="Normal 11 4 2 4 2" xfId="2999" xr:uid="{4D168E80-72D5-4EA8-B1A3-CAD127803B53}"/>
    <cellStyle name="Normal 11 4 2 5" xfId="2324" xr:uid="{734EE242-08F7-4011-8B24-6E70E4F16DD4}"/>
    <cellStyle name="Normal 11 4 2 6" xfId="975" xr:uid="{2535E92E-2AB0-468E-BE4A-898016B84E45}"/>
    <cellStyle name="Normal 11 4 3" xfId="395" xr:uid="{79451E80-C3D0-49B9-8E9A-F5D5D6DDBD2A}"/>
    <cellStyle name="Normal 11 4 3 2" xfId="1563" xr:uid="{5EF56F1E-F7AA-4528-817F-5E9A9CB2B77E}"/>
    <cellStyle name="Normal 11 4 3 2 2" xfId="2912" xr:uid="{845C867E-C6D1-410E-9839-1D68AD6C9455}"/>
    <cellStyle name="Normal 11 4 3 3" xfId="2237" xr:uid="{F80E6B6B-C1C4-4FDC-A5CF-B375C8485B58}"/>
    <cellStyle name="Normal 11 4 3 4" xfId="888" xr:uid="{A428E303-2B20-4185-A4C6-804AD20BC3C4}"/>
    <cellStyle name="Normal 11 4 4" xfId="580" xr:uid="{7635F01F-FB44-4799-994B-AD52BD8052BC}"/>
    <cellStyle name="Normal 11 4 4 2" xfId="1747" xr:uid="{27EDE7A8-ABE2-40A0-9DD1-743D48213BE5}"/>
    <cellStyle name="Normal 11 4 4 2 2" xfId="3096" xr:uid="{1B5F6160-8813-4691-958B-47BD503BE2BD}"/>
    <cellStyle name="Normal 11 4 4 3" xfId="2421" xr:uid="{DC9A6EFD-8D47-4076-8185-807568476BE2}"/>
    <cellStyle name="Normal 11 4 4 4" xfId="1072" xr:uid="{4873A797-E82B-42BE-B87E-A1EE048438BA}"/>
    <cellStyle name="Normal 11 4 5" xfId="267" xr:uid="{1B42E806-3D5B-4EBB-917A-B23125570A58}"/>
    <cellStyle name="Normal 11 4 5 2" xfId="1929" xr:uid="{ACDDE314-E861-484F-B32B-A8B2F842A765}"/>
    <cellStyle name="Normal 11 4 5 2 2" xfId="3278" xr:uid="{ACCFEC1A-832D-4987-AFA0-A5C1E9DA7040}"/>
    <cellStyle name="Normal 11 4 5 3" xfId="2603" xr:uid="{6C5882CD-E21A-4241-AE95-8D962566B072}"/>
    <cellStyle name="Normal 11 4 5 4" xfId="1254" xr:uid="{933D98A8-1AF9-4BC5-B5EC-16BCA0006849}"/>
    <cellStyle name="Normal 11 4 6" xfId="1436" xr:uid="{22A9733E-D597-4156-990D-3FF6D0C86293}"/>
    <cellStyle name="Normal 11 4 6 2" xfId="2785" xr:uid="{A5A4AB35-C44F-46D2-B66D-17DC5D711823}"/>
    <cellStyle name="Normal 11 4 7" xfId="2111" xr:uid="{D2262D31-45D1-4293-B062-981B9201E915}"/>
    <cellStyle name="Normal 11 4 8" xfId="762" xr:uid="{7BAB64C4-30AD-43C1-9800-D3AB6C4B6340}"/>
    <cellStyle name="Normal 11 5" xfId="112" xr:uid="{00000000-0005-0000-0000-000023000000}"/>
    <cellStyle name="Normal 11 5 2" xfId="425" xr:uid="{4A62FC61-265D-4753-ADA1-5208B776485D}"/>
    <cellStyle name="Normal 11 5 2 2" xfId="1592" xr:uid="{1AF94CE2-D14F-40EA-BD2E-4AE558770655}"/>
    <cellStyle name="Normal 11 5 2 2 2" xfId="2941" xr:uid="{04DEBAF6-2E1D-4299-BD73-749CF14CBCC5}"/>
    <cellStyle name="Normal 11 5 2 3" xfId="2266" xr:uid="{F322E600-E44F-4E04-B51E-17638620D2E4}"/>
    <cellStyle name="Normal 11 5 2 4" xfId="917" xr:uid="{486110D8-8D91-4514-976D-2E78AB951C20}"/>
    <cellStyle name="Normal 11 5 3" xfId="609" xr:uid="{669077D1-B2B8-4832-9C2A-EC45993F9EFF}"/>
    <cellStyle name="Normal 11 5 3 2" xfId="1776" xr:uid="{1BDBFD98-3B50-4B56-B6FE-DFD4423D797A}"/>
    <cellStyle name="Normal 11 5 3 2 2" xfId="3125" xr:uid="{A93CCF77-5FE9-4F79-988F-A8BFECF053D2}"/>
    <cellStyle name="Normal 11 5 3 3" xfId="2450" xr:uid="{06F7A798-6534-4052-A994-DACCF9364DF9}"/>
    <cellStyle name="Normal 11 5 3 4" xfId="1101" xr:uid="{88B724C3-09EA-4605-BB98-8405A5100DFA}"/>
    <cellStyle name="Normal 11 5 4" xfId="297" xr:uid="{B5713C95-A893-4B18-8CAC-103A6C75E100}"/>
    <cellStyle name="Normal 11 5 4 2" xfId="1958" xr:uid="{76D5BFF8-8803-4EEB-B4FC-B1FF81DFBCCF}"/>
    <cellStyle name="Normal 11 5 4 2 2" xfId="3307" xr:uid="{6EADC818-6C7D-4CB2-8D81-A9F192BD830D}"/>
    <cellStyle name="Normal 11 5 4 3" xfId="2632" xr:uid="{55793204-1DE0-4FE5-B670-0CE84E5D4081}"/>
    <cellStyle name="Normal 11 5 4 4" xfId="1283" xr:uid="{D22E0401-EB8C-40CA-B88E-3A5D6BB9CFA1}"/>
    <cellStyle name="Normal 11 5 5" xfId="1466" xr:uid="{74708182-E0E7-441B-96AA-681B52F45B96}"/>
    <cellStyle name="Normal 11 5 5 2" xfId="2815" xr:uid="{DF18C31F-0F69-415B-BB60-4B6611EF5736}"/>
    <cellStyle name="Normal 11 5 6" xfId="2141" xr:uid="{5D904095-CDF3-4813-9205-1AA698CF146D}"/>
    <cellStyle name="Normal 11 5 7" xfId="792" xr:uid="{9FF9820A-6BF2-4FB0-8F6E-CD4A26FF9FD9}"/>
    <cellStyle name="Normal 11 6" xfId="332" xr:uid="{1D3225AE-2507-4141-B389-2E29E60C4851}"/>
    <cellStyle name="Normal 11 6 2" xfId="1500" xr:uid="{83775B19-2660-4847-91EC-DCF36036886F}"/>
    <cellStyle name="Normal 11 6 2 2" xfId="2849" xr:uid="{C44ECF5F-5113-4AF7-8EBC-E20E43C26271}"/>
    <cellStyle name="Normal 11 6 3" xfId="2174" xr:uid="{5323ACD6-5808-4B68-A0FE-47DE9F3739EA}"/>
    <cellStyle name="Normal 11 6 4" xfId="825" xr:uid="{DA3835AA-10FC-4315-978F-CE12B446D52B}"/>
    <cellStyle name="Normal 11 7" xfId="517" xr:uid="{8E5ED5EC-B1E6-4A69-8776-614772C5ED98}"/>
    <cellStyle name="Normal 11 7 2" xfId="1684" xr:uid="{4311D168-844E-4474-A470-6ECAEC9E8CF0}"/>
    <cellStyle name="Normal 11 7 2 2" xfId="3033" xr:uid="{8B070967-95CA-48E7-93A2-B92321A3CEBE}"/>
    <cellStyle name="Normal 11 7 3" xfId="2358" xr:uid="{49D04F1F-DD7C-4B00-94D1-2157B79E99F6}"/>
    <cellStyle name="Normal 11 7 4" xfId="1009" xr:uid="{6AC5D383-B012-4ED0-8766-BA1EE8A7AB56}"/>
    <cellStyle name="Normal 11 8" xfId="204" xr:uid="{4313020C-A651-4F44-975B-B6B2A4938E7D}"/>
    <cellStyle name="Normal 11 8 2" xfId="1866" xr:uid="{3D3A9C88-7BCB-4080-819D-F72A87276E70}"/>
    <cellStyle name="Normal 11 8 2 2" xfId="3215" xr:uid="{F5499ECF-88EE-4D00-8A49-2EF24FE47D2C}"/>
    <cellStyle name="Normal 11 8 3" xfId="2540" xr:uid="{339144F0-5401-49BF-84C8-0FCFD9829F1E}"/>
    <cellStyle name="Normal 11 8 4" xfId="1191" xr:uid="{922985B6-C4EB-4844-82ED-F4396DBDC2CA}"/>
    <cellStyle name="Normal 11 9" xfId="1373" xr:uid="{0AE09F9E-2D01-4948-B720-54EEB25EED27}"/>
    <cellStyle name="Normal 11 9 2" xfId="2722" xr:uid="{419ECB45-815B-4EBF-83F5-0F30EC5890E2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14 2" xfId="504" xr:uid="{8FB6FCC8-A3A3-45E4-8C57-D982943CF1F1}"/>
    <cellStyle name="Normal 14 2 2" xfId="1671" xr:uid="{9968AF75-9181-4C43-8285-B5F04E612493}"/>
    <cellStyle name="Normal 14 2 2 2" xfId="3020" xr:uid="{FA04BC53-0CC3-419B-A523-4C1A9EC7DDAC}"/>
    <cellStyle name="Normal 14 2 3" xfId="2345" xr:uid="{5E853956-FA38-4B5D-80DA-C263C9CBE89E}"/>
    <cellStyle name="Normal 14 2 4" xfId="996" xr:uid="{D7FB0D03-E518-408F-9A95-5A4CD1296A66}"/>
    <cellStyle name="Normal 14 3" xfId="688" xr:uid="{DC7344D9-3A3B-468F-B511-9D3B1030A067}"/>
    <cellStyle name="Normal 14 3 2" xfId="1855" xr:uid="{5811A2E7-4438-4562-93B3-376C51003CDC}"/>
    <cellStyle name="Normal 14 3 2 2" xfId="3204" xr:uid="{61CB0617-7CE4-4215-99C9-39F7D1A1CC0B}"/>
    <cellStyle name="Normal 14 3 3" xfId="2529" xr:uid="{61EC7F70-778C-4545-A48C-34ACEEA77355}"/>
    <cellStyle name="Normal 14 3 4" xfId="1180" xr:uid="{17BE9EEF-A394-4C97-847C-9E463B62E224}"/>
    <cellStyle name="Normal 14 4" xfId="288" xr:uid="{094FAD78-02D0-4310-A6CE-9A4F7A09805E}"/>
    <cellStyle name="Normal 14 4 2" xfId="2037" xr:uid="{065A0370-AC9E-43C8-8177-2C9ABF5AC66F}"/>
    <cellStyle name="Normal 14 4 2 2" xfId="3386" xr:uid="{6A142941-2F48-487A-87C5-48A00FE48B4E}"/>
    <cellStyle name="Normal 14 4 3" xfId="2711" xr:uid="{D9F36882-FE3B-4116-AB2A-B8C553A0C79B}"/>
    <cellStyle name="Normal 14 4 4" xfId="1362" xr:uid="{9DB0DD1A-47F7-4504-A08F-14CC5C366CA1}"/>
    <cellStyle name="Normal 14 5" xfId="1457" xr:uid="{0C3BE2F2-28B5-4D58-855D-DE81E8489373}"/>
    <cellStyle name="Normal 14 5 2" xfId="2806" xr:uid="{100493B2-5413-49C1-B730-9F42F25BD28E}"/>
    <cellStyle name="Normal 14 6" xfId="2132" xr:uid="{C916C345-7201-41B8-9E2D-A7CC24711E98}"/>
    <cellStyle name="Normal 14 7" xfId="783" xr:uid="{DEC85324-5507-4A7A-BCF3-EB97435925B3}"/>
    <cellStyle name="Normal 15" xfId="318" xr:uid="{3D3CED19-CB90-49AC-8B4E-57B4C21BD935}"/>
    <cellStyle name="Normal 15 2" xfId="1487" xr:uid="{5C37813C-868B-4182-AC97-8A5B8354C2FC}"/>
    <cellStyle name="Normal 15 2 2" xfId="2836" xr:uid="{1B30A139-40C9-4887-99D0-A1529531CA9F}"/>
    <cellStyle name="Normal 15 3" xfId="2162" xr:uid="{A5A536E0-0F7C-4939-801F-4710B4DE94FB}"/>
    <cellStyle name="Normal 15 4" xfId="813" xr:uid="{4DF281C9-4297-456F-B426-B5FC04B4FBDC}"/>
    <cellStyle name="Normal 16" xfId="319" xr:uid="{D3A7E282-9332-4915-BC43-25CD4733A4B4}"/>
    <cellStyle name="Normal 16 2" xfId="1488" xr:uid="{6A3330F1-C1C8-42AD-A81D-48D1E7B37A12}"/>
    <cellStyle name="Normal 16 2 2" xfId="2837" xr:uid="{FDB27CA1-0BDC-409B-8778-540413B23830}"/>
    <cellStyle name="Normal 16 3" xfId="2163" xr:uid="{0385A929-BA28-49E3-BD81-33D50DC40E39}"/>
    <cellStyle name="Normal 16 4" xfId="814" xr:uid="{20FB5AF6-43ED-463A-B43E-53F3C084B478}"/>
    <cellStyle name="Normal 2" xfId="2" xr:uid="{00000000-0005-0000-0000-000027000000}"/>
    <cellStyle name="Normal 3" xfId="5" xr:uid="{00000000-0005-0000-0000-000028000000}"/>
    <cellStyle name="Normal 3 10" xfId="195" xr:uid="{44275BFF-0735-4D48-8262-AF8A0B0C712D}"/>
    <cellStyle name="Normal 3 10 2" xfId="1857" xr:uid="{C33159BF-54FB-4F85-A9F4-E36C731D1B84}"/>
    <cellStyle name="Normal 3 10 2 2" xfId="3206" xr:uid="{17D0BDF7-0200-46EB-91A9-611E9DB5387B}"/>
    <cellStyle name="Normal 3 10 3" xfId="2531" xr:uid="{8BF8CBBE-6A26-4FD6-9FC9-6C69D9C097D4}"/>
    <cellStyle name="Normal 3 10 4" xfId="1182" xr:uid="{C262EADB-3DD2-41F7-AD5C-70943830FB60}"/>
    <cellStyle name="Normal 3 11" xfId="1364" xr:uid="{7E2FCC89-38CA-4F7C-A199-01EBF37F7FC4}"/>
    <cellStyle name="Normal 3 11 2" xfId="2713" xr:uid="{9280662D-E9F5-40EC-8DF9-9E75EE504EDB}"/>
    <cellStyle name="Normal 3 12" xfId="2039" xr:uid="{7B638A52-3657-48C7-A9C1-9E210C51C8B9}"/>
    <cellStyle name="Normal 3 13" xfId="690" xr:uid="{6D393115-A7F5-40B2-B59E-7F22B7AC1677}"/>
    <cellStyle name="Normal 3 2" xfId="21" xr:uid="{00000000-0005-0000-0000-000029000000}"/>
    <cellStyle name="Normal 3 2 10" xfId="2050" xr:uid="{E2FC6F98-6077-4CFC-BB93-27E796586CE9}"/>
    <cellStyle name="Normal 3 2 11" xfId="701" xr:uid="{ABC73AAB-3D31-48A7-B55C-211A2A142FCA}"/>
    <cellStyle name="Normal 3 2 2" xfId="35" xr:uid="{00000000-0005-0000-0000-00002A000000}"/>
    <cellStyle name="Normal 3 2 2 10" xfId="715" xr:uid="{06905050-41EB-4F21-ABA7-5D03D2EC88C0}"/>
    <cellStyle name="Normal 3 2 2 2" xfId="67" xr:uid="{00000000-0005-0000-0000-00002B000000}"/>
    <cellStyle name="Normal 3 2 2 2 2" xfId="157" xr:uid="{00000000-0005-0000-0000-00002C000000}"/>
    <cellStyle name="Normal 3 2 2 2 2 2" xfId="654" xr:uid="{96898D93-14DF-4E0F-BC05-C1FA42B31816}"/>
    <cellStyle name="Normal 3 2 2 2 2 2 2" xfId="1821" xr:uid="{63A01375-A3C5-469C-8FC7-D935C0F0450B}"/>
    <cellStyle name="Normal 3 2 2 2 2 2 2 2" xfId="3170" xr:uid="{12E0CF17-A5DF-4563-AC9F-B721A2A9DF58}"/>
    <cellStyle name="Normal 3 2 2 2 2 2 3" xfId="2495" xr:uid="{FB856D93-9768-488C-8A31-21F1C6D9C701}"/>
    <cellStyle name="Normal 3 2 2 2 2 2 4" xfId="1146" xr:uid="{135E37EB-BADA-4461-80BF-679C1E63A630}"/>
    <cellStyle name="Normal 3 2 2 2 2 3" xfId="470" xr:uid="{C7F21D70-D751-44B2-8E4C-22208990D52F}"/>
    <cellStyle name="Normal 3 2 2 2 2 3 2" xfId="2003" xr:uid="{759F5B53-1A6B-4997-9777-8D36398E551A}"/>
    <cellStyle name="Normal 3 2 2 2 2 3 2 2" xfId="3352" xr:uid="{19CE299B-C520-4865-9495-78B288BF466C}"/>
    <cellStyle name="Normal 3 2 2 2 2 3 3" xfId="2677" xr:uid="{A4C69A01-C231-459E-95A8-2E83CB241DA8}"/>
    <cellStyle name="Normal 3 2 2 2 2 3 4" xfId="1328" xr:uid="{236C4107-8DCE-42CF-972C-5BE26BF7761E}"/>
    <cellStyle name="Normal 3 2 2 2 2 4" xfId="1637" xr:uid="{8E811BB0-93EB-467A-99C2-75318FDA58C4}"/>
    <cellStyle name="Normal 3 2 2 2 2 4 2" xfId="2986" xr:uid="{257655B7-F222-40D9-AB93-FE5DC04827F0}"/>
    <cellStyle name="Normal 3 2 2 2 2 5" xfId="2311" xr:uid="{36D8EF0A-140E-41C0-A929-4BB41B4C390B}"/>
    <cellStyle name="Normal 3 2 2 2 2 6" xfId="962" xr:uid="{75E0B6EA-8D4A-4410-8A3E-8AAEBBC8D2CA}"/>
    <cellStyle name="Normal 3 2 2 2 3" xfId="380" xr:uid="{96176783-C53B-479E-9C16-9CD1ECDC67D5}"/>
    <cellStyle name="Normal 3 2 2 2 3 2" xfId="1548" xr:uid="{F8D4B8E2-A4C0-485A-B1AB-868F1F96A48D}"/>
    <cellStyle name="Normal 3 2 2 2 3 2 2" xfId="2897" xr:uid="{358BFA5C-325C-4647-8EB8-5BCD8B8100BA}"/>
    <cellStyle name="Normal 3 2 2 2 3 3" xfId="2222" xr:uid="{6004AC11-763E-4C98-B35B-1C84EAF35C56}"/>
    <cellStyle name="Normal 3 2 2 2 3 4" xfId="873" xr:uid="{030CBD12-4F2B-4A22-B398-75BF07D5367B}"/>
    <cellStyle name="Normal 3 2 2 2 4" xfId="565" xr:uid="{8E9A81C6-5E06-4FF6-8387-9F1B7ECDA229}"/>
    <cellStyle name="Normal 3 2 2 2 4 2" xfId="1732" xr:uid="{8B121607-954B-45A6-9E9E-3BC475AEFE16}"/>
    <cellStyle name="Normal 3 2 2 2 4 2 2" xfId="3081" xr:uid="{401B3C50-0A03-45CD-8588-391E61897D44}"/>
    <cellStyle name="Normal 3 2 2 2 4 3" xfId="2406" xr:uid="{50570C05-0F05-40C4-8560-43B699483D65}"/>
    <cellStyle name="Normal 3 2 2 2 4 4" xfId="1057" xr:uid="{B5381830-40EE-40DC-9E33-D55EB22B4F22}"/>
    <cellStyle name="Normal 3 2 2 2 5" xfId="252" xr:uid="{09B3BF1C-7FFD-4098-953D-8965C0791EC5}"/>
    <cellStyle name="Normal 3 2 2 2 5 2" xfId="1914" xr:uid="{267CA25E-91CA-4970-87DD-B7D5208A17AA}"/>
    <cellStyle name="Normal 3 2 2 2 5 2 2" xfId="3263" xr:uid="{A6130990-FA38-4197-9709-F20D9DAF518F}"/>
    <cellStyle name="Normal 3 2 2 2 5 3" xfId="2588" xr:uid="{7F17836B-067F-49EF-B401-0E8551A8CA7D}"/>
    <cellStyle name="Normal 3 2 2 2 5 4" xfId="1239" xr:uid="{86039C01-658C-4442-AA00-FDE4A050DD2B}"/>
    <cellStyle name="Normal 3 2 2 2 6" xfId="1421" xr:uid="{CA2F7747-59F2-4BDE-B771-F36DB9935603}"/>
    <cellStyle name="Normal 3 2 2 2 6 2" xfId="2770" xr:uid="{4ABB3F2B-74D2-449F-BC0B-2FE6EDFBA6A4}"/>
    <cellStyle name="Normal 3 2 2 2 7" xfId="2096" xr:uid="{6582E317-0FBB-42FC-BE2D-A7C04DD348D7}"/>
    <cellStyle name="Normal 3 2 2 2 8" xfId="747" xr:uid="{82480642-9AA6-4F0C-9DB9-2815A427F940}"/>
    <cellStyle name="Normal 3 2 2 3" xfId="98" xr:uid="{00000000-0005-0000-0000-00002D000000}"/>
    <cellStyle name="Normal 3 2 2 3 2" xfId="186" xr:uid="{00000000-0005-0000-0000-00002E000000}"/>
    <cellStyle name="Normal 3 2 2 3 2 2" xfId="683" xr:uid="{B070F109-DFDD-4EFD-9023-785C298FA290}"/>
    <cellStyle name="Normal 3 2 2 3 2 2 2" xfId="1850" xr:uid="{8B76495E-8CB8-4574-B42C-A552AB0020BE}"/>
    <cellStyle name="Normal 3 2 2 3 2 2 2 2" xfId="3199" xr:uid="{9693ADF2-4511-4667-843E-139D1C09F653}"/>
    <cellStyle name="Normal 3 2 2 3 2 2 3" xfId="2524" xr:uid="{62A7A4F8-E0AC-4187-AE3A-94DD77EAB7C7}"/>
    <cellStyle name="Normal 3 2 2 3 2 2 4" xfId="1175" xr:uid="{507C2690-8904-4ABA-92E5-B382DFF4B7FF}"/>
    <cellStyle name="Normal 3 2 2 3 2 3" xfId="499" xr:uid="{9CA5AD5A-10EE-4FE6-9AD5-EDF1B189EFE2}"/>
    <cellStyle name="Normal 3 2 2 3 2 3 2" xfId="2032" xr:uid="{1F5AACD1-44B3-42CB-A3CF-EA023DCC4CF0}"/>
    <cellStyle name="Normal 3 2 2 3 2 3 2 2" xfId="3381" xr:uid="{A28962BB-CB96-4E0D-B048-D3BA060CD7F9}"/>
    <cellStyle name="Normal 3 2 2 3 2 3 3" xfId="2706" xr:uid="{9C281DAF-36A1-4923-8A6D-97A9A4D818D9}"/>
    <cellStyle name="Normal 3 2 2 3 2 3 4" xfId="1357" xr:uid="{5BA19D53-DB55-40CB-9CA6-DA65A78693D1}"/>
    <cellStyle name="Normal 3 2 2 3 2 4" xfId="1666" xr:uid="{4314917F-5FA2-46CE-AA7C-7C63C0EEED21}"/>
    <cellStyle name="Normal 3 2 2 3 2 4 2" xfId="3015" xr:uid="{4FF506D8-969C-4E7C-B091-FA6DB90DDCF4}"/>
    <cellStyle name="Normal 3 2 2 3 2 5" xfId="2340" xr:uid="{422B905E-1293-45A7-852B-1ACE53D93E88}"/>
    <cellStyle name="Normal 3 2 2 3 2 6" xfId="991" xr:uid="{E6CC216C-7B56-4D99-AA4F-D97DAFAF0569}"/>
    <cellStyle name="Normal 3 2 2 3 3" xfId="411" xr:uid="{FBA72FC9-A660-49BC-B1A2-5FFFF968FAA3}"/>
    <cellStyle name="Normal 3 2 2 3 3 2" xfId="1579" xr:uid="{17375443-BD49-4F73-8323-FB14CD45AE01}"/>
    <cellStyle name="Normal 3 2 2 3 3 2 2" xfId="2928" xr:uid="{51413B42-A83F-4A80-AA65-3B8EA4F87183}"/>
    <cellStyle name="Normal 3 2 2 3 3 3" xfId="2253" xr:uid="{6B5B5C6D-65D6-4F54-A93A-8A60E16B22C9}"/>
    <cellStyle name="Normal 3 2 2 3 3 4" xfId="904" xr:uid="{775F1762-3843-4047-9390-823BD74DD575}"/>
    <cellStyle name="Normal 3 2 2 3 4" xfId="596" xr:uid="{0D87D01D-45CB-440A-BFD8-77B8FB359A25}"/>
    <cellStyle name="Normal 3 2 2 3 4 2" xfId="1763" xr:uid="{9F74983E-37C3-4A44-B4A5-D3C11EC47EF6}"/>
    <cellStyle name="Normal 3 2 2 3 4 2 2" xfId="3112" xr:uid="{DFDDEB8B-6F18-4A9C-BEB1-B7376AEF46B6}"/>
    <cellStyle name="Normal 3 2 2 3 4 3" xfId="2437" xr:uid="{2DBBB940-35C4-4FDE-AA4D-C74CEBD10A07}"/>
    <cellStyle name="Normal 3 2 2 3 4 4" xfId="1088" xr:uid="{9CAA7EBE-56E8-4B1B-A47D-042B43587611}"/>
    <cellStyle name="Normal 3 2 2 3 5" xfId="283" xr:uid="{5BA14EAB-569C-46C3-819E-E846B555F9C2}"/>
    <cellStyle name="Normal 3 2 2 3 5 2" xfId="1945" xr:uid="{5AD0D8CA-5FCC-4319-82CA-024BDB02C493}"/>
    <cellStyle name="Normal 3 2 2 3 5 2 2" xfId="3294" xr:uid="{B565E54A-D2D5-4B11-AFEE-8D0C19265AD6}"/>
    <cellStyle name="Normal 3 2 2 3 5 3" xfId="2619" xr:uid="{9F4178C2-BA3F-4AD2-BF8C-EDBE9835EC1C}"/>
    <cellStyle name="Normal 3 2 2 3 5 4" xfId="1270" xr:uid="{C7B50E5D-63B1-456B-9DF2-F249F5CE3577}"/>
    <cellStyle name="Normal 3 2 2 3 6" xfId="1452" xr:uid="{7A4B475E-0D78-40C8-829F-E08337D114B1}"/>
    <cellStyle name="Normal 3 2 2 3 6 2" xfId="2801" xr:uid="{00CB84B8-F43F-4827-8AFE-7F8EF1983F1E}"/>
    <cellStyle name="Normal 3 2 2 3 7" xfId="2127" xr:uid="{058DFBD0-B123-4E61-8B60-9F47F0357037}"/>
    <cellStyle name="Normal 3 2 2 3 8" xfId="778" xr:uid="{170B40DB-5A83-48AB-A7FB-5513B0746465}"/>
    <cellStyle name="Normal 3 2 2 4" xfId="128" xr:uid="{00000000-0005-0000-0000-00002F000000}"/>
    <cellStyle name="Normal 3 2 2 4 2" xfId="441" xr:uid="{600A8196-ADC9-4B63-B5C3-3DE635D90469}"/>
    <cellStyle name="Normal 3 2 2 4 2 2" xfId="1608" xr:uid="{0ED909BF-995D-400A-910C-2E50692D07A8}"/>
    <cellStyle name="Normal 3 2 2 4 2 2 2" xfId="2957" xr:uid="{46E0DBCE-AD4B-443B-9D53-D33A06620106}"/>
    <cellStyle name="Normal 3 2 2 4 2 3" xfId="2282" xr:uid="{9D5235DD-3258-42EA-8545-3DD09234A570}"/>
    <cellStyle name="Normal 3 2 2 4 2 4" xfId="933" xr:uid="{6DEE97EE-A099-454E-A1B7-31617A32264B}"/>
    <cellStyle name="Normal 3 2 2 4 3" xfId="625" xr:uid="{B1A1AE03-E637-4206-AC29-BEC2FF3F4320}"/>
    <cellStyle name="Normal 3 2 2 4 3 2" xfId="1792" xr:uid="{1973A735-8507-41FE-949E-238699C33C1A}"/>
    <cellStyle name="Normal 3 2 2 4 3 2 2" xfId="3141" xr:uid="{CBC63252-0F9C-48BC-A973-435CE5B1DDA7}"/>
    <cellStyle name="Normal 3 2 2 4 3 3" xfId="2466" xr:uid="{3B42DC26-84B6-4B77-815B-031F11F5E5FC}"/>
    <cellStyle name="Normal 3 2 2 4 3 4" xfId="1117" xr:uid="{825FCAF4-DA10-46A1-B22C-763738DF54FE}"/>
    <cellStyle name="Normal 3 2 2 4 4" xfId="313" xr:uid="{C682600F-37B0-4D6A-BB7E-2EE04A8E185C}"/>
    <cellStyle name="Normal 3 2 2 4 4 2" xfId="1974" xr:uid="{353BB61B-2B9B-4E95-BA06-42E77620966C}"/>
    <cellStyle name="Normal 3 2 2 4 4 2 2" xfId="3323" xr:uid="{72A9F61E-5DD8-4C7D-8713-4A8E35BB80C5}"/>
    <cellStyle name="Normal 3 2 2 4 4 3" xfId="2648" xr:uid="{4B269A60-C6AB-4ECD-8E49-457364ABA6A1}"/>
    <cellStyle name="Normal 3 2 2 4 4 4" xfId="1299" xr:uid="{F923BA41-5580-47CC-B006-5FA073C7D260}"/>
    <cellStyle name="Normal 3 2 2 4 5" xfId="1482" xr:uid="{DA809FB9-CDD6-46CC-9571-2AE294D6031C}"/>
    <cellStyle name="Normal 3 2 2 4 5 2" xfId="2831" xr:uid="{44E53A28-2C36-4793-B7C6-AF0489FFAB97}"/>
    <cellStyle name="Normal 3 2 2 4 6" xfId="2157" xr:uid="{04AE855B-0B14-48ED-9832-9246AEC23B8E}"/>
    <cellStyle name="Normal 3 2 2 4 7" xfId="808" xr:uid="{6E831EF3-53D8-4B08-9FA1-5E003FB403B1}"/>
    <cellStyle name="Normal 3 2 2 5" xfId="348" xr:uid="{B01E37E6-EC30-4FDD-B032-0AC1CB267C74}"/>
    <cellStyle name="Normal 3 2 2 5 2" xfId="1516" xr:uid="{2088860A-4977-40B7-B8FF-BD62F1286DBC}"/>
    <cellStyle name="Normal 3 2 2 5 2 2" xfId="2865" xr:uid="{2BC9FEDD-9F4C-4D59-AB69-0807E00FC0F4}"/>
    <cellStyle name="Normal 3 2 2 5 3" xfId="2190" xr:uid="{E06F62CC-2C44-4D2E-B6DC-75AFEB93A9B6}"/>
    <cellStyle name="Normal 3 2 2 5 4" xfId="841" xr:uid="{51BF13ED-21F5-4663-84D9-97031443A90C}"/>
    <cellStyle name="Normal 3 2 2 6" xfId="533" xr:uid="{8A1EF20E-BCC2-41D9-940A-7F258DEBA161}"/>
    <cellStyle name="Normal 3 2 2 6 2" xfId="1700" xr:uid="{B662064C-E288-4DAD-B9B7-23EB069A2568}"/>
    <cellStyle name="Normal 3 2 2 6 2 2" xfId="3049" xr:uid="{1B34E732-512A-42DE-A8FD-AB14FA406448}"/>
    <cellStyle name="Normal 3 2 2 6 3" xfId="2374" xr:uid="{0A5B9CF7-7ECD-44AB-A1E1-B8DB8FE71589}"/>
    <cellStyle name="Normal 3 2 2 6 4" xfId="1025" xr:uid="{1018FC7A-7D33-4341-B0B7-2003CD10AAE8}"/>
    <cellStyle name="Normal 3 2 2 7" xfId="220" xr:uid="{2A91EA54-D4A7-4264-8712-3FEE7E59D4C4}"/>
    <cellStyle name="Normal 3 2 2 7 2" xfId="1882" xr:uid="{C2003070-9033-4E03-B104-614D371B611D}"/>
    <cellStyle name="Normal 3 2 2 7 2 2" xfId="3231" xr:uid="{6DAE4368-E49B-46E8-9390-8AC826F32DD4}"/>
    <cellStyle name="Normal 3 2 2 7 3" xfId="2556" xr:uid="{26786604-E433-43FE-AECE-0D63087679FA}"/>
    <cellStyle name="Normal 3 2 2 7 4" xfId="1207" xr:uid="{EF4DA905-7BE0-4D95-9E6B-31D288F29B40}"/>
    <cellStyle name="Normal 3 2 2 8" xfId="1389" xr:uid="{69D4BA0B-7B92-4B6B-AACC-3B10954595EF}"/>
    <cellStyle name="Normal 3 2 2 8 2" xfId="2738" xr:uid="{024A60ED-F9FF-4891-B82B-BAF17113E392}"/>
    <cellStyle name="Normal 3 2 2 9" xfId="2064" xr:uid="{C6E0AF7C-F4DF-456F-A13E-8955AEB849DF}"/>
    <cellStyle name="Normal 3 2 3" xfId="53" xr:uid="{00000000-0005-0000-0000-000030000000}"/>
    <cellStyle name="Normal 3 2 3 2" xfId="143" xr:uid="{00000000-0005-0000-0000-000031000000}"/>
    <cellStyle name="Normal 3 2 3 2 2" xfId="640" xr:uid="{BD9C57FE-85BC-433E-8E6C-620C1E279A0B}"/>
    <cellStyle name="Normal 3 2 3 2 2 2" xfId="1807" xr:uid="{FB13CF1F-49C0-4180-8D36-19C397433EF4}"/>
    <cellStyle name="Normal 3 2 3 2 2 2 2" xfId="3156" xr:uid="{56866A02-24EF-480C-A637-865CBD77F0B3}"/>
    <cellStyle name="Normal 3 2 3 2 2 3" xfId="2481" xr:uid="{E3E9C247-D1FC-4C79-BDAB-04F23FAF499F}"/>
    <cellStyle name="Normal 3 2 3 2 2 4" xfId="1132" xr:uid="{077EE0A3-F5C6-4786-87F5-56039EE20095}"/>
    <cellStyle name="Normal 3 2 3 2 3" xfId="456" xr:uid="{71DB9096-9725-42C1-8CC3-69B6E2DC978E}"/>
    <cellStyle name="Normal 3 2 3 2 3 2" xfId="1989" xr:uid="{E2C873D6-8CC2-4AD8-A224-284F0B79DB95}"/>
    <cellStyle name="Normal 3 2 3 2 3 2 2" xfId="3338" xr:uid="{C6046DA4-45E3-434E-B009-8AC37D307216}"/>
    <cellStyle name="Normal 3 2 3 2 3 3" xfId="2663" xr:uid="{C100796C-C582-4054-A51F-74C4B098AAF3}"/>
    <cellStyle name="Normal 3 2 3 2 3 4" xfId="1314" xr:uid="{19292835-61C2-4B78-A0D6-3D2692C824F2}"/>
    <cellStyle name="Normal 3 2 3 2 4" xfId="1623" xr:uid="{3D5882AD-2EF6-4961-9F56-4FCF9C26A9B1}"/>
    <cellStyle name="Normal 3 2 3 2 4 2" xfId="2972" xr:uid="{9DC455AA-2B04-4C6B-B84E-6DC6AB425CD4}"/>
    <cellStyle name="Normal 3 2 3 2 5" xfId="2297" xr:uid="{23C500DF-EE5E-48A3-A9CF-1E0AFD95F9F9}"/>
    <cellStyle name="Normal 3 2 3 2 6" xfId="948" xr:uid="{78D5E0C0-129B-410A-AE10-6C849E954C62}"/>
    <cellStyle name="Normal 3 2 3 3" xfId="366" xr:uid="{4004A80D-F608-458C-93F9-9F2A84E5A53F}"/>
    <cellStyle name="Normal 3 2 3 3 2" xfId="1534" xr:uid="{B845FA62-DF3A-4E15-A491-9DC43E2A5C0A}"/>
    <cellStyle name="Normal 3 2 3 3 2 2" xfId="2883" xr:uid="{69094A3C-B22A-4694-A723-1D510CD313C0}"/>
    <cellStyle name="Normal 3 2 3 3 3" xfId="2208" xr:uid="{52FB659E-1138-43A8-B3C4-FF4823EE587B}"/>
    <cellStyle name="Normal 3 2 3 3 4" xfId="859" xr:uid="{865A6AF8-DAFC-4662-B1E7-2E0D92BB8A8B}"/>
    <cellStyle name="Normal 3 2 3 4" xfId="551" xr:uid="{9E6171A3-A326-43FA-8630-49F9766A1FC1}"/>
    <cellStyle name="Normal 3 2 3 4 2" xfId="1718" xr:uid="{44288998-FDD3-4A22-9BBB-C4F755975B8D}"/>
    <cellStyle name="Normal 3 2 3 4 2 2" xfId="3067" xr:uid="{7DC727AD-EA42-4969-B3F1-DCBE710D518B}"/>
    <cellStyle name="Normal 3 2 3 4 3" xfId="2392" xr:uid="{21CF6E26-C6E5-4FA8-B0C4-5085FDBD491B}"/>
    <cellStyle name="Normal 3 2 3 4 4" xfId="1043" xr:uid="{5FF0EEC1-485D-44D4-900C-F1A01031B18C}"/>
    <cellStyle name="Normal 3 2 3 5" xfId="238" xr:uid="{36AFBF0D-3FAE-432D-BF88-BFC097F21B32}"/>
    <cellStyle name="Normal 3 2 3 5 2" xfId="1900" xr:uid="{B76F3233-B8C0-43A8-9EFD-1E4775D1DE0D}"/>
    <cellStyle name="Normal 3 2 3 5 2 2" xfId="3249" xr:uid="{81F1B7C1-189B-4B28-AB3D-3A1A32BEBCFF}"/>
    <cellStyle name="Normal 3 2 3 5 3" xfId="2574" xr:uid="{1B899C91-52EE-4AB0-8C9D-51A81D3599C3}"/>
    <cellStyle name="Normal 3 2 3 5 4" xfId="1225" xr:uid="{32B9EFB6-67B4-407E-85B8-20DE67758679}"/>
    <cellStyle name="Normal 3 2 3 6" xfId="1407" xr:uid="{0D49D1DD-88FC-4C7C-95E0-27C82E559F0E}"/>
    <cellStyle name="Normal 3 2 3 6 2" xfId="2756" xr:uid="{B7F45355-A539-4120-8F5C-F1CBC60AE9DF}"/>
    <cellStyle name="Normal 3 2 3 7" xfId="2082" xr:uid="{4B8DD715-CD03-4FBA-A174-C19D804C5993}"/>
    <cellStyle name="Normal 3 2 3 8" xfId="733" xr:uid="{56DD2981-5634-4EE3-B892-346C6FF010AA}"/>
    <cellStyle name="Normal 3 2 4" xfId="84" xr:uid="{00000000-0005-0000-0000-000032000000}"/>
    <cellStyle name="Normal 3 2 4 2" xfId="172" xr:uid="{00000000-0005-0000-0000-000033000000}"/>
    <cellStyle name="Normal 3 2 4 2 2" xfId="669" xr:uid="{64272E9A-16F1-4637-B66C-4618A3C8CC2F}"/>
    <cellStyle name="Normal 3 2 4 2 2 2" xfId="1836" xr:uid="{7111BB45-D6D6-42D8-BBE9-CB4EFBB8DA21}"/>
    <cellStyle name="Normal 3 2 4 2 2 2 2" xfId="3185" xr:uid="{DAB87FD9-596F-4471-BC60-FF46A1869E36}"/>
    <cellStyle name="Normal 3 2 4 2 2 3" xfId="2510" xr:uid="{60837944-9E46-43FB-A7DD-BDF415FCD848}"/>
    <cellStyle name="Normal 3 2 4 2 2 4" xfId="1161" xr:uid="{AAD5212B-EB0E-454F-B5D3-FDF9D5E3E7B3}"/>
    <cellStyle name="Normal 3 2 4 2 3" xfId="485" xr:uid="{86DD01C8-6A4F-4F11-B1B6-3E55C85A2692}"/>
    <cellStyle name="Normal 3 2 4 2 3 2" xfId="2018" xr:uid="{90281FBB-54D0-41EB-9E04-6B6635B0E390}"/>
    <cellStyle name="Normal 3 2 4 2 3 2 2" xfId="3367" xr:uid="{CF1ED378-FA6F-4066-B3AD-E480E0317AC5}"/>
    <cellStyle name="Normal 3 2 4 2 3 3" xfId="2692" xr:uid="{45BB075F-989B-40CA-9304-65C0B35A5F60}"/>
    <cellStyle name="Normal 3 2 4 2 3 4" xfId="1343" xr:uid="{D452B93B-B1FE-45BA-B370-F7508AD8B0D0}"/>
    <cellStyle name="Normal 3 2 4 2 4" xfId="1652" xr:uid="{B2B6158F-0C4F-4947-AE67-391F1885177A}"/>
    <cellStyle name="Normal 3 2 4 2 4 2" xfId="3001" xr:uid="{50EE4160-5788-424F-8F7F-C8F4CB5E9977}"/>
    <cellStyle name="Normal 3 2 4 2 5" xfId="2326" xr:uid="{10A58038-3B59-4B5D-9F8A-ACC67833069F}"/>
    <cellStyle name="Normal 3 2 4 2 6" xfId="977" xr:uid="{610F7952-7F90-490E-8098-5D89EE18D8E0}"/>
    <cellStyle name="Normal 3 2 4 3" xfId="397" xr:uid="{8813ADA5-2CC5-4C3F-9880-857ED395779B}"/>
    <cellStyle name="Normal 3 2 4 3 2" xfId="1565" xr:uid="{F915428A-AF3C-46E4-B88E-E3B53140E943}"/>
    <cellStyle name="Normal 3 2 4 3 2 2" xfId="2914" xr:uid="{D22BEB84-176A-495E-B8C1-AF90A2DBCADD}"/>
    <cellStyle name="Normal 3 2 4 3 3" xfId="2239" xr:uid="{DEDC0C9B-0503-49FA-99AF-0DAD7E588ABF}"/>
    <cellStyle name="Normal 3 2 4 3 4" xfId="890" xr:uid="{C2F58A88-B6CC-41DF-9C2A-83D8335E7DF9}"/>
    <cellStyle name="Normal 3 2 4 4" xfId="582" xr:uid="{B3B1BED1-93CD-486D-AAC7-7ECEF65107F2}"/>
    <cellStyle name="Normal 3 2 4 4 2" xfId="1749" xr:uid="{D7389B2F-2750-4601-A637-5ED3D48C6125}"/>
    <cellStyle name="Normal 3 2 4 4 2 2" xfId="3098" xr:uid="{CA72FF0D-5835-4A00-A0A6-16789400486F}"/>
    <cellStyle name="Normal 3 2 4 4 3" xfId="2423" xr:uid="{BEA7E093-6B2D-4CE7-9CB1-9BC7A46F793D}"/>
    <cellStyle name="Normal 3 2 4 4 4" xfId="1074" xr:uid="{058D6B6D-F695-497F-A7CB-BD8F0FF41134}"/>
    <cellStyle name="Normal 3 2 4 5" xfId="269" xr:uid="{BC7C4C93-C7A0-49B5-9B31-80477EAD87BC}"/>
    <cellStyle name="Normal 3 2 4 5 2" xfId="1931" xr:uid="{290A8CF1-F288-4429-94F6-DB3D9C4B2FCD}"/>
    <cellStyle name="Normal 3 2 4 5 2 2" xfId="3280" xr:uid="{660F9DF9-FC9C-41C7-8C30-B7494274F203}"/>
    <cellStyle name="Normal 3 2 4 5 3" xfId="2605" xr:uid="{F0C77DF4-7D43-473D-A3DD-C9CDB72161BF}"/>
    <cellStyle name="Normal 3 2 4 5 4" xfId="1256" xr:uid="{36747901-6096-488D-BC84-1C0AA39A6571}"/>
    <cellStyle name="Normal 3 2 4 6" xfId="1438" xr:uid="{C5E90540-AC33-49FB-9527-0FEC35C73739}"/>
    <cellStyle name="Normal 3 2 4 6 2" xfId="2787" xr:uid="{EAE7BD3F-44A5-4160-914D-CF89AEAAF9DA}"/>
    <cellStyle name="Normal 3 2 4 7" xfId="2113" xr:uid="{684F6756-FD7E-4259-BBB3-FF1F109989CD}"/>
    <cellStyle name="Normal 3 2 4 8" xfId="764" xr:uid="{3E2C958D-5843-4565-822F-907BFB7D2E87}"/>
    <cellStyle name="Normal 3 2 5" xfId="114" xr:uid="{00000000-0005-0000-0000-000034000000}"/>
    <cellStyle name="Normal 3 2 5 2" xfId="427" xr:uid="{E596DE24-7CCB-4F9C-98AF-98497F25D172}"/>
    <cellStyle name="Normal 3 2 5 2 2" xfId="1594" xr:uid="{E010178A-0021-4634-ADFA-67F3EB23586D}"/>
    <cellStyle name="Normal 3 2 5 2 2 2" xfId="2943" xr:uid="{E541DB30-AE65-499E-95EF-C92704CF3945}"/>
    <cellStyle name="Normal 3 2 5 2 3" xfId="2268" xr:uid="{49590A5A-997E-4B36-8C59-C90289933B21}"/>
    <cellStyle name="Normal 3 2 5 2 4" xfId="919" xr:uid="{805F13F5-D90F-44AB-9699-ECD6BBF3222D}"/>
    <cellStyle name="Normal 3 2 5 3" xfId="611" xr:uid="{8400C82E-B2C3-40AD-A433-3992A8217BFC}"/>
    <cellStyle name="Normal 3 2 5 3 2" xfId="1778" xr:uid="{42B0F934-60C6-4594-BA3A-B2B71296ABEB}"/>
    <cellStyle name="Normal 3 2 5 3 2 2" xfId="3127" xr:uid="{6BBDE178-8E08-4CAA-9E35-AE0528C776F0}"/>
    <cellStyle name="Normal 3 2 5 3 3" xfId="2452" xr:uid="{A0B41B2C-892D-45C4-89E0-9638FB2AF96F}"/>
    <cellStyle name="Normal 3 2 5 3 4" xfId="1103" xr:uid="{3B08619F-F739-46F8-B43B-2F68BAEDCFA4}"/>
    <cellStyle name="Normal 3 2 5 4" xfId="299" xr:uid="{D1E03709-2AC9-4D66-87E3-1869D80DCC93}"/>
    <cellStyle name="Normal 3 2 5 4 2" xfId="1960" xr:uid="{8958DBAD-C369-4A67-B507-2EB5A59C559C}"/>
    <cellStyle name="Normal 3 2 5 4 2 2" xfId="3309" xr:uid="{04A70D4B-867E-43A3-8FB3-4D83FD3AFB14}"/>
    <cellStyle name="Normal 3 2 5 4 3" xfId="2634" xr:uid="{0B7EF05B-53A4-455E-9C65-49350CFFE674}"/>
    <cellStyle name="Normal 3 2 5 4 4" xfId="1285" xr:uid="{2EF8C089-CA29-46F3-8E64-F2988FCFDA4F}"/>
    <cellStyle name="Normal 3 2 5 5" xfId="1468" xr:uid="{2C51466D-4EF1-4A78-A6AA-AE0D9D3891DF}"/>
    <cellStyle name="Normal 3 2 5 5 2" xfId="2817" xr:uid="{4BF8B41D-E08F-4903-8959-15E5302AA79B}"/>
    <cellStyle name="Normal 3 2 5 6" xfId="2143" xr:uid="{99CFD3DD-C8B5-40C5-90D3-09E8BF6FB927}"/>
    <cellStyle name="Normal 3 2 5 7" xfId="794" xr:uid="{C262EF62-995A-41E2-B463-84B3F479C84B}"/>
    <cellStyle name="Normal 3 2 6" xfId="334" xr:uid="{A16AF5B8-29A3-4682-8E99-374133418CF8}"/>
    <cellStyle name="Normal 3 2 6 2" xfId="1502" xr:uid="{F3D89C0C-3C6A-4F22-A9EE-BE14EAF6C474}"/>
    <cellStyle name="Normal 3 2 6 2 2" xfId="2851" xr:uid="{A6130F77-D2D2-4296-ABF2-AA05F0BF7F83}"/>
    <cellStyle name="Normal 3 2 6 3" xfId="2176" xr:uid="{81DA2F16-243E-441C-9A96-BD1CDE35AC5E}"/>
    <cellStyle name="Normal 3 2 6 4" xfId="827" xr:uid="{607933C5-B180-4658-B40A-B831D8F7485F}"/>
    <cellStyle name="Normal 3 2 7" xfId="519" xr:uid="{E13A39F9-7282-483A-A912-0CB479AEB574}"/>
    <cellStyle name="Normal 3 2 7 2" xfId="1686" xr:uid="{953EA4EF-2837-45F4-958D-DEC7033D4AF9}"/>
    <cellStyle name="Normal 3 2 7 2 2" xfId="3035" xr:uid="{55AFB677-4724-41B2-8F4E-E5EC25277788}"/>
    <cellStyle name="Normal 3 2 7 3" xfId="2360" xr:uid="{21818116-24E9-4B5C-AA58-504CEA2B4FBD}"/>
    <cellStyle name="Normal 3 2 7 4" xfId="1011" xr:uid="{4A38097F-76EE-4734-A790-48BB927084C4}"/>
    <cellStyle name="Normal 3 2 8" xfId="206" xr:uid="{C7BD09EA-F873-49E6-9975-C49DB8DB038C}"/>
    <cellStyle name="Normal 3 2 8 2" xfId="1868" xr:uid="{38D96F33-5772-4A3F-A0B4-1812ED13865B}"/>
    <cellStyle name="Normal 3 2 8 2 2" xfId="3217" xr:uid="{0C2D886C-CE95-4BFE-9A40-C0D72C2BBCFF}"/>
    <cellStyle name="Normal 3 2 8 3" xfId="2542" xr:uid="{C087A8E5-CC5E-4648-8E51-609F4297F4BA}"/>
    <cellStyle name="Normal 3 2 8 4" xfId="1193" xr:uid="{5D741D93-A1B1-4616-87C7-2B2DA031AE24}"/>
    <cellStyle name="Normal 3 2 9" xfId="1375" xr:uid="{EAADAE66-C58A-4C2B-802C-D98A3E169425}"/>
    <cellStyle name="Normal 3 2 9 2" xfId="2724" xr:uid="{CFB52795-CEA0-4DC4-91BB-B76D42518479}"/>
    <cellStyle name="Normal 3 3" xfId="11" xr:uid="{00000000-0005-0000-0000-000035000000}"/>
    <cellStyle name="Normal 3 3 10" xfId="2043" xr:uid="{D88AEFD1-B71C-4C9D-BEFC-6C923C65B30F}"/>
    <cellStyle name="Normal 3 3 11" xfId="694" xr:uid="{094B8899-CF97-4596-93DD-45178B77F0E7}"/>
    <cellStyle name="Normal 3 3 2" xfId="28" xr:uid="{00000000-0005-0000-0000-000036000000}"/>
    <cellStyle name="Normal 3 3 2 10" xfId="708" xr:uid="{82E8B1B8-C4DE-470D-89EA-9B31B98C3BEC}"/>
    <cellStyle name="Normal 3 3 2 2" xfId="60" xr:uid="{00000000-0005-0000-0000-000037000000}"/>
    <cellStyle name="Normal 3 3 2 2 2" xfId="150" xr:uid="{00000000-0005-0000-0000-000038000000}"/>
    <cellStyle name="Normal 3 3 2 2 2 2" xfId="647" xr:uid="{EC16CF67-35DF-4659-8498-4B5E1208094A}"/>
    <cellStyle name="Normal 3 3 2 2 2 2 2" xfId="1814" xr:uid="{23377593-42E9-40CC-A291-2107AD5D8662}"/>
    <cellStyle name="Normal 3 3 2 2 2 2 2 2" xfId="3163" xr:uid="{D0A6A5DF-3E37-4F24-B061-1E8AF4D6AED3}"/>
    <cellStyle name="Normal 3 3 2 2 2 2 3" xfId="2488" xr:uid="{AD9DDAE4-5C5D-43F4-9688-42318B9241BF}"/>
    <cellStyle name="Normal 3 3 2 2 2 2 4" xfId="1139" xr:uid="{71808B01-DA28-4823-B78C-F341ED2F53F7}"/>
    <cellStyle name="Normal 3 3 2 2 2 3" xfId="463" xr:uid="{08B17E56-C312-46F6-9D55-AFD08A62D450}"/>
    <cellStyle name="Normal 3 3 2 2 2 3 2" xfId="1996" xr:uid="{D0BB1688-86C7-407D-9D6E-6C8CDC51FFD3}"/>
    <cellStyle name="Normal 3 3 2 2 2 3 2 2" xfId="3345" xr:uid="{98CF613D-0C10-416A-A44B-03634EBFE89C}"/>
    <cellStyle name="Normal 3 3 2 2 2 3 3" xfId="2670" xr:uid="{8D7D3EDF-9DFE-483A-9930-76C6C1BDA9B3}"/>
    <cellStyle name="Normal 3 3 2 2 2 3 4" xfId="1321" xr:uid="{05FFFE9B-53DC-4407-BA86-5FDA55C1139A}"/>
    <cellStyle name="Normal 3 3 2 2 2 4" xfId="1630" xr:uid="{6C81647B-B97D-40E4-B9F0-4AA6FAA44698}"/>
    <cellStyle name="Normal 3 3 2 2 2 4 2" xfId="2979" xr:uid="{4F98E7E5-3A2A-448F-B359-92AB77BCF825}"/>
    <cellStyle name="Normal 3 3 2 2 2 5" xfId="2304" xr:uid="{EFE63443-B769-485E-BCEC-D16B1A711AEF}"/>
    <cellStyle name="Normal 3 3 2 2 2 6" xfId="955" xr:uid="{C4BA2B8D-AB7F-467D-89B0-159524838074}"/>
    <cellStyle name="Normal 3 3 2 2 3" xfId="373" xr:uid="{556D0343-5C6C-499B-A2A5-E6F0D3D88B91}"/>
    <cellStyle name="Normal 3 3 2 2 3 2" xfId="1541" xr:uid="{8A06D737-D472-429B-B88F-ED9A7CCF287D}"/>
    <cellStyle name="Normal 3 3 2 2 3 2 2" xfId="2890" xr:uid="{29F23FA4-7C49-4104-9127-2128EBEE4524}"/>
    <cellStyle name="Normal 3 3 2 2 3 3" xfId="2215" xr:uid="{6250FEA2-DF3E-4BE2-A26F-3BE079663DB5}"/>
    <cellStyle name="Normal 3 3 2 2 3 4" xfId="866" xr:uid="{FEFFC54E-DA3F-4EB4-B63A-CD5E54A785C3}"/>
    <cellStyle name="Normal 3 3 2 2 4" xfId="558" xr:uid="{62E22A7A-829F-45D7-8CB1-B436C183D0A3}"/>
    <cellStyle name="Normal 3 3 2 2 4 2" xfId="1725" xr:uid="{22112071-88B1-49A6-9A39-CCA279C0DFC4}"/>
    <cellStyle name="Normal 3 3 2 2 4 2 2" xfId="3074" xr:uid="{45DF767E-EF02-4402-A0DA-E7D3F75F5EA0}"/>
    <cellStyle name="Normal 3 3 2 2 4 3" xfId="2399" xr:uid="{3B3B894B-22AF-4DBB-A806-F57B39C570D5}"/>
    <cellStyle name="Normal 3 3 2 2 4 4" xfId="1050" xr:uid="{6F48BF51-4675-46CA-8F67-FFBD6E4801C1}"/>
    <cellStyle name="Normal 3 3 2 2 5" xfId="245" xr:uid="{5E884B0D-B2DE-4F1D-AEE6-635D592CB14A}"/>
    <cellStyle name="Normal 3 3 2 2 5 2" xfId="1907" xr:uid="{E25BEFE5-5A05-4D38-A224-33A43D721153}"/>
    <cellStyle name="Normal 3 3 2 2 5 2 2" xfId="3256" xr:uid="{BCAB679A-12AF-478B-B377-B334767F4EB5}"/>
    <cellStyle name="Normal 3 3 2 2 5 3" xfId="2581" xr:uid="{F32C8564-34F8-4B59-A62F-59ED1F9D132D}"/>
    <cellStyle name="Normal 3 3 2 2 5 4" xfId="1232" xr:uid="{30296E13-E1DA-4074-A2D9-42EA6F8B38C9}"/>
    <cellStyle name="Normal 3 3 2 2 6" xfId="1414" xr:uid="{665120CF-8FFF-4A40-80A3-6D3CABF85397}"/>
    <cellStyle name="Normal 3 3 2 2 6 2" xfId="2763" xr:uid="{43A641C7-DDA2-4D64-AAFE-15D87BBA4C51}"/>
    <cellStyle name="Normal 3 3 2 2 7" xfId="2089" xr:uid="{523E8DE0-74FD-41D6-9E11-12C6AD01AF2F}"/>
    <cellStyle name="Normal 3 3 2 2 8" xfId="740" xr:uid="{F0F98ED9-0506-42AF-A7FD-1629D9B07697}"/>
    <cellStyle name="Normal 3 3 2 3" xfId="91" xr:uid="{00000000-0005-0000-0000-000039000000}"/>
    <cellStyle name="Normal 3 3 2 3 2" xfId="179" xr:uid="{00000000-0005-0000-0000-00003A000000}"/>
    <cellStyle name="Normal 3 3 2 3 2 2" xfId="676" xr:uid="{B9BF74DD-98A0-4595-B771-7551761D2A29}"/>
    <cellStyle name="Normal 3 3 2 3 2 2 2" xfId="1843" xr:uid="{158D3AB7-4C62-4416-B594-3619D01BF61C}"/>
    <cellStyle name="Normal 3 3 2 3 2 2 2 2" xfId="3192" xr:uid="{9064205B-8C30-415E-8FD3-60D463731C48}"/>
    <cellStyle name="Normal 3 3 2 3 2 2 3" xfId="2517" xr:uid="{4AC7421C-B814-4D8C-BC42-C24F59F8B955}"/>
    <cellStyle name="Normal 3 3 2 3 2 2 4" xfId="1168" xr:uid="{499C15DB-9429-4B16-A138-291DC8914E45}"/>
    <cellStyle name="Normal 3 3 2 3 2 3" xfId="492" xr:uid="{F47D71BF-AA4A-4A56-8F82-2A4880EE5E6D}"/>
    <cellStyle name="Normal 3 3 2 3 2 3 2" xfId="2025" xr:uid="{DFD11211-FD61-4413-B83E-8797BD9DB70E}"/>
    <cellStyle name="Normal 3 3 2 3 2 3 2 2" xfId="3374" xr:uid="{F5E49F20-8505-4ABD-B2AC-4A19693A830B}"/>
    <cellStyle name="Normal 3 3 2 3 2 3 3" xfId="2699" xr:uid="{9EFEFB2A-CBFC-491C-AFDB-250644CE35CA}"/>
    <cellStyle name="Normal 3 3 2 3 2 3 4" xfId="1350" xr:uid="{C361B337-38B6-46D7-AE8F-3F6B61AC3200}"/>
    <cellStyle name="Normal 3 3 2 3 2 4" xfId="1659" xr:uid="{420060F7-13A3-4881-83A2-A76553C92E01}"/>
    <cellStyle name="Normal 3 3 2 3 2 4 2" xfId="3008" xr:uid="{A81AD5EF-F642-4846-B630-7E4B757947EA}"/>
    <cellStyle name="Normal 3 3 2 3 2 5" xfId="2333" xr:uid="{81033F21-2ADB-4CC1-B4DA-F65B61CDBFB6}"/>
    <cellStyle name="Normal 3 3 2 3 2 6" xfId="984" xr:uid="{5505CD43-0053-469B-BEF3-0E9C4721EDC8}"/>
    <cellStyle name="Normal 3 3 2 3 3" xfId="404" xr:uid="{4DB23FE5-B4F7-4F0D-A0DC-9B1378F90E2E}"/>
    <cellStyle name="Normal 3 3 2 3 3 2" xfId="1572" xr:uid="{AB2D717C-85C8-4DAE-B132-430A8A4C768D}"/>
    <cellStyle name="Normal 3 3 2 3 3 2 2" xfId="2921" xr:uid="{695B9184-82DD-48A6-B6E1-FEBA55E9C0D5}"/>
    <cellStyle name="Normal 3 3 2 3 3 3" xfId="2246" xr:uid="{708DE4A8-6AFB-4965-8EDE-29748596B393}"/>
    <cellStyle name="Normal 3 3 2 3 3 4" xfId="897" xr:uid="{BE531EE5-88E8-40E0-B523-573365B1FC61}"/>
    <cellStyle name="Normal 3 3 2 3 4" xfId="589" xr:uid="{3133F526-022C-4E5E-98A3-A7F157B8DBBE}"/>
    <cellStyle name="Normal 3 3 2 3 4 2" xfId="1756" xr:uid="{7627B81F-7C43-4C84-9C42-C20A911E73B0}"/>
    <cellStyle name="Normal 3 3 2 3 4 2 2" xfId="3105" xr:uid="{8085CDE8-0F36-4639-A23D-758D27D21444}"/>
    <cellStyle name="Normal 3 3 2 3 4 3" xfId="2430" xr:uid="{0FBB325F-D140-49C2-918D-30A1160447B6}"/>
    <cellStyle name="Normal 3 3 2 3 4 4" xfId="1081" xr:uid="{C3F0F3F7-F002-4A67-B8A0-2BC4E469AD0D}"/>
    <cellStyle name="Normal 3 3 2 3 5" xfId="276" xr:uid="{402D8977-1F5C-4E45-86BD-87EBF5A8D0BC}"/>
    <cellStyle name="Normal 3 3 2 3 5 2" xfId="1938" xr:uid="{9A226FDF-0F4B-4B64-9B2B-31410448C0DD}"/>
    <cellStyle name="Normal 3 3 2 3 5 2 2" xfId="3287" xr:uid="{8C697F7F-E379-4FFD-92CB-D7E410C3C55F}"/>
    <cellStyle name="Normal 3 3 2 3 5 3" xfId="2612" xr:uid="{4B276DB6-1583-488A-95F0-98B31CC03B29}"/>
    <cellStyle name="Normal 3 3 2 3 5 4" xfId="1263" xr:uid="{AE0EA399-183C-4BC5-8A43-EA97FF0C45F6}"/>
    <cellStyle name="Normal 3 3 2 3 6" xfId="1445" xr:uid="{07E67B49-7573-4A56-AC27-097843E89EDD}"/>
    <cellStyle name="Normal 3 3 2 3 6 2" xfId="2794" xr:uid="{398C8F3B-DCD9-4F7E-BE30-8F8EE3D54D9B}"/>
    <cellStyle name="Normal 3 3 2 3 7" xfId="2120" xr:uid="{5CBA6F6C-F1CD-442C-B824-8238E6D66834}"/>
    <cellStyle name="Normal 3 3 2 3 8" xfId="771" xr:uid="{067C6D1B-0224-4C8E-8435-2812E774BC01}"/>
    <cellStyle name="Normal 3 3 2 4" xfId="121" xr:uid="{00000000-0005-0000-0000-00003B000000}"/>
    <cellStyle name="Normal 3 3 2 4 2" xfId="434" xr:uid="{E43960BB-A1DB-4FFF-952C-96A3F1DC1BF7}"/>
    <cellStyle name="Normal 3 3 2 4 2 2" xfId="1601" xr:uid="{2A929046-5D39-4874-9498-0D86C33E1CFD}"/>
    <cellStyle name="Normal 3 3 2 4 2 2 2" xfId="2950" xr:uid="{C2483150-8F77-4A1D-B5F0-FCA0E2A91355}"/>
    <cellStyle name="Normal 3 3 2 4 2 3" xfId="2275" xr:uid="{B1936299-F637-4410-8A06-EE5114DB2057}"/>
    <cellStyle name="Normal 3 3 2 4 2 4" xfId="926" xr:uid="{BF4A9F3E-F2B5-48FF-B7B8-BDC6D610AAF1}"/>
    <cellStyle name="Normal 3 3 2 4 3" xfId="618" xr:uid="{6EBA8DD5-580D-4711-BA49-B923A5267A41}"/>
    <cellStyle name="Normal 3 3 2 4 3 2" xfId="1785" xr:uid="{741014D7-9DF1-4412-B125-CE262E8D9B20}"/>
    <cellStyle name="Normal 3 3 2 4 3 2 2" xfId="3134" xr:uid="{C71288AA-2BCB-42B7-8A17-9801B191CE33}"/>
    <cellStyle name="Normal 3 3 2 4 3 3" xfId="2459" xr:uid="{FB11A0AA-B994-46DB-9D55-7FDB2A1B3AF3}"/>
    <cellStyle name="Normal 3 3 2 4 3 4" xfId="1110" xr:uid="{C956DDC8-2897-42D5-8AC5-B333215451FE}"/>
    <cellStyle name="Normal 3 3 2 4 4" xfId="306" xr:uid="{28586AE8-F5B6-4F33-90B3-52FB50EC4551}"/>
    <cellStyle name="Normal 3 3 2 4 4 2" xfId="1967" xr:uid="{5F900C7A-F01D-46B9-8C69-BE443C6EF86F}"/>
    <cellStyle name="Normal 3 3 2 4 4 2 2" xfId="3316" xr:uid="{9328D2DC-5D6B-46AA-86BC-DCB8A63C162F}"/>
    <cellStyle name="Normal 3 3 2 4 4 3" xfId="2641" xr:uid="{4F233BA5-580C-4562-B406-791AFFEC4D5D}"/>
    <cellStyle name="Normal 3 3 2 4 4 4" xfId="1292" xr:uid="{895C408B-EBA1-49D0-9E43-BD996CAFED72}"/>
    <cellStyle name="Normal 3 3 2 4 5" xfId="1475" xr:uid="{E3CCC549-B638-4CB1-BC88-686D70C8EB04}"/>
    <cellStyle name="Normal 3 3 2 4 5 2" xfId="2824" xr:uid="{961113C2-4F50-4ECB-939F-B9B027095C79}"/>
    <cellStyle name="Normal 3 3 2 4 6" xfId="2150" xr:uid="{7A61DC43-0BBE-470F-BB28-E05C9A9B1AC9}"/>
    <cellStyle name="Normal 3 3 2 4 7" xfId="801" xr:uid="{F35EDF5D-3891-47E4-B91D-9EA86E7892C3}"/>
    <cellStyle name="Normal 3 3 2 5" xfId="341" xr:uid="{8437332A-1CEF-4FB4-8A74-2E3485E8E64B}"/>
    <cellStyle name="Normal 3 3 2 5 2" xfId="1509" xr:uid="{197B071E-3F22-4E0F-8394-29639BA29C20}"/>
    <cellStyle name="Normal 3 3 2 5 2 2" xfId="2858" xr:uid="{7155E1EB-394C-4E8F-9150-3E1F633FFC5A}"/>
    <cellStyle name="Normal 3 3 2 5 3" xfId="2183" xr:uid="{5020814C-D5C7-42A3-95C4-3F7A0299B1B0}"/>
    <cellStyle name="Normal 3 3 2 5 4" xfId="834" xr:uid="{737D0AB0-60A8-4731-B62F-6195944CEF84}"/>
    <cellStyle name="Normal 3 3 2 6" xfId="526" xr:uid="{83CE609B-73A5-46AB-A3E9-07EFFE929BF1}"/>
    <cellStyle name="Normal 3 3 2 6 2" xfId="1693" xr:uid="{A9E0A3BD-E1E2-4D6D-9C5C-5FD3D8DBACF0}"/>
    <cellStyle name="Normal 3 3 2 6 2 2" xfId="3042" xr:uid="{E49E1552-AB44-4C08-85BD-0FA72B3C1CEA}"/>
    <cellStyle name="Normal 3 3 2 6 3" xfId="2367" xr:uid="{B53F6D18-7C3C-4C4A-88C1-0FE1A97416E6}"/>
    <cellStyle name="Normal 3 3 2 6 4" xfId="1018" xr:uid="{E1D2AB25-A889-4E21-9E6F-65068B5D5DA4}"/>
    <cellStyle name="Normal 3 3 2 7" xfId="213" xr:uid="{6B159253-F364-4972-8887-F12578E98233}"/>
    <cellStyle name="Normal 3 3 2 7 2" xfId="1875" xr:uid="{B1723682-41B2-4C2D-B8F9-C8257FF27B3B}"/>
    <cellStyle name="Normal 3 3 2 7 2 2" xfId="3224" xr:uid="{11BF3B6D-8D3F-4468-A1DD-F06F1DB4AEA1}"/>
    <cellStyle name="Normal 3 3 2 7 3" xfId="2549" xr:uid="{B898FA75-5556-430D-B4D0-0421E7257997}"/>
    <cellStyle name="Normal 3 3 2 7 4" xfId="1200" xr:uid="{923E9A14-D857-4A41-AF2A-305B6E33BAF2}"/>
    <cellStyle name="Normal 3 3 2 8" xfId="1382" xr:uid="{BAAA4339-AFED-42B3-B1A6-EE092C2C1FA0}"/>
    <cellStyle name="Normal 3 3 2 8 2" xfId="2731" xr:uid="{885F639E-3A4C-49C5-848E-4043B95761B1}"/>
    <cellStyle name="Normal 3 3 2 9" xfId="2057" xr:uid="{68D17283-8997-490C-84AE-564041E97602}"/>
    <cellStyle name="Normal 3 3 3" xfId="46" xr:uid="{00000000-0005-0000-0000-00003C000000}"/>
    <cellStyle name="Normal 3 3 3 2" xfId="136" xr:uid="{00000000-0005-0000-0000-00003D000000}"/>
    <cellStyle name="Normal 3 3 3 2 2" xfId="633" xr:uid="{01A0882E-1A3A-4349-8710-E5E92DA1FA29}"/>
    <cellStyle name="Normal 3 3 3 2 2 2" xfId="1800" xr:uid="{7A6FFAD3-D4D2-4545-A481-C38EF59AEF85}"/>
    <cellStyle name="Normal 3 3 3 2 2 2 2" xfId="3149" xr:uid="{1D00E039-EFF9-4A5F-AD45-7A1FFB313B95}"/>
    <cellStyle name="Normal 3 3 3 2 2 3" xfId="2474" xr:uid="{70BE3C29-ADE5-4B73-85F6-D9D2C7C72533}"/>
    <cellStyle name="Normal 3 3 3 2 2 4" xfId="1125" xr:uid="{EBF46163-CFD9-4BB6-9871-DA618F91F327}"/>
    <cellStyle name="Normal 3 3 3 2 3" xfId="449" xr:uid="{89F133AB-A694-47A3-9C1F-A75C928D508A}"/>
    <cellStyle name="Normal 3 3 3 2 3 2" xfId="1982" xr:uid="{88063561-B1DD-4436-8155-3306FE4DCCA3}"/>
    <cellStyle name="Normal 3 3 3 2 3 2 2" xfId="3331" xr:uid="{C5461D9C-6878-427E-AB00-12CC65678227}"/>
    <cellStyle name="Normal 3 3 3 2 3 3" xfId="2656" xr:uid="{7AFABFB5-21B3-445A-8063-05E067B0DB76}"/>
    <cellStyle name="Normal 3 3 3 2 3 4" xfId="1307" xr:uid="{A42BD942-556F-4FC0-AE83-47F61373B8F6}"/>
    <cellStyle name="Normal 3 3 3 2 4" xfId="1616" xr:uid="{56551564-6C70-4506-8E3D-E22CA88A1081}"/>
    <cellStyle name="Normal 3 3 3 2 4 2" xfId="2965" xr:uid="{EBD9EDDE-6B8A-40F4-8265-912AE230C881}"/>
    <cellStyle name="Normal 3 3 3 2 5" xfId="2290" xr:uid="{C16D942C-AE9E-42DB-8A26-6700F618A117}"/>
    <cellStyle name="Normal 3 3 3 2 6" xfId="941" xr:uid="{55163BC4-2212-47BE-BF85-A5BF3FEDD6DB}"/>
    <cellStyle name="Normal 3 3 3 3" xfId="359" xr:uid="{2776872D-3E40-4571-A1CC-EEDAC9DBCAF4}"/>
    <cellStyle name="Normal 3 3 3 3 2" xfId="1527" xr:uid="{949436B3-3962-4C90-B5E7-491C4DE546FE}"/>
    <cellStyle name="Normal 3 3 3 3 2 2" xfId="2876" xr:uid="{7A63E6B4-79D5-4933-94DE-A0B6C5D54288}"/>
    <cellStyle name="Normal 3 3 3 3 3" xfId="2201" xr:uid="{28543942-C923-488A-BE5C-FEE76BE8D0CF}"/>
    <cellStyle name="Normal 3 3 3 3 4" xfId="852" xr:uid="{C36D7905-5F22-4BB9-B266-E6BB16F05C84}"/>
    <cellStyle name="Normal 3 3 3 4" xfId="544" xr:uid="{1BCAD0D8-025E-4D2D-BE19-12E1362CF9C3}"/>
    <cellStyle name="Normal 3 3 3 4 2" xfId="1711" xr:uid="{2FA50D15-F005-4455-9F17-0EC0E678C036}"/>
    <cellStyle name="Normal 3 3 3 4 2 2" xfId="3060" xr:uid="{836B4813-A367-46A5-B835-459A3ACFA6AE}"/>
    <cellStyle name="Normal 3 3 3 4 3" xfId="2385" xr:uid="{E6C33DF6-D5F8-4754-9062-C550B09A0B6F}"/>
    <cellStyle name="Normal 3 3 3 4 4" xfId="1036" xr:uid="{60103570-57F5-4018-BBAE-862AD9708AC5}"/>
    <cellStyle name="Normal 3 3 3 5" xfId="231" xr:uid="{5C2C0660-B184-4E51-8EC1-93E5DF79099F}"/>
    <cellStyle name="Normal 3 3 3 5 2" xfId="1893" xr:uid="{3A15794C-7EAF-4753-9C20-B55E42B8DBAB}"/>
    <cellStyle name="Normal 3 3 3 5 2 2" xfId="3242" xr:uid="{E6847D7E-5BD2-4652-8137-9690E5B0DF0B}"/>
    <cellStyle name="Normal 3 3 3 5 3" xfId="2567" xr:uid="{1469A2BA-82F8-4543-A0B1-26A0E889540E}"/>
    <cellStyle name="Normal 3 3 3 5 4" xfId="1218" xr:uid="{FC69D9D1-0207-43AC-AC10-6A99F7B64E60}"/>
    <cellStyle name="Normal 3 3 3 6" xfId="1400" xr:uid="{0B36246D-7149-473A-9D69-77194B3CBA3F}"/>
    <cellStyle name="Normal 3 3 3 6 2" xfId="2749" xr:uid="{FDA5FD4B-EBFD-47BF-9C43-00FE8722AC60}"/>
    <cellStyle name="Normal 3 3 3 7" xfId="2075" xr:uid="{1F1194BE-8BCE-4A1A-BCC3-463236EBD7D1}"/>
    <cellStyle name="Normal 3 3 3 8" xfId="726" xr:uid="{431AFEBF-BA98-42C0-B381-D583968C3178}"/>
    <cellStyle name="Normal 3 3 4" xfId="77" xr:uid="{00000000-0005-0000-0000-00003E000000}"/>
    <cellStyle name="Normal 3 3 4 2" xfId="165" xr:uid="{00000000-0005-0000-0000-00003F000000}"/>
    <cellStyle name="Normal 3 3 4 2 2" xfId="662" xr:uid="{172C1D35-DFE4-4194-8D62-2696732A583E}"/>
    <cellStyle name="Normal 3 3 4 2 2 2" xfId="1829" xr:uid="{14DE72F6-084D-4020-A2C8-369AC25ECDFD}"/>
    <cellStyle name="Normal 3 3 4 2 2 2 2" xfId="3178" xr:uid="{6EAD0FEA-BDC1-46CC-83E6-00FDED68F1AB}"/>
    <cellStyle name="Normal 3 3 4 2 2 3" xfId="2503" xr:uid="{60C0E124-B238-421D-9684-505A241FE807}"/>
    <cellStyle name="Normal 3 3 4 2 2 4" xfId="1154" xr:uid="{CCCB22B6-A2D4-43CD-8B8B-40F3CA233C95}"/>
    <cellStyle name="Normal 3 3 4 2 3" xfId="478" xr:uid="{AF4AC768-1327-4129-BB2B-FC2D33A4B0E4}"/>
    <cellStyle name="Normal 3 3 4 2 3 2" xfId="2011" xr:uid="{D24D44F2-E620-414A-A082-53B12D45F04C}"/>
    <cellStyle name="Normal 3 3 4 2 3 2 2" xfId="3360" xr:uid="{BDDD50B4-04B3-48B9-A584-11EFB21F4C7A}"/>
    <cellStyle name="Normal 3 3 4 2 3 3" xfId="2685" xr:uid="{4DB34B58-7130-49C2-B0FB-FF90C6E4264E}"/>
    <cellStyle name="Normal 3 3 4 2 3 4" xfId="1336" xr:uid="{2C4E17E8-6AEA-436A-B5E9-F358B87D5AEC}"/>
    <cellStyle name="Normal 3 3 4 2 4" xfId="1645" xr:uid="{3FC6ECDF-30DB-4B9C-844E-0EF843B4A598}"/>
    <cellStyle name="Normal 3 3 4 2 4 2" xfId="2994" xr:uid="{77B38FB3-2641-41A1-8B40-FA1D18D43313}"/>
    <cellStyle name="Normal 3 3 4 2 5" xfId="2319" xr:uid="{030253D4-94D7-4E2D-B7E6-7F73DA9888C4}"/>
    <cellStyle name="Normal 3 3 4 2 6" xfId="970" xr:uid="{EC446043-A022-49B3-817A-EA72F9EF33F5}"/>
    <cellStyle name="Normal 3 3 4 3" xfId="390" xr:uid="{B99766A0-046C-4E5F-B5E6-99EDCEC78E17}"/>
    <cellStyle name="Normal 3 3 4 3 2" xfId="1558" xr:uid="{45766F45-7738-40BB-99AC-690BFB9D14FF}"/>
    <cellStyle name="Normal 3 3 4 3 2 2" xfId="2907" xr:uid="{67547678-8A27-4473-A243-AACA7FD1CFE1}"/>
    <cellStyle name="Normal 3 3 4 3 3" xfId="2232" xr:uid="{5E47E43A-8C03-49D9-A5A3-D6E9AC31669F}"/>
    <cellStyle name="Normal 3 3 4 3 4" xfId="883" xr:uid="{3094BC6D-481D-4867-95A2-7B9C9B7181C4}"/>
    <cellStyle name="Normal 3 3 4 4" xfId="575" xr:uid="{596A516B-81E9-439A-96B4-56BC1F893F98}"/>
    <cellStyle name="Normal 3 3 4 4 2" xfId="1742" xr:uid="{AFFF4192-F119-4526-8F4E-C1AE8FAA44F1}"/>
    <cellStyle name="Normal 3 3 4 4 2 2" xfId="3091" xr:uid="{75154FD1-2C5D-4050-B043-79FE8866560B}"/>
    <cellStyle name="Normal 3 3 4 4 3" xfId="2416" xr:uid="{AE332E5C-7BDD-4A5E-8DB5-EBE932B2D50D}"/>
    <cellStyle name="Normal 3 3 4 4 4" xfId="1067" xr:uid="{8246C88E-5764-4989-9395-486ECCF6FC90}"/>
    <cellStyle name="Normal 3 3 4 5" xfId="262" xr:uid="{D9B4E48D-1868-48C7-8532-15091776F7D6}"/>
    <cellStyle name="Normal 3 3 4 5 2" xfId="1924" xr:uid="{00A4A0B7-E05B-4BB1-AC00-0231B3797DA0}"/>
    <cellStyle name="Normal 3 3 4 5 2 2" xfId="3273" xr:uid="{5FF67170-8E2E-4659-B2B6-5397219AEADA}"/>
    <cellStyle name="Normal 3 3 4 5 3" xfId="2598" xr:uid="{89E60F96-1B0E-47E8-B468-3D8801978B21}"/>
    <cellStyle name="Normal 3 3 4 5 4" xfId="1249" xr:uid="{E9879443-FAEF-4483-9AE9-404B9BD1EEDB}"/>
    <cellStyle name="Normal 3 3 4 6" xfId="1431" xr:uid="{7BB352B8-6627-4507-835D-2DDAB355E352}"/>
    <cellStyle name="Normal 3 3 4 6 2" xfId="2780" xr:uid="{8C870BA3-B885-4569-AADE-CAA566DDE321}"/>
    <cellStyle name="Normal 3 3 4 7" xfId="2106" xr:uid="{03628305-CF10-425A-8780-BC52B63782AC}"/>
    <cellStyle name="Normal 3 3 4 8" xfId="757" xr:uid="{F6F8C94D-EB83-4D3B-8662-C37E3037B1DE}"/>
    <cellStyle name="Normal 3 3 5" xfId="107" xr:uid="{00000000-0005-0000-0000-000040000000}"/>
    <cellStyle name="Normal 3 3 5 2" xfId="420" xr:uid="{7C65EE58-B049-4793-AFBA-E3C7F21ED833}"/>
    <cellStyle name="Normal 3 3 5 2 2" xfId="1587" xr:uid="{A4C34EEA-3B6F-4DC2-9E95-F4447C27129C}"/>
    <cellStyle name="Normal 3 3 5 2 2 2" xfId="2936" xr:uid="{176554EE-1AA2-445F-A5D6-93BF713CF2BD}"/>
    <cellStyle name="Normal 3 3 5 2 3" xfId="2261" xr:uid="{D4DC7714-1400-4077-8FCA-4208689DA8B6}"/>
    <cellStyle name="Normal 3 3 5 2 4" xfId="912" xr:uid="{DB8D72DF-4DBB-4986-9EFE-740894551FB6}"/>
    <cellStyle name="Normal 3 3 5 3" xfId="604" xr:uid="{6605645E-B9DB-44EA-AFF4-2EE6DE30B6B6}"/>
    <cellStyle name="Normal 3 3 5 3 2" xfId="1771" xr:uid="{96E60F19-6C34-4AE3-B3C6-260CE30ADF34}"/>
    <cellStyle name="Normal 3 3 5 3 2 2" xfId="3120" xr:uid="{6655AD57-12DB-4057-9A08-A9168D71CB62}"/>
    <cellStyle name="Normal 3 3 5 3 3" xfId="2445" xr:uid="{CC8C2DA6-4CE6-4697-8F63-2206CDA5F6DC}"/>
    <cellStyle name="Normal 3 3 5 3 4" xfId="1096" xr:uid="{81C3316F-1DEB-4B29-B138-DB6B4E43CD32}"/>
    <cellStyle name="Normal 3 3 5 4" xfId="292" xr:uid="{FDBCA544-43D2-4791-98E0-6A0F44CDF2C0}"/>
    <cellStyle name="Normal 3 3 5 4 2" xfId="1953" xr:uid="{7D0B384A-935F-4CCC-A8CD-78C375F50226}"/>
    <cellStyle name="Normal 3 3 5 4 2 2" xfId="3302" xr:uid="{41DA70F9-B339-4905-96CA-8DF9897BD21E}"/>
    <cellStyle name="Normal 3 3 5 4 3" xfId="2627" xr:uid="{DC0B439E-2192-4316-9A4B-8BF9519A2275}"/>
    <cellStyle name="Normal 3 3 5 4 4" xfId="1278" xr:uid="{99A7EFC9-4F98-4F98-9AD9-02E4F270DB5A}"/>
    <cellStyle name="Normal 3 3 5 5" xfId="1461" xr:uid="{4AA37261-357F-4AB1-A3F3-872E98040685}"/>
    <cellStyle name="Normal 3 3 5 5 2" xfId="2810" xr:uid="{EB3475ED-8A5B-4747-A246-99E3C6575C8F}"/>
    <cellStyle name="Normal 3 3 5 6" xfId="2136" xr:uid="{72065EEE-4C20-4E44-A43D-B4C6208843A7}"/>
    <cellStyle name="Normal 3 3 5 7" xfId="787" xr:uid="{E5ACA64B-89C1-479E-A029-EB1FA2C7E0CA}"/>
    <cellStyle name="Normal 3 3 6" xfId="327" xr:uid="{5213FD7B-9269-4702-8380-3B54DB140722}"/>
    <cellStyle name="Normal 3 3 6 2" xfId="1495" xr:uid="{C3949972-B7BB-4D60-8BCE-9954A3CA7D57}"/>
    <cellStyle name="Normal 3 3 6 2 2" xfId="2844" xr:uid="{DC9957DE-0A68-4C5B-83F5-1DC61E4D1D52}"/>
    <cellStyle name="Normal 3 3 6 3" xfId="2169" xr:uid="{A576B17F-E266-446C-805C-6CC30E9344A0}"/>
    <cellStyle name="Normal 3 3 6 4" xfId="820" xr:uid="{E536608F-F0C3-4558-B169-DEC7BCEEF642}"/>
    <cellStyle name="Normal 3 3 7" xfId="512" xr:uid="{99CA9216-B641-4466-B3FF-718B004E9778}"/>
    <cellStyle name="Normal 3 3 7 2" xfId="1679" xr:uid="{7542489D-8C9D-4C83-BC69-DA5EBA9C61A8}"/>
    <cellStyle name="Normal 3 3 7 2 2" xfId="3028" xr:uid="{4492E258-2936-44B1-90C4-1A7E2B82B3AE}"/>
    <cellStyle name="Normal 3 3 7 3" xfId="2353" xr:uid="{3170532E-0C49-4912-A495-A51F4E7D1A44}"/>
    <cellStyle name="Normal 3 3 7 4" xfId="1004" xr:uid="{0833F109-9DAD-47F3-8E86-CCC2FDA88BF5}"/>
    <cellStyle name="Normal 3 3 8" xfId="199" xr:uid="{D9FD3DA0-B370-465C-A186-F68AA408EAEE}"/>
    <cellStyle name="Normal 3 3 8 2" xfId="1861" xr:uid="{7D38AADA-7FCB-4107-9C72-CBA389D9644B}"/>
    <cellStyle name="Normal 3 3 8 2 2" xfId="3210" xr:uid="{0D86191A-EC4D-4108-AB75-5A9EA322D562}"/>
    <cellStyle name="Normal 3 3 8 3" xfId="2535" xr:uid="{098A73FE-2E71-4EF6-9AB8-37BC6F1CFF8F}"/>
    <cellStyle name="Normal 3 3 8 4" xfId="1186" xr:uid="{49557665-F594-4059-982D-62539A70622E}"/>
    <cellStyle name="Normal 3 3 9" xfId="1368" xr:uid="{55B555AE-D88F-4E53-9CEB-DAE718FE68DD}"/>
    <cellStyle name="Normal 3 3 9 2" xfId="2717" xr:uid="{22E6E3F7-7546-4CDD-87BD-068D303EBFB8}"/>
    <cellStyle name="Normal 3 4" xfId="25" xr:uid="{00000000-0005-0000-0000-000041000000}"/>
    <cellStyle name="Normal 3 4 10" xfId="705" xr:uid="{F7198DB0-607A-4E19-9C6B-85916B1C1C11}"/>
    <cellStyle name="Normal 3 4 2" xfId="57" xr:uid="{00000000-0005-0000-0000-000042000000}"/>
    <cellStyle name="Normal 3 4 2 2" xfId="147" xr:uid="{00000000-0005-0000-0000-000043000000}"/>
    <cellStyle name="Normal 3 4 2 2 2" xfId="644" xr:uid="{B9FCFE61-BC76-4DF9-8F54-1721FB1086C8}"/>
    <cellStyle name="Normal 3 4 2 2 2 2" xfId="1811" xr:uid="{0E0A5571-C805-4E0C-B94C-94F19324698B}"/>
    <cellStyle name="Normal 3 4 2 2 2 2 2" xfId="3160" xr:uid="{C9320BEA-5F44-4846-9687-E6770B2106BD}"/>
    <cellStyle name="Normal 3 4 2 2 2 3" xfId="2485" xr:uid="{5A3C1175-86B8-4858-948D-451D295D2111}"/>
    <cellStyle name="Normal 3 4 2 2 2 4" xfId="1136" xr:uid="{E81F980C-974F-4275-AD12-D398EE3ADE61}"/>
    <cellStyle name="Normal 3 4 2 2 3" xfId="460" xr:uid="{BF9B1D6C-5D17-4B53-BD63-B27FD52546C6}"/>
    <cellStyle name="Normal 3 4 2 2 3 2" xfId="1993" xr:uid="{84626A49-9A86-4624-8935-46A1FC658392}"/>
    <cellStyle name="Normal 3 4 2 2 3 2 2" xfId="3342" xr:uid="{B6740BD8-1A83-42E6-BBB3-00984C099A8F}"/>
    <cellStyle name="Normal 3 4 2 2 3 3" xfId="2667" xr:uid="{87C01C6E-44E0-4CF7-8B1D-707FF3E514D9}"/>
    <cellStyle name="Normal 3 4 2 2 3 4" xfId="1318" xr:uid="{B785A2AB-8218-41D5-8F98-B6C5CCF6C18D}"/>
    <cellStyle name="Normal 3 4 2 2 4" xfId="1627" xr:uid="{F0B21002-78F7-4660-8743-1403CAF343C9}"/>
    <cellStyle name="Normal 3 4 2 2 4 2" xfId="2976" xr:uid="{93E29F3C-5A5D-4B68-8A2F-F32FAC67F091}"/>
    <cellStyle name="Normal 3 4 2 2 5" xfId="2301" xr:uid="{8FE978F9-0C38-4BFE-BF28-3AF03CD018F9}"/>
    <cellStyle name="Normal 3 4 2 2 6" xfId="952" xr:uid="{10BE782D-59EB-4DB6-84A1-9DDD6C206189}"/>
    <cellStyle name="Normal 3 4 2 3" xfId="370" xr:uid="{A2FED11A-E4B4-4516-BFE8-EBC7383CC5BF}"/>
    <cellStyle name="Normal 3 4 2 3 2" xfId="1538" xr:uid="{5D8F7F53-2875-4154-B5EB-87E9CBE00EEF}"/>
    <cellStyle name="Normal 3 4 2 3 2 2" xfId="2887" xr:uid="{A9C8465C-6F7F-4A89-912F-C37323E5FBE1}"/>
    <cellStyle name="Normal 3 4 2 3 3" xfId="2212" xr:uid="{A1BBCBBA-F3A5-4A10-8F5E-70D37D4069F0}"/>
    <cellStyle name="Normal 3 4 2 3 4" xfId="863" xr:uid="{22B78EF3-F884-45CD-80A8-A1E40F40C96F}"/>
    <cellStyle name="Normal 3 4 2 4" xfId="555" xr:uid="{B767A053-60C7-44CE-9A4D-5F3D69D4EA91}"/>
    <cellStyle name="Normal 3 4 2 4 2" xfId="1722" xr:uid="{C658CB0A-81A6-4DBB-A9AE-61DD83FBEAF6}"/>
    <cellStyle name="Normal 3 4 2 4 2 2" xfId="3071" xr:uid="{D0FAECEA-B15F-456C-A962-FFBB35047471}"/>
    <cellStyle name="Normal 3 4 2 4 3" xfId="2396" xr:uid="{F1543E86-6E47-4448-8D5E-61B4D5493BC1}"/>
    <cellStyle name="Normal 3 4 2 4 4" xfId="1047" xr:uid="{DCE15287-3EDD-42DD-82AB-08D28BBDEE3D}"/>
    <cellStyle name="Normal 3 4 2 5" xfId="242" xr:uid="{BB2694C1-A129-4BF2-B4D6-E4773B6C9258}"/>
    <cellStyle name="Normal 3 4 2 5 2" xfId="1904" xr:uid="{3F163492-12E1-4486-BEDF-872D84E8CB75}"/>
    <cellStyle name="Normal 3 4 2 5 2 2" xfId="3253" xr:uid="{1002FFBD-FB8E-43A6-9D97-47AEFC4500FD}"/>
    <cellStyle name="Normal 3 4 2 5 3" xfId="2578" xr:uid="{1ACE420D-7943-4C4A-9BA1-E98BA7F2F336}"/>
    <cellStyle name="Normal 3 4 2 5 4" xfId="1229" xr:uid="{512D8F5B-490D-47EF-ADF6-7B443FDD8AEB}"/>
    <cellStyle name="Normal 3 4 2 6" xfId="1411" xr:uid="{E8EDCE67-475C-419E-B257-14DBB4984119}"/>
    <cellStyle name="Normal 3 4 2 6 2" xfId="2760" xr:uid="{736D54A6-536B-432E-82D2-1493B7C738B3}"/>
    <cellStyle name="Normal 3 4 2 7" xfId="2086" xr:uid="{EAF4CC2E-F3F6-49FB-8E77-42D4A75EA0E9}"/>
    <cellStyle name="Normal 3 4 2 8" xfId="737" xr:uid="{F3CB3FCC-7A80-4C4E-9BC1-DAEAD5C7EAB8}"/>
    <cellStyle name="Normal 3 4 3" xfId="88" xr:uid="{00000000-0005-0000-0000-000044000000}"/>
    <cellStyle name="Normal 3 4 3 2" xfId="176" xr:uid="{00000000-0005-0000-0000-000045000000}"/>
    <cellStyle name="Normal 3 4 3 2 2" xfId="673" xr:uid="{824E83EE-97FC-48E5-9C37-5F024D48F162}"/>
    <cellStyle name="Normal 3 4 3 2 2 2" xfId="1840" xr:uid="{A70FC3A3-D99D-4110-9EA1-9890D902AD05}"/>
    <cellStyle name="Normal 3 4 3 2 2 2 2" xfId="3189" xr:uid="{67D7176E-29D2-4519-A444-65CBDD127CE0}"/>
    <cellStyle name="Normal 3 4 3 2 2 3" xfId="2514" xr:uid="{D4FEB496-4887-4DAC-BFB1-3FB99056587D}"/>
    <cellStyle name="Normal 3 4 3 2 2 4" xfId="1165" xr:uid="{6FBC2A6E-51BF-4FAD-B1E3-CF7411743683}"/>
    <cellStyle name="Normal 3 4 3 2 3" xfId="489" xr:uid="{A0B7D0B8-4479-41F1-A957-6D5FD2F641A3}"/>
    <cellStyle name="Normal 3 4 3 2 3 2" xfId="2022" xr:uid="{040C76DB-2C9B-436D-9AEC-A02EADB24F86}"/>
    <cellStyle name="Normal 3 4 3 2 3 2 2" xfId="3371" xr:uid="{5E36CBDE-B63C-4463-9F3D-974C6976A889}"/>
    <cellStyle name="Normal 3 4 3 2 3 3" xfId="2696" xr:uid="{B8F03B18-B04B-409E-8936-DFBB673B7CD2}"/>
    <cellStyle name="Normal 3 4 3 2 3 4" xfId="1347" xr:uid="{B0E3A72C-7F77-4A17-88A6-B7BE31A173BE}"/>
    <cellStyle name="Normal 3 4 3 2 4" xfId="1656" xr:uid="{0AA61433-A1E2-4EA3-ADA6-9DDFC5A5CFF0}"/>
    <cellStyle name="Normal 3 4 3 2 4 2" xfId="3005" xr:uid="{E1A60192-AE47-4DA6-8867-19DB8409C361}"/>
    <cellStyle name="Normal 3 4 3 2 5" xfId="2330" xr:uid="{EDC4AA9D-E159-41B1-AE9F-33763B6A55FD}"/>
    <cellStyle name="Normal 3 4 3 2 6" xfId="981" xr:uid="{65381A3F-F21A-462B-9F21-207374785248}"/>
    <cellStyle name="Normal 3 4 3 3" xfId="401" xr:uid="{A9B1E7FC-01E6-486F-BD1C-B72C1B034974}"/>
    <cellStyle name="Normal 3 4 3 3 2" xfId="1569" xr:uid="{95511EB1-E32D-4483-9B29-41B7261D8B44}"/>
    <cellStyle name="Normal 3 4 3 3 2 2" xfId="2918" xr:uid="{110F79B1-CA63-4B3D-BC83-B693C7B88294}"/>
    <cellStyle name="Normal 3 4 3 3 3" xfId="2243" xr:uid="{2316B284-5446-4A5D-830C-484B374C172D}"/>
    <cellStyle name="Normal 3 4 3 3 4" xfId="894" xr:uid="{CC9B50E3-B1B8-40C5-AEDC-373D1FCBC8D8}"/>
    <cellStyle name="Normal 3 4 3 4" xfId="586" xr:uid="{76350446-4060-4290-A286-F745EB86C63D}"/>
    <cellStyle name="Normal 3 4 3 4 2" xfId="1753" xr:uid="{590FA0B1-A9B1-4F0C-8D71-82058A517A40}"/>
    <cellStyle name="Normal 3 4 3 4 2 2" xfId="3102" xr:uid="{58BD4466-3640-4599-8BA5-04696FD3CE22}"/>
    <cellStyle name="Normal 3 4 3 4 3" xfId="2427" xr:uid="{FFEC9B9A-A9BD-4A54-A775-D515594AF68B}"/>
    <cellStyle name="Normal 3 4 3 4 4" xfId="1078" xr:uid="{5DFE78F6-2156-4E53-BDE1-2B37FF06D903}"/>
    <cellStyle name="Normal 3 4 3 5" xfId="273" xr:uid="{819DB3D0-87BD-4D6B-A318-711BF9E9F239}"/>
    <cellStyle name="Normal 3 4 3 5 2" xfId="1935" xr:uid="{825112C0-8EC1-4926-8CA6-C562579CDFF3}"/>
    <cellStyle name="Normal 3 4 3 5 2 2" xfId="3284" xr:uid="{AE807C33-D014-4301-8923-FBCA5530503B}"/>
    <cellStyle name="Normal 3 4 3 5 3" xfId="2609" xr:uid="{659AE5CF-E31A-4076-9A38-2C419BF6B2D2}"/>
    <cellStyle name="Normal 3 4 3 5 4" xfId="1260" xr:uid="{347CF577-D361-46CF-84FD-E91B1C5B8EB6}"/>
    <cellStyle name="Normal 3 4 3 6" xfId="1442" xr:uid="{1C4B3672-436F-4774-862B-9C2B2B03ABD8}"/>
    <cellStyle name="Normal 3 4 3 6 2" xfId="2791" xr:uid="{F903B98E-951A-4DF7-AA93-438C36E33AB3}"/>
    <cellStyle name="Normal 3 4 3 7" xfId="2117" xr:uid="{073A3924-8A6E-4885-8CF9-83E73137CE3A}"/>
    <cellStyle name="Normal 3 4 3 8" xfId="768" xr:uid="{0D776D00-6D36-4B3F-9468-9A1F37265FA5}"/>
    <cellStyle name="Normal 3 4 4" xfId="118" xr:uid="{00000000-0005-0000-0000-000046000000}"/>
    <cellStyle name="Normal 3 4 4 2" xfId="431" xr:uid="{C547E327-0358-4064-AFE6-13D67CB39285}"/>
    <cellStyle name="Normal 3 4 4 2 2" xfId="1598" xr:uid="{E223A9C8-BD83-42CB-96A6-A23A26BEA5D0}"/>
    <cellStyle name="Normal 3 4 4 2 2 2" xfId="2947" xr:uid="{9487B6CF-97F1-4793-8415-181E560A4846}"/>
    <cellStyle name="Normal 3 4 4 2 3" xfId="2272" xr:uid="{FDB12B3D-2BDC-4B80-8C5D-9E61E1479386}"/>
    <cellStyle name="Normal 3 4 4 2 4" xfId="923" xr:uid="{EE3EFC8C-F9D7-4091-98C5-224B946A1F9C}"/>
    <cellStyle name="Normal 3 4 4 3" xfId="615" xr:uid="{E2641270-2724-48DC-B8DA-CE991571330E}"/>
    <cellStyle name="Normal 3 4 4 3 2" xfId="1782" xr:uid="{E78128BF-3773-434D-A70D-FADCAB626797}"/>
    <cellStyle name="Normal 3 4 4 3 2 2" xfId="3131" xr:uid="{7A4DCB7E-EC3C-485B-8F01-2F816FC0B9FD}"/>
    <cellStyle name="Normal 3 4 4 3 3" xfId="2456" xr:uid="{1C766516-5CB0-4CB2-8902-0E72AB387C01}"/>
    <cellStyle name="Normal 3 4 4 3 4" xfId="1107" xr:uid="{87BB61C4-F1D1-4858-8E93-81EC1E975354}"/>
    <cellStyle name="Normal 3 4 4 4" xfId="303" xr:uid="{36DD41FD-0FD3-41D4-BC77-3B0D86061F08}"/>
    <cellStyle name="Normal 3 4 4 4 2" xfId="1964" xr:uid="{22099A84-4E86-4A4F-9279-07AE0B7EEF99}"/>
    <cellStyle name="Normal 3 4 4 4 2 2" xfId="3313" xr:uid="{7457CFBF-4EB6-4F55-AF92-9DF2EBD6DADA}"/>
    <cellStyle name="Normal 3 4 4 4 3" xfId="2638" xr:uid="{28A2C1F2-D13F-4807-A5F8-114FD40E0FF9}"/>
    <cellStyle name="Normal 3 4 4 4 4" xfId="1289" xr:uid="{14C00606-720A-4A1B-A5C8-758971CECB53}"/>
    <cellStyle name="Normal 3 4 4 5" xfId="1472" xr:uid="{4CDEFCDF-9140-4C88-99BE-5321D061AC11}"/>
    <cellStyle name="Normal 3 4 4 5 2" xfId="2821" xr:uid="{BF965F30-25DB-468C-8B19-65E9E8957C19}"/>
    <cellStyle name="Normal 3 4 4 6" xfId="2147" xr:uid="{479F6E38-2D2F-4375-831D-E10CCB271CCA}"/>
    <cellStyle name="Normal 3 4 4 7" xfId="798" xr:uid="{01A1AB10-715E-4E87-88A6-1B005499D166}"/>
    <cellStyle name="Normal 3 4 5" xfId="338" xr:uid="{33E8D916-BE6B-4025-9940-3542B3809D19}"/>
    <cellStyle name="Normal 3 4 5 2" xfId="1506" xr:uid="{D9EA1C29-170D-4F03-B409-6092619E8A35}"/>
    <cellStyle name="Normal 3 4 5 2 2" xfId="2855" xr:uid="{73BB7141-90AD-4F38-9CEF-99EA1284EBFE}"/>
    <cellStyle name="Normal 3 4 5 3" xfId="2180" xr:uid="{4422C04E-3106-40CB-9FE4-A29DA7099098}"/>
    <cellStyle name="Normal 3 4 5 4" xfId="831" xr:uid="{92D0F5C7-0CDA-488A-BD94-AE636493F61D}"/>
    <cellStyle name="Normal 3 4 6" xfId="523" xr:uid="{78780999-1C48-45A0-B8DB-359D8E6AA56D}"/>
    <cellStyle name="Normal 3 4 6 2" xfId="1690" xr:uid="{E8659A48-A497-4746-9EA4-13A50AA32E39}"/>
    <cellStyle name="Normal 3 4 6 2 2" xfId="3039" xr:uid="{E0DBA385-64FF-4C0D-91BA-2D914B724358}"/>
    <cellStyle name="Normal 3 4 6 3" xfId="2364" xr:uid="{7DBC9834-E3F7-4EEA-853A-4004E40C7F67}"/>
    <cellStyle name="Normal 3 4 6 4" xfId="1015" xr:uid="{22E22D72-A5D8-4CBA-82B3-3FAFAF94826E}"/>
    <cellStyle name="Normal 3 4 7" xfId="210" xr:uid="{9F38069C-963A-4DDD-B2D6-4FF7FBB12420}"/>
    <cellStyle name="Normal 3 4 7 2" xfId="1872" xr:uid="{B0AEB24A-E7D9-44DA-8C20-B1EFC8DBFAF1}"/>
    <cellStyle name="Normal 3 4 7 2 2" xfId="3221" xr:uid="{7AF1CD4F-6521-4558-A443-EE86834DA89C}"/>
    <cellStyle name="Normal 3 4 7 3" xfId="2546" xr:uid="{3E8CF451-15E1-4133-85F2-A3F6BEFDF48E}"/>
    <cellStyle name="Normal 3 4 7 4" xfId="1197" xr:uid="{24E85241-BAB7-4C05-B865-9CA7E4D8D2FB}"/>
    <cellStyle name="Normal 3 4 8" xfId="1379" xr:uid="{01A27D5A-FF83-4CED-8E85-A1615A3F2456}"/>
    <cellStyle name="Normal 3 4 8 2" xfId="2728" xr:uid="{7D90E64B-8EC9-4200-A15F-56E756C66CC7}"/>
    <cellStyle name="Normal 3 4 9" xfId="2054" xr:uid="{DFE6FB2E-D0E4-4016-9AF1-8AD97F9A45C1}"/>
    <cellStyle name="Normal 3 5" xfId="42" xr:uid="{00000000-0005-0000-0000-000047000000}"/>
    <cellStyle name="Normal 3 5 2" xfId="133" xr:uid="{00000000-0005-0000-0000-000048000000}"/>
    <cellStyle name="Normal 3 5 2 2" xfId="630" xr:uid="{A9C89DB2-9C49-4370-AD3E-F341DC8F3B62}"/>
    <cellStyle name="Normal 3 5 2 2 2" xfId="1797" xr:uid="{1F5992AE-8B38-451B-83F2-FB902BCF45E9}"/>
    <cellStyle name="Normal 3 5 2 2 2 2" xfId="3146" xr:uid="{91B90923-21E2-4B91-AE40-90BBF2C58CD4}"/>
    <cellStyle name="Normal 3 5 2 2 3" xfId="2471" xr:uid="{A7E8BFA5-0B75-4B2A-943D-A7942BB54CAC}"/>
    <cellStyle name="Normal 3 5 2 2 4" xfId="1122" xr:uid="{D7EB1A5C-30CF-4605-85E0-F96CD375F126}"/>
    <cellStyle name="Normal 3 5 2 3" xfId="446" xr:uid="{DBF3FE78-40B4-4988-8CF2-7E572B2A74A4}"/>
    <cellStyle name="Normal 3 5 2 3 2" xfId="1979" xr:uid="{A4B93877-72F6-4A49-BB57-0568D02BCC85}"/>
    <cellStyle name="Normal 3 5 2 3 2 2" xfId="3328" xr:uid="{7F967C83-78E3-4D6C-B017-35A942C508F5}"/>
    <cellStyle name="Normal 3 5 2 3 3" xfId="2653" xr:uid="{F25D7629-07CE-493D-97DE-95E4DD90741D}"/>
    <cellStyle name="Normal 3 5 2 3 4" xfId="1304" xr:uid="{3C6BE29C-6A7A-4932-9AE3-00DF1C5573A3}"/>
    <cellStyle name="Normal 3 5 2 4" xfId="1613" xr:uid="{E97C9079-5F4D-4F61-AB32-758807105FD5}"/>
    <cellStyle name="Normal 3 5 2 4 2" xfId="2962" xr:uid="{4BA0E042-C623-4807-8866-36CA06645328}"/>
    <cellStyle name="Normal 3 5 2 5" xfId="2287" xr:uid="{2943E181-0627-4895-8470-0204AE6C5B10}"/>
    <cellStyle name="Normal 3 5 2 6" xfId="938" xr:uid="{64086AA7-6F17-4D32-84CC-63B43B94AC59}"/>
    <cellStyle name="Normal 3 5 3" xfId="355" xr:uid="{F6DFA041-0D77-445D-8C90-7FB7E18A19AA}"/>
    <cellStyle name="Normal 3 5 3 2" xfId="1523" xr:uid="{A6FC32D5-E89C-47B3-A077-6A71508BC5A7}"/>
    <cellStyle name="Normal 3 5 3 2 2" xfId="2872" xr:uid="{64C1C82C-AE45-472A-8541-1143DA3A8A36}"/>
    <cellStyle name="Normal 3 5 3 3" xfId="2197" xr:uid="{6D13682A-3636-4EBB-A508-E13156FFDB6A}"/>
    <cellStyle name="Normal 3 5 3 4" xfId="848" xr:uid="{2327DC91-6264-432B-A66A-69145A1BA290}"/>
    <cellStyle name="Normal 3 5 4" xfId="540" xr:uid="{2C598209-B9A7-427F-88DA-8257005555C5}"/>
    <cellStyle name="Normal 3 5 4 2" xfId="1707" xr:uid="{D83E3885-7C64-49B0-86CD-13C553A4A2F7}"/>
    <cellStyle name="Normal 3 5 4 2 2" xfId="3056" xr:uid="{D43260B2-458B-4108-A7FC-D55F840DFCBC}"/>
    <cellStyle name="Normal 3 5 4 3" xfId="2381" xr:uid="{9FC3E699-4E84-4DD6-A72E-7FE8B9A6EC50}"/>
    <cellStyle name="Normal 3 5 4 4" xfId="1032" xr:uid="{ECB103DA-5323-4CDF-A307-14CFB206F963}"/>
    <cellStyle name="Normal 3 5 5" xfId="227" xr:uid="{71E19100-2CA9-4CDC-A355-7300CE94F558}"/>
    <cellStyle name="Normal 3 5 5 2" xfId="1889" xr:uid="{23BAF931-B320-402F-879D-73A3A3A92849}"/>
    <cellStyle name="Normal 3 5 5 2 2" xfId="3238" xr:uid="{5B2B029C-5F5E-48F0-BE12-70FC59E0F667}"/>
    <cellStyle name="Normal 3 5 5 3" xfId="2563" xr:uid="{4A43D210-EFC4-42D2-842F-08075D6971EF}"/>
    <cellStyle name="Normal 3 5 5 4" xfId="1214" xr:uid="{E47BE5AD-670A-41A3-9244-F432A421BA17}"/>
    <cellStyle name="Normal 3 5 6" xfId="1396" xr:uid="{A168D630-4F45-4DCA-BD6E-E8081CF647B4}"/>
    <cellStyle name="Normal 3 5 6 2" xfId="2745" xr:uid="{5C55FB76-BCA4-43AC-B872-8E8CB5A5DE52}"/>
    <cellStyle name="Normal 3 5 7" xfId="2071" xr:uid="{186CF82D-1D82-44EB-8079-4553900CB131}"/>
    <cellStyle name="Normal 3 5 8" xfId="722" xr:uid="{BF8ED02B-DB36-4BA7-9BAB-69E425C707E2}"/>
    <cellStyle name="Normal 3 6" xfId="73" xr:uid="{00000000-0005-0000-0000-000049000000}"/>
    <cellStyle name="Normal 3 6 2" xfId="162" xr:uid="{00000000-0005-0000-0000-00004A000000}"/>
    <cellStyle name="Normal 3 6 2 2" xfId="659" xr:uid="{C35E450F-F058-4B1E-A184-5B6EBCA1A95E}"/>
    <cellStyle name="Normal 3 6 2 2 2" xfId="1826" xr:uid="{01705D79-506A-45DF-A9BC-8887278B6285}"/>
    <cellStyle name="Normal 3 6 2 2 2 2" xfId="3175" xr:uid="{39FDD46A-EDCF-429B-9B81-45119E331617}"/>
    <cellStyle name="Normal 3 6 2 2 3" xfId="2500" xr:uid="{CDC30165-EFE7-421E-A99B-9E3AE2850393}"/>
    <cellStyle name="Normal 3 6 2 2 4" xfId="1151" xr:uid="{39C1C460-3134-4FFD-A996-B43B5B58C3C0}"/>
    <cellStyle name="Normal 3 6 2 3" xfId="475" xr:uid="{580D64D8-0E75-47A3-BBC0-32292477CB2D}"/>
    <cellStyle name="Normal 3 6 2 3 2" xfId="2008" xr:uid="{7C364908-277F-47D0-8CDD-E794437060DC}"/>
    <cellStyle name="Normal 3 6 2 3 2 2" xfId="3357" xr:uid="{2BD92DA0-29EF-419D-9E82-E7333555B1B2}"/>
    <cellStyle name="Normal 3 6 2 3 3" xfId="2682" xr:uid="{9112951E-86C5-4577-9766-93025F31F4CD}"/>
    <cellStyle name="Normal 3 6 2 3 4" xfId="1333" xr:uid="{B6523378-459C-4BA0-ACCB-49FC3DD690C3}"/>
    <cellStyle name="Normal 3 6 2 4" xfId="1642" xr:uid="{1D3F0B5F-2457-47C6-8321-7DFD2ADA1790}"/>
    <cellStyle name="Normal 3 6 2 4 2" xfId="2991" xr:uid="{929C11B3-E841-4C03-9CFF-E139EE7A4773}"/>
    <cellStyle name="Normal 3 6 2 5" xfId="2316" xr:uid="{0EA6CCC9-85B3-48E0-AEEF-A1A681516312}"/>
    <cellStyle name="Normal 3 6 2 6" xfId="967" xr:uid="{0318DD4E-EF79-4B0A-83AD-0FD2BF5FA577}"/>
    <cellStyle name="Normal 3 6 3" xfId="386" xr:uid="{A43FD870-2813-43B9-B98B-4714A25142AC}"/>
    <cellStyle name="Normal 3 6 3 2" xfId="1554" xr:uid="{C67B24FE-0093-4F23-99F8-B264ACC51127}"/>
    <cellStyle name="Normal 3 6 3 2 2" xfId="2903" xr:uid="{1FB122DB-67C9-4278-BC3E-1AEC6C43571F}"/>
    <cellStyle name="Normal 3 6 3 3" xfId="2228" xr:uid="{30C92D6D-0E27-46BE-B0B0-78FDD2A21C07}"/>
    <cellStyle name="Normal 3 6 3 4" xfId="879" xr:uid="{7D2518A8-519B-4478-B5D0-739BC4160D93}"/>
    <cellStyle name="Normal 3 6 4" xfId="571" xr:uid="{3F76228E-1558-4DA7-8492-4D99BCC73516}"/>
    <cellStyle name="Normal 3 6 4 2" xfId="1738" xr:uid="{9DFD705E-AA42-40B1-8687-5BA9A84374C9}"/>
    <cellStyle name="Normal 3 6 4 2 2" xfId="3087" xr:uid="{813DAFF1-0E57-4A5B-A08E-2B6B65CAEC64}"/>
    <cellStyle name="Normal 3 6 4 3" xfId="2412" xr:uid="{4A5B4576-7E3B-4BCE-8A88-87B1340E4689}"/>
    <cellStyle name="Normal 3 6 4 4" xfId="1063" xr:uid="{6B6878D2-C811-4418-9E30-0CBBB25972D5}"/>
    <cellStyle name="Normal 3 6 5" xfId="258" xr:uid="{6C85F6C6-5377-4C24-BB4A-C6475510A93C}"/>
    <cellStyle name="Normal 3 6 5 2" xfId="1920" xr:uid="{382CCC79-9A9E-4FF1-ABD6-EFC3A8CE8BF4}"/>
    <cellStyle name="Normal 3 6 5 2 2" xfId="3269" xr:uid="{7E93397C-3DEE-4359-B778-9878BA4684B6}"/>
    <cellStyle name="Normal 3 6 5 3" xfId="2594" xr:uid="{9D4EE597-147A-4F84-86A5-A3CA97E188AB}"/>
    <cellStyle name="Normal 3 6 5 4" xfId="1245" xr:uid="{5180A425-5107-4DA3-A96B-8DE7B5BCDDD8}"/>
    <cellStyle name="Normal 3 6 6" xfId="1427" xr:uid="{93AA9482-31B7-4AD3-B26A-FDB04AC200A8}"/>
    <cellStyle name="Normal 3 6 6 2" xfId="2776" xr:uid="{6885543A-ECE7-4CF7-800E-C668658E3236}"/>
    <cellStyle name="Normal 3 6 7" xfId="2102" xr:uid="{37EE57DB-4056-43E4-A12B-55999B172113}"/>
    <cellStyle name="Normal 3 6 8" xfId="753" xr:uid="{F0266C27-C9F5-44BF-B0C4-9DF0487BE31E}"/>
    <cellStyle name="Normal 3 7" xfId="104" xr:uid="{00000000-0005-0000-0000-00004B000000}"/>
    <cellStyle name="Normal 3 7 2" xfId="417" xr:uid="{C1F6DB87-10C0-4982-8C76-44F267AD854E}"/>
    <cellStyle name="Normal 3 7 2 2" xfId="1584" xr:uid="{5E0F073E-B447-4A49-A726-5842DC6BA380}"/>
    <cellStyle name="Normal 3 7 2 2 2" xfId="2933" xr:uid="{F88F772F-9A83-4196-90AF-8B1A861CF39A}"/>
    <cellStyle name="Normal 3 7 2 3" xfId="2258" xr:uid="{14764D16-EA09-488C-BFA4-37EE042F8656}"/>
    <cellStyle name="Normal 3 7 2 4" xfId="909" xr:uid="{C77BBC54-369B-45BE-9D42-4F6387312F6D}"/>
    <cellStyle name="Normal 3 7 3" xfId="601" xr:uid="{05F59C77-C751-4D98-B222-0EFCCD572BEB}"/>
    <cellStyle name="Normal 3 7 3 2" xfId="1768" xr:uid="{4321FF5D-1CC0-4D1A-B89D-4F37C6631669}"/>
    <cellStyle name="Normal 3 7 3 2 2" xfId="3117" xr:uid="{55BF54E0-02A5-4035-B598-6F88B638D55C}"/>
    <cellStyle name="Normal 3 7 3 3" xfId="2442" xr:uid="{FB07E792-E33C-472F-B078-D825EBB91B00}"/>
    <cellStyle name="Normal 3 7 3 4" xfId="1093" xr:uid="{1B8B273E-27C4-492B-BD2B-BA51A9CEEA0A}"/>
    <cellStyle name="Normal 3 7 4" xfId="289" xr:uid="{41E024E9-C8AC-4385-A8FC-33EA693A8B33}"/>
    <cellStyle name="Normal 3 7 4 2" xfId="1950" xr:uid="{2BEFAA46-B32F-452C-8954-F0AAB2D46959}"/>
    <cellStyle name="Normal 3 7 4 2 2" xfId="3299" xr:uid="{F70623C3-792E-4820-AD5E-9342199DF97E}"/>
    <cellStyle name="Normal 3 7 4 3" xfId="2624" xr:uid="{819F849B-5062-427E-ABEF-873F64D914B6}"/>
    <cellStyle name="Normal 3 7 4 4" xfId="1275" xr:uid="{0ACCFA22-A3EC-4A08-B008-F2890F15DE1F}"/>
    <cellStyle name="Normal 3 7 5" xfId="1458" xr:uid="{CB91A07F-3DF0-4548-A7C8-EE6BD2423AD9}"/>
    <cellStyle name="Normal 3 7 5 2" xfId="2807" xr:uid="{9C3C0AF5-8D72-47F9-9840-CEDE359D39AC}"/>
    <cellStyle name="Normal 3 7 6" xfId="2133" xr:uid="{E9B5B6F1-D0D5-4F71-B703-5B4E84767BB6}"/>
    <cellStyle name="Normal 3 7 7" xfId="784" xr:uid="{1EE87EAF-4A4E-47C0-B002-BC8E4AA5D852}"/>
    <cellStyle name="Normal 3 8" xfId="323" xr:uid="{B9C0B873-6D76-4848-BC14-7CFD02AB5019}"/>
    <cellStyle name="Normal 3 8 2" xfId="1491" xr:uid="{D6F32943-02CB-4B4C-99EC-FFA5A901828D}"/>
    <cellStyle name="Normal 3 8 2 2" xfId="2840" xr:uid="{7ADE2257-9FFC-4405-8EC4-93E2546838D5}"/>
    <cellStyle name="Normal 3 8 3" xfId="2165" xr:uid="{7AF97E61-F115-4389-A9E6-3DBC383AA639}"/>
    <cellStyle name="Normal 3 8 4" xfId="816" xr:uid="{52E14159-6822-4FBE-BBBC-F38837A46F39}"/>
    <cellStyle name="Normal 3 9" xfId="508" xr:uid="{4E7ACB6B-8B92-4007-A8A5-804B85CAA95C}"/>
    <cellStyle name="Normal 3 9 2" xfId="1675" xr:uid="{A8E15B3E-FC0E-4A0E-B692-1014FEB8CA9E}"/>
    <cellStyle name="Normal 3 9 2 2" xfId="3024" xr:uid="{06020907-A5AD-4EA6-901F-8E52E2DC6E84}"/>
    <cellStyle name="Normal 3 9 3" xfId="2349" xr:uid="{D77E69C2-DFA4-4CD4-A69A-F5D494E8B572}"/>
    <cellStyle name="Normal 3 9 4" xfId="1000" xr:uid="{9C00EA98-6C7A-49EC-8EDE-3E47E6F07970}"/>
    <cellStyle name="Normal 4" xfId="6" xr:uid="{00000000-0005-0000-0000-00004C000000}"/>
    <cellStyle name="Normal 4 10" xfId="196" xr:uid="{B993E4EE-D374-4B8D-BFDA-3DAFB498CFC0}"/>
    <cellStyle name="Normal 4 10 2" xfId="1858" xr:uid="{C9CAD915-0858-4294-B87B-57BDBF128E30}"/>
    <cellStyle name="Normal 4 10 2 2" xfId="3207" xr:uid="{40AD1899-471B-4B94-9F5A-27DF20CF8FD0}"/>
    <cellStyle name="Normal 4 10 3" xfId="2532" xr:uid="{69F4CABA-AC89-4525-8EFD-6BEDEE5D10C8}"/>
    <cellStyle name="Normal 4 10 4" xfId="1183" xr:uid="{5A0EAC8F-C94D-4CA1-8C0E-EB96FC5F672C}"/>
    <cellStyle name="Normal 4 11" xfId="1365" xr:uid="{186638EE-7434-469F-8D68-66FC8E4B7B77}"/>
    <cellStyle name="Normal 4 11 2" xfId="2714" xr:uid="{C4154181-6E12-4264-8191-6AD74BD679C4}"/>
    <cellStyle name="Normal 4 12" xfId="2040" xr:uid="{4C9FE8DB-B0F6-409E-A257-6BF8B67B8D68}"/>
    <cellStyle name="Normal 4 13" xfId="691" xr:uid="{C177DFD1-6BCA-48EB-89C6-FFEDAAAA279A}"/>
    <cellStyle name="Normal 4 2" xfId="22" xr:uid="{00000000-0005-0000-0000-00004D000000}"/>
    <cellStyle name="Normal 4 2 10" xfId="2051" xr:uid="{CDCF5DCC-8B38-42B2-A852-6A4BE1BFD04E}"/>
    <cellStyle name="Normal 4 2 11" xfId="702" xr:uid="{5C57808E-5C8A-4121-AF04-F9443FD8B8C3}"/>
    <cellStyle name="Normal 4 2 2" xfId="36" xr:uid="{00000000-0005-0000-0000-00004E000000}"/>
    <cellStyle name="Normal 4 2 2 10" xfId="716" xr:uid="{0014B9D8-89E4-41C0-93F9-56075171B5A6}"/>
    <cellStyle name="Normal 4 2 2 2" xfId="68" xr:uid="{00000000-0005-0000-0000-00004F000000}"/>
    <cellStyle name="Normal 4 2 2 2 2" xfId="158" xr:uid="{00000000-0005-0000-0000-000050000000}"/>
    <cellStyle name="Normal 4 2 2 2 2 2" xfId="655" xr:uid="{44FFF102-2AA4-4836-B5CF-C7B19F7109BB}"/>
    <cellStyle name="Normal 4 2 2 2 2 2 2" xfId="1822" xr:uid="{7800654B-6FE4-4432-B262-A1F6D2138013}"/>
    <cellStyle name="Normal 4 2 2 2 2 2 2 2" xfId="3171" xr:uid="{107FB741-4B8F-4EB9-ADEC-1B890F7FE546}"/>
    <cellStyle name="Normal 4 2 2 2 2 2 3" xfId="2496" xr:uid="{CFA19EE1-B93C-4F0C-9B90-3591497F1BF0}"/>
    <cellStyle name="Normal 4 2 2 2 2 2 4" xfId="1147" xr:uid="{18984CB2-6926-497E-8D28-C139E9C3F8B4}"/>
    <cellStyle name="Normal 4 2 2 2 2 3" xfId="471" xr:uid="{E5DBD6BF-9680-477E-8B7E-C6AEEE4DE3C0}"/>
    <cellStyle name="Normal 4 2 2 2 2 3 2" xfId="2004" xr:uid="{36DE272B-2158-492D-A859-994013EF66DD}"/>
    <cellStyle name="Normal 4 2 2 2 2 3 2 2" xfId="3353" xr:uid="{0EF3253B-650C-4EA3-88AA-82DF46ED36EC}"/>
    <cellStyle name="Normal 4 2 2 2 2 3 3" xfId="2678" xr:uid="{0C0A93EB-6729-4B1E-BAFE-036D85B53493}"/>
    <cellStyle name="Normal 4 2 2 2 2 3 4" xfId="1329" xr:uid="{0DCDB984-9F09-4189-B42F-AF28ACBBE768}"/>
    <cellStyle name="Normal 4 2 2 2 2 4" xfId="1638" xr:uid="{C9EAF573-24EE-43CA-B548-4DED9ED55777}"/>
    <cellStyle name="Normal 4 2 2 2 2 4 2" xfId="2987" xr:uid="{32157A5D-7578-41F7-B116-1280DC0C2CC9}"/>
    <cellStyle name="Normal 4 2 2 2 2 5" xfId="2312" xr:uid="{80C907F9-C811-40D6-834E-919ED0EA989B}"/>
    <cellStyle name="Normal 4 2 2 2 2 6" xfId="963" xr:uid="{7E32BA03-F82C-49D3-9931-E67FC402A708}"/>
    <cellStyle name="Normal 4 2 2 2 3" xfId="381" xr:uid="{890FF557-B0AA-4CDE-A732-E796EC17CC43}"/>
    <cellStyle name="Normal 4 2 2 2 3 2" xfId="1549" xr:uid="{BD701F21-63DF-4B85-90F8-211C67072154}"/>
    <cellStyle name="Normal 4 2 2 2 3 2 2" xfId="2898" xr:uid="{25A0AB59-A277-4274-9333-E3C178F85382}"/>
    <cellStyle name="Normal 4 2 2 2 3 3" xfId="2223" xr:uid="{20210A3E-8B11-436E-A9A8-703E6D126062}"/>
    <cellStyle name="Normal 4 2 2 2 3 4" xfId="874" xr:uid="{81A88ED6-2641-46AA-9DCF-B1B4079D71A0}"/>
    <cellStyle name="Normal 4 2 2 2 4" xfId="566" xr:uid="{FE01532A-60E4-4290-A50E-B932B82F078C}"/>
    <cellStyle name="Normal 4 2 2 2 4 2" xfId="1733" xr:uid="{F15C7267-D1FD-4EC7-BC17-ADE4C78B0A0C}"/>
    <cellStyle name="Normal 4 2 2 2 4 2 2" xfId="3082" xr:uid="{81D9DE26-0E0A-4508-9190-DF506D57994C}"/>
    <cellStyle name="Normal 4 2 2 2 4 3" xfId="2407" xr:uid="{4809F1E8-FD51-498A-B004-F6BB9A87F05C}"/>
    <cellStyle name="Normal 4 2 2 2 4 4" xfId="1058" xr:uid="{A3EEECE2-7BAF-4D40-B811-63955C180F11}"/>
    <cellStyle name="Normal 4 2 2 2 5" xfId="253" xr:uid="{2278CF1D-0891-46D8-B9E6-603687E17836}"/>
    <cellStyle name="Normal 4 2 2 2 5 2" xfId="1915" xr:uid="{09CE166B-B3D4-465C-86F5-CD3A6B2519AF}"/>
    <cellStyle name="Normal 4 2 2 2 5 2 2" xfId="3264" xr:uid="{3FE21BE6-E74D-4671-9A1C-A273E0096735}"/>
    <cellStyle name="Normal 4 2 2 2 5 3" xfId="2589" xr:uid="{B383C3AF-CDD9-4DEC-BBC9-7C5F44682BED}"/>
    <cellStyle name="Normal 4 2 2 2 5 4" xfId="1240" xr:uid="{3381A425-E528-4331-99C7-FE4D2929190B}"/>
    <cellStyle name="Normal 4 2 2 2 6" xfId="1422" xr:uid="{BE0FFE0B-62EF-4E77-8CE7-48E5ED816E91}"/>
    <cellStyle name="Normal 4 2 2 2 6 2" xfId="2771" xr:uid="{51E78A18-30F4-4D5D-BA39-AAA9A8A16A9D}"/>
    <cellStyle name="Normal 4 2 2 2 7" xfId="2097" xr:uid="{3DFE487C-65BE-4832-9B32-E17369C05A08}"/>
    <cellStyle name="Normal 4 2 2 2 8" xfId="748" xr:uid="{4407044B-DF8F-4314-9401-DA6AB9778EB9}"/>
    <cellStyle name="Normal 4 2 2 3" xfId="99" xr:uid="{00000000-0005-0000-0000-000051000000}"/>
    <cellStyle name="Normal 4 2 2 3 2" xfId="187" xr:uid="{00000000-0005-0000-0000-000052000000}"/>
    <cellStyle name="Normal 4 2 2 3 2 2" xfId="684" xr:uid="{0BC67A0F-D097-4EE4-8BBB-319AF527F7C5}"/>
    <cellStyle name="Normal 4 2 2 3 2 2 2" xfId="1851" xr:uid="{5260F31C-6732-4ACF-A7CF-D8909DEE9DFB}"/>
    <cellStyle name="Normal 4 2 2 3 2 2 2 2" xfId="3200" xr:uid="{9BA8E14B-B669-4D2E-9087-F8B8CD1F0921}"/>
    <cellStyle name="Normal 4 2 2 3 2 2 3" xfId="2525" xr:uid="{2A7046B4-2E61-4481-A8AC-E823C0B8A1B8}"/>
    <cellStyle name="Normal 4 2 2 3 2 2 4" xfId="1176" xr:uid="{C5B591DB-EE55-4E20-9962-D8AC6F4C0324}"/>
    <cellStyle name="Normal 4 2 2 3 2 3" xfId="500" xr:uid="{FCFA301E-77BA-48BD-9741-3FAD12BCC3A3}"/>
    <cellStyle name="Normal 4 2 2 3 2 3 2" xfId="2033" xr:uid="{7E881FF3-3746-4199-8B76-9BAFCB5A8B37}"/>
    <cellStyle name="Normal 4 2 2 3 2 3 2 2" xfId="3382" xr:uid="{0FA15986-FC4A-48F1-93AE-95B26B872356}"/>
    <cellStyle name="Normal 4 2 2 3 2 3 3" xfId="2707" xr:uid="{CF5263B8-DE1D-4673-9141-510F36D392BA}"/>
    <cellStyle name="Normal 4 2 2 3 2 3 4" xfId="1358" xr:uid="{04EEED45-7515-489A-8F37-3CC77E8BBD29}"/>
    <cellStyle name="Normal 4 2 2 3 2 4" xfId="1667" xr:uid="{A3F627DB-E0C2-48A2-AC85-1835D42A54E4}"/>
    <cellStyle name="Normal 4 2 2 3 2 4 2" xfId="3016" xr:uid="{03B214AB-1460-4B00-9B90-C6C971929B9B}"/>
    <cellStyle name="Normal 4 2 2 3 2 5" xfId="2341" xr:uid="{EF1D2724-1225-4031-AF6A-10252995BEC9}"/>
    <cellStyle name="Normal 4 2 2 3 2 6" xfId="992" xr:uid="{239A3074-5A52-4A75-80B4-6BC1562C215E}"/>
    <cellStyle name="Normal 4 2 2 3 3" xfId="412" xr:uid="{06E0EB7B-78C1-4B4A-B73A-A7BAA4DD5A20}"/>
    <cellStyle name="Normal 4 2 2 3 3 2" xfId="1580" xr:uid="{B13A0E81-ADDF-4C6C-B9E9-7AB8C67112E9}"/>
    <cellStyle name="Normal 4 2 2 3 3 2 2" xfId="2929" xr:uid="{C4406AF2-C619-495E-851A-8611EBF08351}"/>
    <cellStyle name="Normal 4 2 2 3 3 3" xfId="2254" xr:uid="{A568906A-2FB8-4722-84F5-5F0B8241BAC8}"/>
    <cellStyle name="Normal 4 2 2 3 3 4" xfId="905" xr:uid="{271F3C6D-BCA5-4E63-9974-9671461B1587}"/>
    <cellStyle name="Normal 4 2 2 3 4" xfId="597" xr:uid="{CF457EBF-7484-4049-A818-1D9428C2FE71}"/>
    <cellStyle name="Normal 4 2 2 3 4 2" xfId="1764" xr:uid="{9EB08889-AC74-4BB6-99FC-0A8001164A64}"/>
    <cellStyle name="Normal 4 2 2 3 4 2 2" xfId="3113" xr:uid="{74889D52-CA2E-4B3C-9560-72B9176EC92F}"/>
    <cellStyle name="Normal 4 2 2 3 4 3" xfId="2438" xr:uid="{3AD78B08-00C4-45CE-87A3-310BF9F64F85}"/>
    <cellStyle name="Normal 4 2 2 3 4 4" xfId="1089" xr:uid="{99B6BED9-121A-4AE3-BF2B-6534BC23ECE2}"/>
    <cellStyle name="Normal 4 2 2 3 5" xfId="284" xr:uid="{6250A919-0B68-4474-8871-CCBA2F3036B5}"/>
    <cellStyle name="Normal 4 2 2 3 5 2" xfId="1946" xr:uid="{2AD71694-66C7-4BE5-898B-C3308CBA75D4}"/>
    <cellStyle name="Normal 4 2 2 3 5 2 2" xfId="3295" xr:uid="{9AFE9720-5D26-40B5-B319-E2FB9A08F527}"/>
    <cellStyle name="Normal 4 2 2 3 5 3" xfId="2620" xr:uid="{42105214-8454-45B9-B972-AD759D20532C}"/>
    <cellStyle name="Normal 4 2 2 3 5 4" xfId="1271" xr:uid="{39869EA1-0E3C-4607-88A1-8320BEC613B1}"/>
    <cellStyle name="Normal 4 2 2 3 6" xfId="1453" xr:uid="{9A8B3F78-614B-48E2-A878-B9ECF71F259B}"/>
    <cellStyle name="Normal 4 2 2 3 6 2" xfId="2802" xr:uid="{5FBB7655-3CB8-4BE2-AC25-F5833386B182}"/>
    <cellStyle name="Normal 4 2 2 3 7" xfId="2128" xr:uid="{3FC06BF1-0AD0-4DA2-8E0C-C254B88F3380}"/>
    <cellStyle name="Normal 4 2 2 3 8" xfId="779" xr:uid="{6A6D5AC3-BEDF-4407-851A-0F0701F85957}"/>
    <cellStyle name="Normal 4 2 2 4" xfId="129" xr:uid="{00000000-0005-0000-0000-000053000000}"/>
    <cellStyle name="Normal 4 2 2 4 2" xfId="442" xr:uid="{0E4A1BB6-5EE7-4F75-B82A-2756A1815B27}"/>
    <cellStyle name="Normal 4 2 2 4 2 2" xfId="1609" xr:uid="{C016C015-2C80-4A17-AC71-E0FD195C0AA5}"/>
    <cellStyle name="Normal 4 2 2 4 2 2 2" xfId="2958" xr:uid="{D938FDD5-B823-409B-8F1E-8F9EDD2088C3}"/>
    <cellStyle name="Normal 4 2 2 4 2 3" xfId="2283" xr:uid="{DA405C63-6944-4FCE-8ECC-6DB431A62A56}"/>
    <cellStyle name="Normal 4 2 2 4 2 4" xfId="934" xr:uid="{1ED1C2F1-2486-458B-9F95-41E0BC828BEE}"/>
    <cellStyle name="Normal 4 2 2 4 3" xfId="626" xr:uid="{75277825-A054-4631-A4E9-922E68A3579E}"/>
    <cellStyle name="Normal 4 2 2 4 3 2" xfId="1793" xr:uid="{100539B3-4588-4979-A718-E3148D463B79}"/>
    <cellStyle name="Normal 4 2 2 4 3 2 2" xfId="3142" xr:uid="{6F9112E0-7AFB-44D5-808E-AB324795E24B}"/>
    <cellStyle name="Normal 4 2 2 4 3 3" xfId="2467" xr:uid="{4B6D7388-38B4-47E4-A566-3FCE4848FBD7}"/>
    <cellStyle name="Normal 4 2 2 4 3 4" xfId="1118" xr:uid="{FBD77630-EB4E-461D-8BBA-BA94CABC7F6C}"/>
    <cellStyle name="Normal 4 2 2 4 4" xfId="314" xr:uid="{4295784E-CF3A-4537-9564-EB86F11A4D4B}"/>
    <cellStyle name="Normal 4 2 2 4 4 2" xfId="1975" xr:uid="{36EFFAE5-1DA9-4671-B148-87CE74D5A0B6}"/>
    <cellStyle name="Normal 4 2 2 4 4 2 2" xfId="3324" xr:uid="{344EE2D4-6BE2-4B04-A589-D86246588485}"/>
    <cellStyle name="Normal 4 2 2 4 4 3" xfId="2649" xr:uid="{B5D4092F-6599-4942-B899-3CA0ABE3D412}"/>
    <cellStyle name="Normal 4 2 2 4 4 4" xfId="1300" xr:uid="{9C18BBD6-5905-4C49-ADC0-97BB8EF6E083}"/>
    <cellStyle name="Normal 4 2 2 4 5" xfId="1483" xr:uid="{57DF6FF5-1552-4750-A74D-80256E9339FC}"/>
    <cellStyle name="Normal 4 2 2 4 5 2" xfId="2832" xr:uid="{FEB755C1-F625-4359-A8ED-DD83E4E350C4}"/>
    <cellStyle name="Normal 4 2 2 4 6" xfId="2158" xr:uid="{1C008C29-63DA-4F8B-A33F-0AD651607221}"/>
    <cellStyle name="Normal 4 2 2 4 7" xfId="809" xr:uid="{B5A92D95-F7A6-4C11-BFE4-2EF6757E3D7F}"/>
    <cellStyle name="Normal 4 2 2 5" xfId="349" xr:uid="{C5648FDD-F2FC-4275-9A73-9EF6A3EDA904}"/>
    <cellStyle name="Normal 4 2 2 5 2" xfId="1517" xr:uid="{6840EC17-525A-4C6C-ABC4-7221D8193A8F}"/>
    <cellStyle name="Normal 4 2 2 5 2 2" xfId="2866" xr:uid="{FD1277BD-C5E2-4E69-B13E-AFDB11F9086E}"/>
    <cellStyle name="Normal 4 2 2 5 3" xfId="2191" xr:uid="{64C7A656-D91E-4129-AC61-40C75827343F}"/>
    <cellStyle name="Normal 4 2 2 5 4" xfId="842" xr:uid="{E4FA6B0B-B930-43A6-9278-DA6352E86567}"/>
    <cellStyle name="Normal 4 2 2 6" xfId="534" xr:uid="{C2A488A3-26DB-4C8F-AD78-E8D73759FCE0}"/>
    <cellStyle name="Normal 4 2 2 6 2" xfId="1701" xr:uid="{C8CFD73A-32A1-4A76-8DF8-E7C7F3F7D17F}"/>
    <cellStyle name="Normal 4 2 2 6 2 2" xfId="3050" xr:uid="{A05360E7-6726-494A-B7E2-C497E88140AC}"/>
    <cellStyle name="Normal 4 2 2 6 3" xfId="2375" xr:uid="{3FAB7403-C787-4916-96B2-EB1BE32A2B1F}"/>
    <cellStyle name="Normal 4 2 2 6 4" xfId="1026" xr:uid="{1A9C4F0D-14CD-4959-94EC-9D992808964C}"/>
    <cellStyle name="Normal 4 2 2 7" xfId="221" xr:uid="{8F964ED9-FEBF-48E1-8515-3238A02FAF4D}"/>
    <cellStyle name="Normal 4 2 2 7 2" xfId="1883" xr:uid="{1452D78F-DE66-4A3E-A050-D8F3A45C5F11}"/>
    <cellStyle name="Normal 4 2 2 7 2 2" xfId="3232" xr:uid="{F355CCD7-61CA-4FF8-959F-36B032BCD8EE}"/>
    <cellStyle name="Normal 4 2 2 7 3" xfId="2557" xr:uid="{988450B1-3B75-4CF2-AFBB-ED1975B48134}"/>
    <cellStyle name="Normal 4 2 2 7 4" xfId="1208" xr:uid="{BC219ADD-44D4-4623-8423-CAEF9C59BB5E}"/>
    <cellStyle name="Normal 4 2 2 8" xfId="1390" xr:uid="{75036597-7C88-4ADF-920D-594F3EA005CB}"/>
    <cellStyle name="Normal 4 2 2 8 2" xfId="2739" xr:uid="{BA53E28C-78D9-404E-A077-D662E92E15ED}"/>
    <cellStyle name="Normal 4 2 2 9" xfId="2065" xr:uid="{08B6F6CA-2599-4A1D-AC11-484B2D4D2857}"/>
    <cellStyle name="Normal 4 2 3" xfId="54" xr:uid="{00000000-0005-0000-0000-000054000000}"/>
    <cellStyle name="Normal 4 2 3 2" xfId="144" xr:uid="{00000000-0005-0000-0000-000055000000}"/>
    <cellStyle name="Normal 4 2 3 2 2" xfId="641" xr:uid="{82359C77-E154-4B5B-9478-EAE46D81C330}"/>
    <cellStyle name="Normal 4 2 3 2 2 2" xfId="1808" xr:uid="{D6D8A7B1-94CA-447F-BC77-6846C35D2D64}"/>
    <cellStyle name="Normal 4 2 3 2 2 2 2" xfId="3157" xr:uid="{7D51C7CA-2337-4E5C-808C-781770783EE9}"/>
    <cellStyle name="Normal 4 2 3 2 2 3" xfId="2482" xr:uid="{D0783346-6484-42ED-BAA9-E2EF567B391B}"/>
    <cellStyle name="Normal 4 2 3 2 2 4" xfId="1133" xr:uid="{7C8EE6A8-983A-48BA-B2D3-649DE300C890}"/>
    <cellStyle name="Normal 4 2 3 2 3" xfId="457" xr:uid="{5C0CA708-5758-41C6-B8FE-5FCB9C946CCA}"/>
    <cellStyle name="Normal 4 2 3 2 3 2" xfId="1990" xr:uid="{6F35D571-1006-4423-A764-AAA256192DCD}"/>
    <cellStyle name="Normal 4 2 3 2 3 2 2" xfId="3339" xr:uid="{671F8743-3EBC-4887-B651-213C831F9415}"/>
    <cellStyle name="Normal 4 2 3 2 3 3" xfId="2664" xr:uid="{21AB9337-4A5A-4A39-BC0E-8E0CDBA82F8A}"/>
    <cellStyle name="Normal 4 2 3 2 3 4" xfId="1315" xr:uid="{13368DF7-D061-4A6E-B261-3CA608455B1A}"/>
    <cellStyle name="Normal 4 2 3 2 4" xfId="1624" xr:uid="{1EFE7C18-4E28-4F4D-B74E-92419B480358}"/>
    <cellStyle name="Normal 4 2 3 2 4 2" xfId="2973" xr:uid="{8267BC0C-85DE-411E-90B2-4E29A2CF56BD}"/>
    <cellStyle name="Normal 4 2 3 2 5" xfId="2298" xr:uid="{A1377A0B-B058-4C1C-BABE-FA81C673B893}"/>
    <cellStyle name="Normal 4 2 3 2 6" xfId="949" xr:uid="{5CB7EEAF-0CF8-4519-95AD-CD457822BC25}"/>
    <cellStyle name="Normal 4 2 3 3" xfId="367" xr:uid="{49910FFC-6BA9-46B1-886B-F417020E23CB}"/>
    <cellStyle name="Normal 4 2 3 3 2" xfId="1535" xr:uid="{AF72D67B-4E77-4C95-8177-8C29D4884FDD}"/>
    <cellStyle name="Normal 4 2 3 3 2 2" xfId="2884" xr:uid="{DC1AF8A5-7E93-4470-979A-E10124195E6E}"/>
    <cellStyle name="Normal 4 2 3 3 3" xfId="2209" xr:uid="{3F8C8C56-31BF-498E-8F90-7D09BE652413}"/>
    <cellStyle name="Normal 4 2 3 3 4" xfId="860" xr:uid="{84AFBB3F-DC12-4457-8F44-B140A29CD492}"/>
    <cellStyle name="Normal 4 2 3 4" xfId="552" xr:uid="{8B1C5435-EE49-4253-9F15-E5B082010043}"/>
    <cellStyle name="Normal 4 2 3 4 2" xfId="1719" xr:uid="{868435C4-A2D0-4749-B377-9D42367F04C0}"/>
    <cellStyle name="Normal 4 2 3 4 2 2" xfId="3068" xr:uid="{7A229D88-3145-431D-9739-C06886C17587}"/>
    <cellStyle name="Normal 4 2 3 4 3" xfId="2393" xr:uid="{BCBEF341-C4CF-4B20-986B-42DD1EEBCB03}"/>
    <cellStyle name="Normal 4 2 3 4 4" xfId="1044" xr:uid="{1CE6D5F9-A095-4DBE-8030-310D3E4BF097}"/>
    <cellStyle name="Normal 4 2 3 5" xfId="239" xr:uid="{7B26E766-5886-46E4-87B9-65BA4E0E6CCE}"/>
    <cellStyle name="Normal 4 2 3 5 2" xfId="1901" xr:uid="{E0395A96-45DE-438C-AEF0-1C2A95B655A6}"/>
    <cellStyle name="Normal 4 2 3 5 2 2" xfId="3250" xr:uid="{DEF87B6F-4AE8-418A-8E6C-C71B5E96DCD6}"/>
    <cellStyle name="Normal 4 2 3 5 3" xfId="2575" xr:uid="{48FD691B-1B02-446E-A379-591EC3873895}"/>
    <cellStyle name="Normal 4 2 3 5 4" xfId="1226" xr:uid="{B0831D52-4530-4420-B3BB-E0FB889AC25D}"/>
    <cellStyle name="Normal 4 2 3 6" xfId="1408" xr:uid="{0E8F077B-6094-43E0-B009-86B42122507F}"/>
    <cellStyle name="Normal 4 2 3 6 2" xfId="2757" xr:uid="{60FA6FBE-9E37-4AF1-BB76-C9639680FCB9}"/>
    <cellStyle name="Normal 4 2 3 7" xfId="2083" xr:uid="{28047DE7-A852-46C1-9598-96F6F92908B8}"/>
    <cellStyle name="Normal 4 2 3 8" xfId="734" xr:uid="{CC6100E2-8F77-4BD0-99B3-C18C556538CF}"/>
    <cellStyle name="Normal 4 2 4" xfId="85" xr:uid="{00000000-0005-0000-0000-000056000000}"/>
    <cellStyle name="Normal 4 2 4 2" xfId="173" xr:uid="{00000000-0005-0000-0000-000057000000}"/>
    <cellStyle name="Normal 4 2 4 2 2" xfId="670" xr:uid="{3B02C6B5-5C67-4EA5-A868-0502C01984F3}"/>
    <cellStyle name="Normal 4 2 4 2 2 2" xfId="1837" xr:uid="{D96D1EF9-DDE2-40DE-8EE2-260DE13EC54B}"/>
    <cellStyle name="Normal 4 2 4 2 2 2 2" xfId="3186" xr:uid="{F2FB4658-9168-4F2A-B4DE-A71107892121}"/>
    <cellStyle name="Normal 4 2 4 2 2 3" xfId="2511" xr:uid="{D9EF539E-0F52-4423-9434-55F26CC7497D}"/>
    <cellStyle name="Normal 4 2 4 2 2 4" xfId="1162" xr:uid="{B3CA2443-4EF5-4F99-A26E-900AC977E41A}"/>
    <cellStyle name="Normal 4 2 4 2 3" xfId="486" xr:uid="{EE24E18B-AB52-4BBA-9E91-813B3E7200F1}"/>
    <cellStyle name="Normal 4 2 4 2 3 2" xfId="2019" xr:uid="{11A55A5B-4034-48AD-B9AF-BDEEE4E68FF2}"/>
    <cellStyle name="Normal 4 2 4 2 3 2 2" xfId="3368" xr:uid="{586809B0-0941-40A1-A09A-CEA27EB28BAB}"/>
    <cellStyle name="Normal 4 2 4 2 3 3" xfId="2693" xr:uid="{3897938A-815B-477E-9767-CF5E019483E7}"/>
    <cellStyle name="Normal 4 2 4 2 3 4" xfId="1344" xr:uid="{E561B59A-0BE0-4916-8769-943545F3CE2B}"/>
    <cellStyle name="Normal 4 2 4 2 4" xfId="1653" xr:uid="{EE6BEBDD-AFE2-4D02-9689-3F84235056FC}"/>
    <cellStyle name="Normal 4 2 4 2 4 2" xfId="3002" xr:uid="{BC29D74D-AE82-4157-94F5-FEF1C443DD6E}"/>
    <cellStyle name="Normal 4 2 4 2 5" xfId="2327" xr:uid="{DBC4CE55-9081-424F-8D1F-5190F10BDBC4}"/>
    <cellStyle name="Normal 4 2 4 2 6" xfId="978" xr:uid="{DA741042-7FF9-4202-92E3-38BCA38F630B}"/>
    <cellStyle name="Normal 4 2 4 3" xfId="398" xr:uid="{736B2B3F-F9A4-44A9-B489-92E3637FC75A}"/>
    <cellStyle name="Normal 4 2 4 3 2" xfId="1566" xr:uid="{40925821-11E9-4C88-B0EA-A2A4037551AE}"/>
    <cellStyle name="Normal 4 2 4 3 2 2" xfId="2915" xr:uid="{99FB7006-02FE-454C-BBA0-FB051F5FB240}"/>
    <cellStyle name="Normal 4 2 4 3 3" xfId="2240" xr:uid="{F330EFFB-0F58-462F-B7AB-FC54E305B3D4}"/>
    <cellStyle name="Normal 4 2 4 3 4" xfId="891" xr:uid="{488847C4-BAE2-4042-AED3-C9BC909E3B4A}"/>
    <cellStyle name="Normal 4 2 4 4" xfId="583" xr:uid="{75895DE4-F168-4C06-A296-13DAB290F91F}"/>
    <cellStyle name="Normal 4 2 4 4 2" xfId="1750" xr:uid="{0818A495-2D72-4E4C-9624-869FEE3C48B8}"/>
    <cellStyle name="Normal 4 2 4 4 2 2" xfId="3099" xr:uid="{BB553238-089C-4C39-87C1-A4705022D926}"/>
    <cellStyle name="Normal 4 2 4 4 3" xfId="2424" xr:uid="{AC4FBA03-7D76-4C59-B3D9-8E589EBE441B}"/>
    <cellStyle name="Normal 4 2 4 4 4" xfId="1075" xr:uid="{E8A7632D-7C36-41C2-A929-A151D9AF90B3}"/>
    <cellStyle name="Normal 4 2 4 5" xfId="270" xr:uid="{A1E2E378-02D3-4591-9BB5-183015A910E0}"/>
    <cellStyle name="Normal 4 2 4 5 2" xfId="1932" xr:uid="{6D65DFE7-2BF7-4DB8-A220-06C96F74F772}"/>
    <cellStyle name="Normal 4 2 4 5 2 2" xfId="3281" xr:uid="{0DB02B46-2A27-4CFE-BAA7-46AC97CF305B}"/>
    <cellStyle name="Normal 4 2 4 5 3" xfId="2606" xr:uid="{DF29B77E-A2F2-4152-B9F9-7EE4638FF46B}"/>
    <cellStyle name="Normal 4 2 4 5 4" xfId="1257" xr:uid="{F7B1A8B1-CB94-4684-8D63-7B764B753638}"/>
    <cellStyle name="Normal 4 2 4 6" xfId="1439" xr:uid="{439FC287-AF78-4B8E-908A-F235B196480A}"/>
    <cellStyle name="Normal 4 2 4 6 2" xfId="2788" xr:uid="{F0B3D1E5-57A1-4742-A89C-94800463D82B}"/>
    <cellStyle name="Normal 4 2 4 7" xfId="2114" xr:uid="{AD66B919-C7F1-4F5D-84D1-760D16B284AF}"/>
    <cellStyle name="Normal 4 2 4 8" xfId="765" xr:uid="{F39EDF4C-3B43-4D98-BC71-0E5BC3F19830}"/>
    <cellStyle name="Normal 4 2 5" xfId="115" xr:uid="{00000000-0005-0000-0000-000058000000}"/>
    <cellStyle name="Normal 4 2 5 2" xfId="428" xr:uid="{95B49EB1-8702-4D0D-99CD-89FA16368789}"/>
    <cellStyle name="Normal 4 2 5 2 2" xfId="1595" xr:uid="{02D7CECA-08A6-4B6B-87F1-525313B6A5A7}"/>
    <cellStyle name="Normal 4 2 5 2 2 2" xfId="2944" xr:uid="{D7645701-D0C3-4904-AE89-3A45FF90CDFB}"/>
    <cellStyle name="Normal 4 2 5 2 3" xfId="2269" xr:uid="{E1B696BC-CA49-40CC-8EDC-33214A7FDEE7}"/>
    <cellStyle name="Normal 4 2 5 2 4" xfId="920" xr:uid="{2902133F-7735-425F-B431-7525970BF7FE}"/>
    <cellStyle name="Normal 4 2 5 3" xfId="612" xr:uid="{2FA3CA57-8454-43DA-934D-EB81EEA228E8}"/>
    <cellStyle name="Normal 4 2 5 3 2" xfId="1779" xr:uid="{B3FCB018-FAA6-4D0B-9315-3575666EAD70}"/>
    <cellStyle name="Normal 4 2 5 3 2 2" xfId="3128" xr:uid="{2F7AEECF-E928-4CF1-A838-45301FDD9CB9}"/>
    <cellStyle name="Normal 4 2 5 3 3" xfId="2453" xr:uid="{9D2BB971-7ECB-44CD-8001-D7AF85928177}"/>
    <cellStyle name="Normal 4 2 5 3 4" xfId="1104" xr:uid="{83A5575B-61D5-4658-BCED-AABD38B1E43D}"/>
    <cellStyle name="Normal 4 2 5 4" xfId="300" xr:uid="{AE4673A1-4AD2-42E9-BB59-8145424B7AFD}"/>
    <cellStyle name="Normal 4 2 5 4 2" xfId="1961" xr:uid="{3B0876D6-AEE5-48FE-9D22-34FFA2B00661}"/>
    <cellStyle name="Normal 4 2 5 4 2 2" xfId="3310" xr:uid="{0B2D54F9-639C-479A-8DB5-2B0D48CF1C6C}"/>
    <cellStyle name="Normal 4 2 5 4 3" xfId="2635" xr:uid="{B9F41558-C3C2-404B-9F46-069CA076DBFC}"/>
    <cellStyle name="Normal 4 2 5 4 4" xfId="1286" xr:uid="{D99723F9-D530-44B3-B7ED-8FEF6AD669AB}"/>
    <cellStyle name="Normal 4 2 5 5" xfId="1469" xr:uid="{706ED1C6-00A5-4531-B2E5-0FDBC8D4AA1C}"/>
    <cellStyle name="Normal 4 2 5 5 2" xfId="2818" xr:uid="{8937A584-8B23-4699-A80E-376413DC79B7}"/>
    <cellStyle name="Normal 4 2 5 6" xfId="2144" xr:uid="{CEDA1DE5-6B68-4235-B780-CCEF163DF0A2}"/>
    <cellStyle name="Normal 4 2 5 7" xfId="795" xr:uid="{F901CF54-D215-42BB-A7F5-5B067A226E51}"/>
    <cellStyle name="Normal 4 2 6" xfId="335" xr:uid="{9A8AD431-1355-43E7-B713-2011068489EF}"/>
    <cellStyle name="Normal 4 2 6 2" xfId="1503" xr:uid="{F93CA355-E5A4-4EC3-A585-DF0540849862}"/>
    <cellStyle name="Normal 4 2 6 2 2" xfId="2852" xr:uid="{952F38F1-04ED-4187-8BCD-C11A9DEEB8E5}"/>
    <cellStyle name="Normal 4 2 6 3" xfId="2177" xr:uid="{B862925F-D649-4C94-83E7-02611A1FE947}"/>
    <cellStyle name="Normal 4 2 6 4" xfId="828" xr:uid="{2D00F156-3B4D-43B9-A72F-9665158C8B4F}"/>
    <cellStyle name="Normal 4 2 7" xfId="520" xr:uid="{E9AE659B-B417-4D4D-BAD9-EC52FA535C96}"/>
    <cellStyle name="Normal 4 2 7 2" xfId="1687" xr:uid="{D6365712-3D7A-49FB-B63F-2A185192AADA}"/>
    <cellStyle name="Normal 4 2 7 2 2" xfId="3036" xr:uid="{18D204BF-04E2-4305-9F4E-04028E194A0B}"/>
    <cellStyle name="Normal 4 2 7 3" xfId="2361" xr:uid="{D07FAE9D-17F6-4337-BD34-9C7EF0E60403}"/>
    <cellStyle name="Normal 4 2 7 4" xfId="1012" xr:uid="{9E05CE04-2572-44EB-BA49-71BB2EE3759C}"/>
    <cellStyle name="Normal 4 2 8" xfId="207" xr:uid="{EFCFCAF8-2BA0-4F2F-95E0-685634FADAB4}"/>
    <cellStyle name="Normal 4 2 8 2" xfId="1869" xr:uid="{CB74BA89-C198-4BE8-8FA0-2ECC80C94254}"/>
    <cellStyle name="Normal 4 2 8 2 2" xfId="3218" xr:uid="{0B8E406D-4754-4FC5-86C5-DCB3B9354D15}"/>
    <cellStyle name="Normal 4 2 8 3" xfId="2543" xr:uid="{78626154-FB81-42A3-A6A5-98A72AF87779}"/>
    <cellStyle name="Normal 4 2 8 4" xfId="1194" xr:uid="{2916D5FF-F655-4CD9-A2F2-69F8742F02DE}"/>
    <cellStyle name="Normal 4 2 9" xfId="1376" xr:uid="{E0116989-E983-4380-84AB-61DD218D0913}"/>
    <cellStyle name="Normal 4 2 9 2" xfId="2725" xr:uid="{58E4FC1D-4A6F-4D22-AD88-259B18A0AB27}"/>
    <cellStyle name="Normal 4 3" xfId="12" xr:uid="{00000000-0005-0000-0000-000059000000}"/>
    <cellStyle name="Normal 4 3 10" xfId="2044" xr:uid="{64770881-570E-4EF1-9C04-28015A515FE0}"/>
    <cellStyle name="Normal 4 3 11" xfId="695" xr:uid="{E819A438-93DB-4BFB-9780-5B35707371A3}"/>
    <cellStyle name="Normal 4 3 2" xfId="29" xr:uid="{00000000-0005-0000-0000-00005A000000}"/>
    <cellStyle name="Normal 4 3 2 10" xfId="709" xr:uid="{05F1CEDD-5160-4BF1-BCFE-C74839743B86}"/>
    <cellStyle name="Normal 4 3 2 2" xfId="61" xr:uid="{00000000-0005-0000-0000-00005B000000}"/>
    <cellStyle name="Normal 4 3 2 2 2" xfId="151" xr:uid="{00000000-0005-0000-0000-00005C000000}"/>
    <cellStyle name="Normal 4 3 2 2 2 2" xfId="648" xr:uid="{E9E63FC5-CC01-4BCF-9836-A93BEC815A4A}"/>
    <cellStyle name="Normal 4 3 2 2 2 2 2" xfId="1815" xr:uid="{D19B12F6-4DBC-4534-B5E6-54FD500B3C8D}"/>
    <cellStyle name="Normal 4 3 2 2 2 2 2 2" xfId="3164" xr:uid="{A5F6B228-A136-4049-A2AF-A4B5720080EA}"/>
    <cellStyle name="Normal 4 3 2 2 2 2 3" xfId="2489" xr:uid="{4D3E2698-2E3F-4048-BA47-ECE629BB901B}"/>
    <cellStyle name="Normal 4 3 2 2 2 2 4" xfId="1140" xr:uid="{ED6DE523-8E16-4E79-A823-67C19BDE2AC8}"/>
    <cellStyle name="Normal 4 3 2 2 2 3" xfId="464" xr:uid="{E3A3765F-1BDB-4818-AB19-4BDD12638D02}"/>
    <cellStyle name="Normal 4 3 2 2 2 3 2" xfId="1997" xr:uid="{A91A3803-B1F6-4C3A-8186-683A1C56FBA1}"/>
    <cellStyle name="Normal 4 3 2 2 2 3 2 2" xfId="3346" xr:uid="{E547888D-00C0-456F-A1FA-3DB27B025A36}"/>
    <cellStyle name="Normal 4 3 2 2 2 3 3" xfId="2671" xr:uid="{447717D3-6F92-4F16-83AA-E823BE1FA150}"/>
    <cellStyle name="Normal 4 3 2 2 2 3 4" xfId="1322" xr:uid="{78F096ED-F61E-4D53-91C7-019D9B593B86}"/>
    <cellStyle name="Normal 4 3 2 2 2 4" xfId="1631" xr:uid="{FFAF5C90-5691-4B14-BF01-01B78100143B}"/>
    <cellStyle name="Normal 4 3 2 2 2 4 2" xfId="2980" xr:uid="{FCD5BD85-1A34-443E-A078-A9A47F01CDCA}"/>
    <cellStyle name="Normal 4 3 2 2 2 5" xfId="2305" xr:uid="{4A0D15E5-4807-4453-9B37-EA94F18F4741}"/>
    <cellStyle name="Normal 4 3 2 2 2 6" xfId="956" xr:uid="{B45D2187-F69B-4D63-87F3-436FFC144444}"/>
    <cellStyle name="Normal 4 3 2 2 3" xfId="374" xr:uid="{4129D040-2125-41ED-9AF4-16135590835D}"/>
    <cellStyle name="Normal 4 3 2 2 3 2" xfId="1542" xr:uid="{AE6B77A6-FA94-4430-B3E0-70A9CC4D3531}"/>
    <cellStyle name="Normal 4 3 2 2 3 2 2" xfId="2891" xr:uid="{D049A2A4-882F-4409-9624-34755344E11E}"/>
    <cellStyle name="Normal 4 3 2 2 3 3" xfId="2216" xr:uid="{B3B99A2B-0C98-4DB9-82B5-91DC20197552}"/>
    <cellStyle name="Normal 4 3 2 2 3 4" xfId="867" xr:uid="{B15376B7-3CA1-4AAA-A105-926B3F2F4524}"/>
    <cellStyle name="Normal 4 3 2 2 4" xfId="559" xr:uid="{47DFA365-CCB1-42DF-B7E4-5C772031F770}"/>
    <cellStyle name="Normal 4 3 2 2 4 2" xfId="1726" xr:uid="{0150036A-4EAE-4C4E-96FE-71F4F75E4EEF}"/>
    <cellStyle name="Normal 4 3 2 2 4 2 2" xfId="3075" xr:uid="{76C099A5-E03E-41AB-8057-724BB08F899F}"/>
    <cellStyle name="Normal 4 3 2 2 4 3" xfId="2400" xr:uid="{02B752C2-6156-4F71-AD29-952C8A201B3C}"/>
    <cellStyle name="Normal 4 3 2 2 4 4" xfId="1051" xr:uid="{F5623656-9E7F-4204-A694-C8E0294E5CCC}"/>
    <cellStyle name="Normal 4 3 2 2 5" xfId="246" xr:uid="{7F43E991-AD3B-4F99-B84E-542062893949}"/>
    <cellStyle name="Normal 4 3 2 2 5 2" xfId="1908" xr:uid="{A33ADDBF-FC38-4561-9676-F74B9A1157BF}"/>
    <cellStyle name="Normal 4 3 2 2 5 2 2" xfId="3257" xr:uid="{D4C139E6-4ACD-48F7-B546-1509CBEBE76C}"/>
    <cellStyle name="Normal 4 3 2 2 5 3" xfId="2582" xr:uid="{39AB239A-5961-4753-A4BF-DB56A2515854}"/>
    <cellStyle name="Normal 4 3 2 2 5 4" xfId="1233" xr:uid="{F1EF7BBA-3F92-47A4-B2E5-FEDC43690C1B}"/>
    <cellStyle name="Normal 4 3 2 2 6" xfId="1415" xr:uid="{F3E697F9-D81A-4705-97CE-815555996412}"/>
    <cellStyle name="Normal 4 3 2 2 6 2" xfId="2764" xr:uid="{531E6CCA-2263-4DAA-BAA1-EE71BBB3CF37}"/>
    <cellStyle name="Normal 4 3 2 2 7" xfId="2090" xr:uid="{9DBC4192-AE11-4A2F-83F1-ED3A1246EB31}"/>
    <cellStyle name="Normal 4 3 2 2 8" xfId="741" xr:uid="{AF443415-EF25-460D-908C-73DBE746900E}"/>
    <cellStyle name="Normal 4 3 2 3" xfId="92" xr:uid="{00000000-0005-0000-0000-00005D000000}"/>
    <cellStyle name="Normal 4 3 2 3 2" xfId="180" xr:uid="{00000000-0005-0000-0000-00005E000000}"/>
    <cellStyle name="Normal 4 3 2 3 2 2" xfId="677" xr:uid="{FC75F9F9-C03B-4921-AD2D-769DDD852109}"/>
    <cellStyle name="Normal 4 3 2 3 2 2 2" xfId="1844" xr:uid="{234D8E9F-04CA-4D33-A016-C36CDD809515}"/>
    <cellStyle name="Normal 4 3 2 3 2 2 2 2" xfId="3193" xr:uid="{07C3F53D-3AF0-45C2-9EB2-A65922BBC26F}"/>
    <cellStyle name="Normal 4 3 2 3 2 2 3" xfId="2518" xr:uid="{CAF92736-B849-4A94-A353-F60420875DB2}"/>
    <cellStyle name="Normal 4 3 2 3 2 2 4" xfId="1169" xr:uid="{9D824F0C-2C71-450A-A5CF-3696198E7DA6}"/>
    <cellStyle name="Normal 4 3 2 3 2 3" xfId="493" xr:uid="{14D5FBF8-CC06-49EE-8C9C-57C0E5206A28}"/>
    <cellStyle name="Normal 4 3 2 3 2 3 2" xfId="2026" xr:uid="{804579DD-F0A1-4A5B-B6D0-DDB4B4727630}"/>
    <cellStyle name="Normal 4 3 2 3 2 3 2 2" xfId="3375" xr:uid="{089FC099-59F9-4AE3-B5A3-70A2D9AC3068}"/>
    <cellStyle name="Normal 4 3 2 3 2 3 3" xfId="2700" xr:uid="{916FB487-FEB1-47D0-87A3-930BFC47F6D2}"/>
    <cellStyle name="Normal 4 3 2 3 2 3 4" xfId="1351" xr:uid="{D5A34405-278C-4842-B4B1-47980BA907DE}"/>
    <cellStyle name="Normal 4 3 2 3 2 4" xfId="1660" xr:uid="{0C40E3C8-57BB-459B-93FD-F4BC4C240239}"/>
    <cellStyle name="Normal 4 3 2 3 2 4 2" xfId="3009" xr:uid="{4EFAF83F-BD34-444B-BAEE-FFBC4A659907}"/>
    <cellStyle name="Normal 4 3 2 3 2 5" xfId="2334" xr:uid="{DBA40DB5-7F1B-4707-A205-4C906B2D6B5B}"/>
    <cellStyle name="Normal 4 3 2 3 2 6" xfId="985" xr:uid="{20E1E653-8642-416F-B29C-E7E1FA6934B9}"/>
    <cellStyle name="Normal 4 3 2 3 3" xfId="405" xr:uid="{71B74606-FA32-4EFC-BB0E-F2F7799C3BC7}"/>
    <cellStyle name="Normal 4 3 2 3 3 2" xfId="1573" xr:uid="{B57714D7-8F26-426C-9477-D6D8FA032AFF}"/>
    <cellStyle name="Normal 4 3 2 3 3 2 2" xfId="2922" xr:uid="{771AFFE2-23EE-424B-A40D-B001077D8429}"/>
    <cellStyle name="Normal 4 3 2 3 3 3" xfId="2247" xr:uid="{C7B4FE78-DD5E-4917-B9AE-E21D2CD9084E}"/>
    <cellStyle name="Normal 4 3 2 3 3 4" xfId="898" xr:uid="{6AEB3B41-3926-4F9F-867E-70BAC13CA1FE}"/>
    <cellStyle name="Normal 4 3 2 3 4" xfId="590" xr:uid="{240F37FA-AAEE-4D74-9337-C6B9EBA6EDB9}"/>
    <cellStyle name="Normal 4 3 2 3 4 2" xfId="1757" xr:uid="{44D7F380-E5E7-490B-9870-154AE8B1E5D2}"/>
    <cellStyle name="Normal 4 3 2 3 4 2 2" xfId="3106" xr:uid="{59CA3469-6C76-4FDF-A540-C639B27B15B8}"/>
    <cellStyle name="Normal 4 3 2 3 4 3" xfId="2431" xr:uid="{7A13B3DA-A1D6-43A8-A1C0-67B3B9BE1608}"/>
    <cellStyle name="Normal 4 3 2 3 4 4" xfId="1082" xr:uid="{C59099D2-894D-416D-9AC6-44F62E47D2FF}"/>
    <cellStyle name="Normal 4 3 2 3 5" xfId="277" xr:uid="{A63945CF-63C7-4E9F-B3E9-3BA4F074666C}"/>
    <cellStyle name="Normal 4 3 2 3 5 2" xfId="1939" xr:uid="{2B753BDB-5C15-415D-AF6A-4F9E43B09E53}"/>
    <cellStyle name="Normal 4 3 2 3 5 2 2" xfId="3288" xr:uid="{FAEB6DEB-93CA-49AA-BF69-E2038EF7AD17}"/>
    <cellStyle name="Normal 4 3 2 3 5 3" xfId="2613" xr:uid="{2980CCB6-02D9-4E78-A9FC-695B7630F27A}"/>
    <cellStyle name="Normal 4 3 2 3 5 4" xfId="1264" xr:uid="{8EC10D3E-1569-4548-8043-B90AF079A7CD}"/>
    <cellStyle name="Normal 4 3 2 3 6" xfId="1446" xr:uid="{6C3F6FDB-982C-46A9-A1F3-EAD69828C652}"/>
    <cellStyle name="Normal 4 3 2 3 6 2" xfId="2795" xr:uid="{19EDDCF0-DAD8-49FD-9776-892CAA2B3FFF}"/>
    <cellStyle name="Normal 4 3 2 3 7" xfId="2121" xr:uid="{19236EF0-C2BB-434E-9470-E259AD8939C2}"/>
    <cellStyle name="Normal 4 3 2 3 8" xfId="772" xr:uid="{210399ED-5F41-4714-8095-B1EF29C301F5}"/>
    <cellStyle name="Normal 4 3 2 4" xfId="122" xr:uid="{00000000-0005-0000-0000-00005F000000}"/>
    <cellStyle name="Normal 4 3 2 4 2" xfId="435" xr:uid="{AB24D99B-21EC-41F5-B2A7-10E5F74D19BF}"/>
    <cellStyle name="Normal 4 3 2 4 2 2" xfId="1602" xr:uid="{1F26DB87-442D-41E9-BA57-8A5AD86CBF33}"/>
    <cellStyle name="Normal 4 3 2 4 2 2 2" xfId="2951" xr:uid="{20316276-7F44-4348-B0DC-D0CD830FDB1E}"/>
    <cellStyle name="Normal 4 3 2 4 2 3" xfId="2276" xr:uid="{0E551AAA-52E6-4693-A7F7-1D0631D62F94}"/>
    <cellStyle name="Normal 4 3 2 4 2 4" xfId="927" xr:uid="{D23EE154-E846-41AE-877F-CA084E8274E3}"/>
    <cellStyle name="Normal 4 3 2 4 3" xfId="619" xr:uid="{3DB678AF-ECD8-4D98-89AB-7484555278D7}"/>
    <cellStyle name="Normal 4 3 2 4 3 2" xfId="1786" xr:uid="{5575403F-E11A-4B71-92B8-13CA321380C3}"/>
    <cellStyle name="Normal 4 3 2 4 3 2 2" xfId="3135" xr:uid="{89364187-A374-49AE-BCFA-003A988AC075}"/>
    <cellStyle name="Normal 4 3 2 4 3 3" xfId="2460" xr:uid="{44B556C2-4DD7-42BB-B4A8-27F1861F11F1}"/>
    <cellStyle name="Normal 4 3 2 4 3 4" xfId="1111" xr:uid="{BA1E3E39-EB0C-4BEE-B871-AD38E2CCFA98}"/>
    <cellStyle name="Normal 4 3 2 4 4" xfId="307" xr:uid="{37AFBB1F-D40B-45AF-8A1E-6ADFAD04E6EF}"/>
    <cellStyle name="Normal 4 3 2 4 4 2" xfId="1968" xr:uid="{973F7D1D-40D1-4F45-B166-07225BF960FF}"/>
    <cellStyle name="Normal 4 3 2 4 4 2 2" xfId="3317" xr:uid="{594185DB-66A7-4ABF-A60E-BB2A9B675EA9}"/>
    <cellStyle name="Normal 4 3 2 4 4 3" xfId="2642" xr:uid="{8628D9C1-1817-439C-A53C-9F081863E4AC}"/>
    <cellStyle name="Normal 4 3 2 4 4 4" xfId="1293" xr:uid="{F45E6559-795B-4353-98D8-2CBC8617A288}"/>
    <cellStyle name="Normal 4 3 2 4 5" xfId="1476" xr:uid="{97DFC933-A56B-4F95-A3B9-756B20F1D677}"/>
    <cellStyle name="Normal 4 3 2 4 5 2" xfId="2825" xr:uid="{F6851436-4F36-43C5-89EB-16EDC9DA422E}"/>
    <cellStyle name="Normal 4 3 2 4 6" xfId="2151" xr:uid="{E736CC3F-1D8B-4F64-A60E-1BBC75BAA34E}"/>
    <cellStyle name="Normal 4 3 2 4 7" xfId="802" xr:uid="{031919FC-5ADD-4E4F-9660-1F187F71394B}"/>
    <cellStyle name="Normal 4 3 2 5" xfId="342" xr:uid="{4CC27641-7813-4439-8348-0AE5C86F9C2E}"/>
    <cellStyle name="Normal 4 3 2 5 2" xfId="1510" xr:uid="{FA5B44B2-86F9-419F-BF6F-1662FB810A06}"/>
    <cellStyle name="Normal 4 3 2 5 2 2" xfId="2859" xr:uid="{46BFF635-2EE5-45F1-B79A-9CE40FBD30A2}"/>
    <cellStyle name="Normal 4 3 2 5 3" xfId="2184" xr:uid="{E223BB02-299C-4835-87D4-F5377CA52240}"/>
    <cellStyle name="Normal 4 3 2 5 4" xfId="835" xr:uid="{E050C4F8-145F-4D33-97CE-0CD08C821AC4}"/>
    <cellStyle name="Normal 4 3 2 6" xfId="527" xr:uid="{C3196436-4ACD-48CF-BC4C-0B0AA7B4CE90}"/>
    <cellStyle name="Normal 4 3 2 6 2" xfId="1694" xr:uid="{021EC393-530E-48D2-A3F8-0E5D51F36E5F}"/>
    <cellStyle name="Normal 4 3 2 6 2 2" xfId="3043" xr:uid="{D75F443E-732F-48CA-B97E-6D5F569A8784}"/>
    <cellStyle name="Normal 4 3 2 6 3" xfId="2368" xr:uid="{759405C2-6E09-4429-B1BF-1DE30D553964}"/>
    <cellStyle name="Normal 4 3 2 6 4" xfId="1019" xr:uid="{1AA504CE-3659-479E-B326-58D23933FE61}"/>
    <cellStyle name="Normal 4 3 2 7" xfId="214" xr:uid="{F41029FB-A5FB-45B2-9AD5-766A7D6F0356}"/>
    <cellStyle name="Normal 4 3 2 7 2" xfId="1876" xr:uid="{B61F1878-515B-4171-AD95-5E7B6808DD28}"/>
    <cellStyle name="Normal 4 3 2 7 2 2" xfId="3225" xr:uid="{D3C2ED27-0B9C-4C88-B526-A5959F100079}"/>
    <cellStyle name="Normal 4 3 2 7 3" xfId="2550" xr:uid="{E8251D96-39F2-41DA-B314-A1BEAFE34D72}"/>
    <cellStyle name="Normal 4 3 2 7 4" xfId="1201" xr:uid="{9872517B-BFA7-416B-B121-EC5F0A21442C}"/>
    <cellStyle name="Normal 4 3 2 8" xfId="1383" xr:uid="{9C397220-9B5D-4F98-83BA-6BE57D901AB5}"/>
    <cellStyle name="Normal 4 3 2 8 2" xfId="2732" xr:uid="{1C81020C-77ED-493A-91DB-67FBBC75AD82}"/>
    <cellStyle name="Normal 4 3 2 9" xfId="2058" xr:uid="{FCABB99D-DFBC-4CA6-BC9B-E0E0B630EC9A}"/>
    <cellStyle name="Normal 4 3 3" xfId="47" xr:uid="{00000000-0005-0000-0000-000060000000}"/>
    <cellStyle name="Normal 4 3 3 2" xfId="137" xr:uid="{00000000-0005-0000-0000-000061000000}"/>
    <cellStyle name="Normal 4 3 3 2 2" xfId="634" xr:uid="{77764B50-4467-4774-8AFC-834C9D796876}"/>
    <cellStyle name="Normal 4 3 3 2 2 2" xfId="1801" xr:uid="{12C4B32F-12F5-48C8-9844-547BB2D6E7FC}"/>
    <cellStyle name="Normal 4 3 3 2 2 2 2" xfId="3150" xr:uid="{59E53091-CCBE-4C8C-AB1B-ABFC5CE99E03}"/>
    <cellStyle name="Normal 4 3 3 2 2 3" xfId="2475" xr:uid="{5098F0A7-E8C5-449E-A0FB-69DE5CA2F47E}"/>
    <cellStyle name="Normal 4 3 3 2 2 4" xfId="1126" xr:uid="{DB8E7DE5-A2D0-4B9C-BBC9-0C86BF029BB7}"/>
    <cellStyle name="Normal 4 3 3 2 3" xfId="450" xr:uid="{CC17878C-2D76-47B7-9924-594BFF8F9DF6}"/>
    <cellStyle name="Normal 4 3 3 2 3 2" xfId="1983" xr:uid="{2A2898A1-A3CD-4274-A81F-66C42188AFE0}"/>
    <cellStyle name="Normal 4 3 3 2 3 2 2" xfId="3332" xr:uid="{E28983B6-7D16-47AB-85F8-B73C30606930}"/>
    <cellStyle name="Normal 4 3 3 2 3 3" xfId="2657" xr:uid="{DC41935F-41D3-4630-BFD8-6CCE2CD1B773}"/>
    <cellStyle name="Normal 4 3 3 2 3 4" xfId="1308" xr:uid="{41C2411B-8D04-4A5A-A793-9459D330836B}"/>
    <cellStyle name="Normal 4 3 3 2 4" xfId="1617" xr:uid="{6BAE677B-BCB5-4416-B4D2-64971D944B3B}"/>
    <cellStyle name="Normal 4 3 3 2 4 2" xfId="2966" xr:uid="{7E393088-7B65-49B3-AEBA-8AA7650AD8D1}"/>
    <cellStyle name="Normal 4 3 3 2 5" xfId="2291" xr:uid="{AA66725F-886B-4764-A41A-504ED150A202}"/>
    <cellStyle name="Normal 4 3 3 2 6" xfId="942" xr:uid="{4F8931FE-ACDF-4B6F-9813-684FED9F04B5}"/>
    <cellStyle name="Normal 4 3 3 3" xfId="360" xr:uid="{34CA0679-17A8-4313-81A3-DECFF863B946}"/>
    <cellStyle name="Normal 4 3 3 3 2" xfId="1528" xr:uid="{1B3E993F-99F2-4F71-9BE7-9544251F58DC}"/>
    <cellStyle name="Normal 4 3 3 3 2 2" xfId="2877" xr:uid="{B2CD5238-D38A-4557-9B33-8DA73757D0B1}"/>
    <cellStyle name="Normal 4 3 3 3 3" xfId="2202" xr:uid="{8ACDE06B-1B5B-46F8-9A63-00D9ADA7588E}"/>
    <cellStyle name="Normal 4 3 3 3 4" xfId="853" xr:uid="{701D5D0C-1292-4DC6-9477-DDB570BE7D54}"/>
    <cellStyle name="Normal 4 3 3 4" xfId="545" xr:uid="{F9B061FD-3C86-43DB-8A78-A9945A6A4DF9}"/>
    <cellStyle name="Normal 4 3 3 4 2" xfId="1712" xr:uid="{E1EFE682-CCA2-431F-9704-C402070E2D60}"/>
    <cellStyle name="Normal 4 3 3 4 2 2" xfId="3061" xr:uid="{31E2A9F9-2C64-4AAF-82E3-60824FE12E3D}"/>
    <cellStyle name="Normal 4 3 3 4 3" xfId="2386" xr:uid="{E35F2D63-EF17-41D2-BDED-B8F5B18CFB47}"/>
    <cellStyle name="Normal 4 3 3 4 4" xfId="1037" xr:uid="{D6992A5A-3EBD-42F6-9653-EC2C5E41E523}"/>
    <cellStyle name="Normal 4 3 3 5" xfId="232" xr:uid="{EAF283A9-C629-428B-B6EA-4E294DD76777}"/>
    <cellStyle name="Normal 4 3 3 5 2" xfId="1894" xr:uid="{C60D54C8-B20F-4B83-B1DE-ABC39B56595A}"/>
    <cellStyle name="Normal 4 3 3 5 2 2" xfId="3243" xr:uid="{1E7AE1BC-FF08-45E5-8466-C088E811491B}"/>
    <cellStyle name="Normal 4 3 3 5 3" xfId="2568" xr:uid="{13D27C97-45E7-43C2-A9F0-B79ED930DB27}"/>
    <cellStyle name="Normal 4 3 3 5 4" xfId="1219" xr:uid="{743A2286-0F78-4C54-A067-589DAA4F5F8B}"/>
    <cellStyle name="Normal 4 3 3 6" xfId="1401" xr:uid="{EBBEFEDB-0D82-4088-9340-666225F9214C}"/>
    <cellStyle name="Normal 4 3 3 6 2" xfId="2750" xr:uid="{E441F009-6C59-40D9-98C9-805F53BAE8BB}"/>
    <cellStyle name="Normal 4 3 3 7" xfId="2076" xr:uid="{6F27BEA9-D6DF-4389-9751-C5EE44BF249A}"/>
    <cellStyle name="Normal 4 3 3 8" xfId="727" xr:uid="{4A12BBAF-74A2-4DA7-AC9B-3E0284027625}"/>
    <cellStyle name="Normal 4 3 4" xfId="78" xr:uid="{00000000-0005-0000-0000-000062000000}"/>
    <cellStyle name="Normal 4 3 4 2" xfId="166" xr:uid="{00000000-0005-0000-0000-000063000000}"/>
    <cellStyle name="Normal 4 3 4 2 2" xfId="663" xr:uid="{C0B14900-9141-436B-981F-3D8F85C86824}"/>
    <cellStyle name="Normal 4 3 4 2 2 2" xfId="1830" xr:uid="{CC01DAB9-1476-411B-AB85-305C719F011D}"/>
    <cellStyle name="Normal 4 3 4 2 2 2 2" xfId="3179" xr:uid="{5C159697-F2E5-4B7C-8401-118267A1B2CA}"/>
    <cellStyle name="Normal 4 3 4 2 2 3" xfId="2504" xr:uid="{F86C57C6-BC11-4715-A5BD-9CC18927024B}"/>
    <cellStyle name="Normal 4 3 4 2 2 4" xfId="1155" xr:uid="{D2237FA0-A9CA-4D65-A309-40935CC7D446}"/>
    <cellStyle name="Normal 4 3 4 2 3" xfId="479" xr:uid="{91B8D041-ED5B-4371-A721-EC3BB1F8672B}"/>
    <cellStyle name="Normal 4 3 4 2 3 2" xfId="2012" xr:uid="{F8AD3CFB-3BE7-4E79-B4D7-6F676D0E881B}"/>
    <cellStyle name="Normal 4 3 4 2 3 2 2" xfId="3361" xr:uid="{4AA83E73-1A6D-46EA-B0B1-E7F10AC489FD}"/>
    <cellStyle name="Normal 4 3 4 2 3 3" xfId="2686" xr:uid="{0D9621C1-EDD2-4737-8073-E6D27D281ADB}"/>
    <cellStyle name="Normal 4 3 4 2 3 4" xfId="1337" xr:uid="{63DC79E0-F9A8-45A6-BAE7-CB09ADE0D9B4}"/>
    <cellStyle name="Normal 4 3 4 2 4" xfId="1646" xr:uid="{C04C5A83-17C5-43FA-B6BD-AE51F0F382AF}"/>
    <cellStyle name="Normal 4 3 4 2 4 2" xfId="2995" xr:uid="{1FC793F8-F5B3-443C-AAE2-C2AC33FF0400}"/>
    <cellStyle name="Normal 4 3 4 2 5" xfId="2320" xr:uid="{78776F7E-D778-4EE3-A307-FA295B1ED20F}"/>
    <cellStyle name="Normal 4 3 4 2 6" xfId="971" xr:uid="{395B74E3-EC17-47C6-91AA-955563721F46}"/>
    <cellStyle name="Normal 4 3 4 3" xfId="391" xr:uid="{BF5DEB05-09A3-4C13-91FA-36676A364ECC}"/>
    <cellStyle name="Normal 4 3 4 3 2" xfId="1559" xr:uid="{094CA64A-887D-4245-9AFD-1673AF70DD0C}"/>
    <cellStyle name="Normal 4 3 4 3 2 2" xfId="2908" xr:uid="{22CE2482-BDD1-43A7-974F-902DBAFAE848}"/>
    <cellStyle name="Normal 4 3 4 3 3" xfId="2233" xr:uid="{1B324DA2-2D86-4A4D-BA6B-B3411870A2FC}"/>
    <cellStyle name="Normal 4 3 4 3 4" xfId="884" xr:uid="{E3E3B4D5-ECCD-4C68-B9DF-130F0B284F8F}"/>
    <cellStyle name="Normal 4 3 4 4" xfId="576" xr:uid="{30D4F189-204A-478A-9243-5E6265D8406A}"/>
    <cellStyle name="Normal 4 3 4 4 2" xfId="1743" xr:uid="{3D0F14E8-6956-4551-B653-A1BB2B761829}"/>
    <cellStyle name="Normal 4 3 4 4 2 2" xfId="3092" xr:uid="{611900C8-AF91-42D8-A300-9184E8E3E337}"/>
    <cellStyle name="Normal 4 3 4 4 3" xfId="2417" xr:uid="{401F6E3F-55DA-44B8-8154-399063863E61}"/>
    <cellStyle name="Normal 4 3 4 4 4" xfId="1068" xr:uid="{373418F3-692D-48D9-B543-F66BBE2C81B0}"/>
    <cellStyle name="Normal 4 3 4 5" xfId="263" xr:uid="{8B607623-943F-4B3C-8B52-2380688D480B}"/>
    <cellStyle name="Normal 4 3 4 5 2" xfId="1925" xr:uid="{494045C6-5E28-4235-93AE-7157AC9AB774}"/>
    <cellStyle name="Normal 4 3 4 5 2 2" xfId="3274" xr:uid="{42D929A1-8EE4-4564-BB57-92B327939384}"/>
    <cellStyle name="Normal 4 3 4 5 3" xfId="2599" xr:uid="{FBF74101-E712-4F51-85C1-DCFF036A9BF0}"/>
    <cellStyle name="Normal 4 3 4 5 4" xfId="1250" xr:uid="{F7EE7721-C170-48F2-BB68-EDF43A7B85AE}"/>
    <cellStyle name="Normal 4 3 4 6" xfId="1432" xr:uid="{8B8E9970-F5F9-496E-92E7-C437347E0374}"/>
    <cellStyle name="Normal 4 3 4 6 2" xfId="2781" xr:uid="{2FB9F440-67B6-4B1A-9CD3-B98522B1BF00}"/>
    <cellStyle name="Normal 4 3 4 7" xfId="2107" xr:uid="{EBFB3A19-644C-43AF-AFB4-BAB9383744C0}"/>
    <cellStyle name="Normal 4 3 4 8" xfId="758" xr:uid="{848A54E3-1064-481E-801B-37D76AF10FEF}"/>
    <cellStyle name="Normal 4 3 5" xfId="108" xr:uid="{00000000-0005-0000-0000-000064000000}"/>
    <cellStyle name="Normal 4 3 5 2" xfId="421" xr:uid="{9767A145-04C7-41F6-9533-7CA849D21FD1}"/>
    <cellStyle name="Normal 4 3 5 2 2" xfId="1588" xr:uid="{78C702B2-6318-4F6C-BD8A-E65154A0C1A4}"/>
    <cellStyle name="Normal 4 3 5 2 2 2" xfId="2937" xr:uid="{4E2EFA48-3BD7-4802-8B0B-EC7CD22A25C0}"/>
    <cellStyle name="Normal 4 3 5 2 3" xfId="2262" xr:uid="{7E640633-A56B-44B8-AC6C-D63C29718B48}"/>
    <cellStyle name="Normal 4 3 5 2 4" xfId="913" xr:uid="{DB3970DD-8D07-41E5-90B9-52AAB1AB9630}"/>
    <cellStyle name="Normal 4 3 5 3" xfId="605" xr:uid="{12CE26C7-8B0C-4E6B-90E3-6129A20CD430}"/>
    <cellStyle name="Normal 4 3 5 3 2" xfId="1772" xr:uid="{7322C11D-102A-4EB7-B30F-B97AC4A11048}"/>
    <cellStyle name="Normal 4 3 5 3 2 2" xfId="3121" xr:uid="{71D936F2-9A28-4EAB-B804-52FDDC4BB04F}"/>
    <cellStyle name="Normal 4 3 5 3 3" xfId="2446" xr:uid="{EBDE3972-F42F-412D-B461-458409184747}"/>
    <cellStyle name="Normal 4 3 5 3 4" xfId="1097" xr:uid="{C4390C2A-97A2-4FEE-A8D6-74B44EC12330}"/>
    <cellStyle name="Normal 4 3 5 4" xfId="293" xr:uid="{9ABFFF8C-5CF1-4DA7-B1E9-CD4DE4EFC6B8}"/>
    <cellStyle name="Normal 4 3 5 4 2" xfId="1954" xr:uid="{B0E51B1B-2C61-4C47-A0EF-1FA73B02040E}"/>
    <cellStyle name="Normal 4 3 5 4 2 2" xfId="3303" xr:uid="{C403BE51-414B-405C-995B-0AD1E7B8D0FB}"/>
    <cellStyle name="Normal 4 3 5 4 3" xfId="2628" xr:uid="{FE2169C3-B8E5-49D2-AD17-7D687932C540}"/>
    <cellStyle name="Normal 4 3 5 4 4" xfId="1279" xr:uid="{0BCEE469-6C77-4A36-AECF-4DA778C15FE8}"/>
    <cellStyle name="Normal 4 3 5 5" xfId="1462" xr:uid="{2538D4A0-D57B-4335-8898-4C45840E179A}"/>
    <cellStyle name="Normal 4 3 5 5 2" xfId="2811" xr:uid="{67C502D9-500D-4429-8C8C-3DC517C840ED}"/>
    <cellStyle name="Normal 4 3 5 6" xfId="2137" xr:uid="{BB4CAAB3-7994-4108-BC4F-A0E4D1E15D99}"/>
    <cellStyle name="Normal 4 3 5 7" xfId="788" xr:uid="{2B366B4F-74F1-4A17-A750-8D4D5E7656A4}"/>
    <cellStyle name="Normal 4 3 6" xfId="328" xr:uid="{1CCA9AF9-260F-4345-A33E-C187AC48EB69}"/>
    <cellStyle name="Normal 4 3 6 2" xfId="1496" xr:uid="{B2EC4233-D9B2-4BC4-8CE6-492E5F98DF83}"/>
    <cellStyle name="Normal 4 3 6 2 2" xfId="2845" xr:uid="{A2F89AB9-8458-4239-AD99-A6BFF4C4887C}"/>
    <cellStyle name="Normal 4 3 6 3" xfId="2170" xr:uid="{363CECAC-AE7F-4553-BA16-9CCE541890E6}"/>
    <cellStyle name="Normal 4 3 6 4" xfId="821" xr:uid="{128A56ED-DB5A-443A-85F3-1DE6BA413283}"/>
    <cellStyle name="Normal 4 3 7" xfId="513" xr:uid="{E02CD849-956F-4DC7-88E3-0DD6C2EECCB5}"/>
    <cellStyle name="Normal 4 3 7 2" xfId="1680" xr:uid="{6BA2BC33-9338-4B43-9C86-2388CF1AB350}"/>
    <cellStyle name="Normal 4 3 7 2 2" xfId="3029" xr:uid="{626D479D-63A9-40D8-AC94-B326E15F5021}"/>
    <cellStyle name="Normal 4 3 7 3" xfId="2354" xr:uid="{BF86D55D-1978-4FDC-89D7-AAD0B09ACF69}"/>
    <cellStyle name="Normal 4 3 7 4" xfId="1005" xr:uid="{C8272D57-F57A-463C-9968-078186509F9D}"/>
    <cellStyle name="Normal 4 3 8" xfId="200" xr:uid="{C50E5F05-1440-4F08-B52C-2629798C56A2}"/>
    <cellStyle name="Normal 4 3 8 2" xfId="1862" xr:uid="{4594D5A3-DF76-46E1-8F8C-1E74540EAC1E}"/>
    <cellStyle name="Normal 4 3 8 2 2" xfId="3211" xr:uid="{37196D1B-45D5-494D-97D5-CFAEECF4CAE5}"/>
    <cellStyle name="Normal 4 3 8 3" xfId="2536" xr:uid="{2884B9B2-EFD1-4EFB-9DEF-5E1ED84CB3CD}"/>
    <cellStyle name="Normal 4 3 8 4" xfId="1187" xr:uid="{3953FACD-9F3B-489C-8BEB-422E18C72C2D}"/>
    <cellStyle name="Normal 4 3 9" xfId="1369" xr:uid="{2ED7A2A5-EC5A-413B-A308-3B409DDA35D7}"/>
    <cellStyle name="Normal 4 3 9 2" xfId="2718" xr:uid="{51690518-46B3-447B-949D-C5B572B2BDC0}"/>
    <cellStyle name="Normal 4 4" xfId="26" xr:uid="{00000000-0005-0000-0000-000065000000}"/>
    <cellStyle name="Normal 4 4 10" xfId="706" xr:uid="{DD7802CA-1766-43A4-AFE7-86BAE2DF808D}"/>
    <cellStyle name="Normal 4 4 2" xfId="58" xr:uid="{00000000-0005-0000-0000-000066000000}"/>
    <cellStyle name="Normal 4 4 2 2" xfId="148" xr:uid="{00000000-0005-0000-0000-000067000000}"/>
    <cellStyle name="Normal 4 4 2 2 2" xfId="645" xr:uid="{1EF0068A-72F5-41D2-BD49-FE43BF59D66C}"/>
    <cellStyle name="Normal 4 4 2 2 2 2" xfId="1812" xr:uid="{C822A20A-90DA-48DF-AA17-A65D16417D74}"/>
    <cellStyle name="Normal 4 4 2 2 2 2 2" xfId="3161" xr:uid="{C5727CC6-F164-4AF6-90E3-B0EFCB08575F}"/>
    <cellStyle name="Normal 4 4 2 2 2 3" xfId="2486" xr:uid="{BE36C6C1-630F-4E70-93B2-42C3D3173A29}"/>
    <cellStyle name="Normal 4 4 2 2 2 4" xfId="1137" xr:uid="{4B10746A-CBC9-4C3B-B5D5-40D6BB847CA0}"/>
    <cellStyle name="Normal 4 4 2 2 3" xfId="461" xr:uid="{DA943439-F465-4EC6-BCA6-A9C7D84AB90B}"/>
    <cellStyle name="Normal 4 4 2 2 3 2" xfId="1994" xr:uid="{EAFB2C44-3387-48A5-B669-1DCB4655E1BD}"/>
    <cellStyle name="Normal 4 4 2 2 3 2 2" xfId="3343" xr:uid="{DE6CBAB6-F412-45D5-AD3B-DC64C34E8A09}"/>
    <cellStyle name="Normal 4 4 2 2 3 3" xfId="2668" xr:uid="{3C8CAA43-FC5B-4891-AC70-9FED30B3FBED}"/>
    <cellStyle name="Normal 4 4 2 2 3 4" xfId="1319" xr:uid="{32309BF2-77A4-44A0-BAC8-AA8183A218C2}"/>
    <cellStyle name="Normal 4 4 2 2 4" xfId="1628" xr:uid="{491B37B3-2988-47D1-8493-70610C0179D4}"/>
    <cellStyle name="Normal 4 4 2 2 4 2" xfId="2977" xr:uid="{0342BD42-DD46-4FC8-9A2D-CC3EFB10AD3D}"/>
    <cellStyle name="Normal 4 4 2 2 5" xfId="2302" xr:uid="{5F396972-578F-41F2-8974-763CBFFD4A9C}"/>
    <cellStyle name="Normal 4 4 2 2 6" xfId="953" xr:uid="{F38E018B-7A7A-451A-8527-7A726F33FFF4}"/>
    <cellStyle name="Normal 4 4 2 3" xfId="371" xr:uid="{E52BBE23-FC3E-4D91-BBEA-C5CFB0D2014A}"/>
    <cellStyle name="Normal 4 4 2 3 2" xfId="1539" xr:uid="{FBAB0044-9148-41E3-8135-49C046944DB6}"/>
    <cellStyle name="Normal 4 4 2 3 2 2" xfId="2888" xr:uid="{26110995-7C0F-4F5E-A333-C7493C8E9E10}"/>
    <cellStyle name="Normal 4 4 2 3 3" xfId="2213" xr:uid="{AA164357-02BC-45CB-8414-4B7395C27AEB}"/>
    <cellStyle name="Normal 4 4 2 3 4" xfId="864" xr:uid="{64EB9C45-C356-4FA3-80EA-C08BAC1D40E7}"/>
    <cellStyle name="Normal 4 4 2 4" xfId="556" xr:uid="{3B8223FB-9B1D-4207-9AAD-204DB7DCA039}"/>
    <cellStyle name="Normal 4 4 2 4 2" xfId="1723" xr:uid="{79B22E5F-EF90-4CD8-9D74-563771A7561E}"/>
    <cellStyle name="Normal 4 4 2 4 2 2" xfId="3072" xr:uid="{AC355DDE-E932-4211-9BD6-D93D3282FC47}"/>
    <cellStyle name="Normal 4 4 2 4 3" xfId="2397" xr:uid="{F889ACEF-8A0C-44FD-9C3F-B80B341FB80C}"/>
    <cellStyle name="Normal 4 4 2 4 4" xfId="1048" xr:uid="{BCD15BBC-31B3-4A60-8A70-FFB22A83BCCB}"/>
    <cellStyle name="Normal 4 4 2 5" xfId="243" xr:uid="{194491A3-977F-4747-BE53-60E22A71AF60}"/>
    <cellStyle name="Normal 4 4 2 5 2" xfId="1905" xr:uid="{A91F5B3E-937C-47ED-8F8A-CFC5527BBA36}"/>
    <cellStyle name="Normal 4 4 2 5 2 2" xfId="3254" xr:uid="{4AB072DC-E08B-4CA7-9ABD-6BCFD38BFBCF}"/>
    <cellStyle name="Normal 4 4 2 5 3" xfId="2579" xr:uid="{37922844-1181-43E1-AA66-F62CB3FED552}"/>
    <cellStyle name="Normal 4 4 2 5 4" xfId="1230" xr:uid="{CE8E72EC-FDE2-457E-B912-B1AB0E2CE637}"/>
    <cellStyle name="Normal 4 4 2 6" xfId="1412" xr:uid="{9C092D5E-FB6B-46B8-9C5D-03E66FDBEFDB}"/>
    <cellStyle name="Normal 4 4 2 6 2" xfId="2761" xr:uid="{0B63C94A-0D9B-4B4D-BB59-B0E3E766D6A0}"/>
    <cellStyle name="Normal 4 4 2 7" xfId="2087" xr:uid="{FA2B34F2-13AB-4B16-B449-16AA57C04A6A}"/>
    <cellStyle name="Normal 4 4 2 8" xfId="738" xr:uid="{868AF06F-4CE4-4DE8-B739-E78EC88EDB1E}"/>
    <cellStyle name="Normal 4 4 3" xfId="89" xr:uid="{00000000-0005-0000-0000-000068000000}"/>
    <cellStyle name="Normal 4 4 3 2" xfId="177" xr:uid="{00000000-0005-0000-0000-000069000000}"/>
    <cellStyle name="Normal 4 4 3 2 2" xfId="674" xr:uid="{B7F7B462-20D0-496F-B21C-DA80CECDE864}"/>
    <cellStyle name="Normal 4 4 3 2 2 2" xfId="1841" xr:uid="{4404A228-2A6B-4807-AEA6-644E88E529AA}"/>
    <cellStyle name="Normal 4 4 3 2 2 2 2" xfId="3190" xr:uid="{BDAFA9F6-EECF-4567-8E9D-80C440F8C3C6}"/>
    <cellStyle name="Normal 4 4 3 2 2 3" xfId="2515" xr:uid="{606C4E0A-A029-4E59-BF04-B80FE3731E90}"/>
    <cellStyle name="Normal 4 4 3 2 2 4" xfId="1166" xr:uid="{9F0889DE-418D-4994-A09E-633300A928A8}"/>
    <cellStyle name="Normal 4 4 3 2 3" xfId="490" xr:uid="{02CA28D5-1366-4810-A75F-0A4D37CA423E}"/>
    <cellStyle name="Normal 4 4 3 2 3 2" xfId="2023" xr:uid="{045E49B2-F8C5-45C1-8FDF-E05057D1D77F}"/>
    <cellStyle name="Normal 4 4 3 2 3 2 2" xfId="3372" xr:uid="{6D88C790-A979-45AB-BC00-7195F0C22036}"/>
    <cellStyle name="Normal 4 4 3 2 3 3" xfId="2697" xr:uid="{EAC10C85-9C45-46B3-A13E-17D42F19B6B2}"/>
    <cellStyle name="Normal 4 4 3 2 3 4" xfId="1348" xr:uid="{C2B19784-A44F-4269-AA57-DA085E109EEE}"/>
    <cellStyle name="Normal 4 4 3 2 4" xfId="1657" xr:uid="{2C97FFBE-1E0C-4AF0-8CE1-742FED65E0F5}"/>
    <cellStyle name="Normal 4 4 3 2 4 2" xfId="3006" xr:uid="{28CBE17C-81CD-446F-B71E-B10A3949FFE0}"/>
    <cellStyle name="Normal 4 4 3 2 5" xfId="2331" xr:uid="{B3673427-22F7-4634-88F1-A80B3CD08A19}"/>
    <cellStyle name="Normal 4 4 3 2 6" xfId="982" xr:uid="{B384CA51-B45B-4CDF-A582-211AF5F32C87}"/>
    <cellStyle name="Normal 4 4 3 3" xfId="402" xr:uid="{1E3F7CD4-25ED-46BD-A748-17E3FB626FE9}"/>
    <cellStyle name="Normal 4 4 3 3 2" xfId="1570" xr:uid="{C0CC3DD1-8E18-4E33-B598-961E287340ED}"/>
    <cellStyle name="Normal 4 4 3 3 2 2" xfId="2919" xr:uid="{14C3F720-4D12-491B-A2EC-CACCF7B25CFC}"/>
    <cellStyle name="Normal 4 4 3 3 3" xfId="2244" xr:uid="{CAFBFEDF-AE8C-4AC8-81D0-85A29DC75E28}"/>
    <cellStyle name="Normal 4 4 3 3 4" xfId="895" xr:uid="{455DE857-7108-4FB9-B026-BEBCEE2DF055}"/>
    <cellStyle name="Normal 4 4 3 4" xfId="587" xr:uid="{91A2E817-09C4-4916-88A2-C76E9CAE6D2E}"/>
    <cellStyle name="Normal 4 4 3 4 2" xfId="1754" xr:uid="{C1E68A25-AEA4-4F20-9E06-4A463BF5DF5D}"/>
    <cellStyle name="Normal 4 4 3 4 2 2" xfId="3103" xr:uid="{5DB2AC06-2C48-474B-8771-DFC94B99CE86}"/>
    <cellStyle name="Normal 4 4 3 4 3" xfId="2428" xr:uid="{CEB8AD1E-7BA0-4775-9854-A72025E5B4DE}"/>
    <cellStyle name="Normal 4 4 3 4 4" xfId="1079" xr:uid="{2B630EB9-148C-4524-9ECE-183F788C79DD}"/>
    <cellStyle name="Normal 4 4 3 5" xfId="274" xr:uid="{A53B2B55-CBFD-42FA-8139-AF9F26D66F08}"/>
    <cellStyle name="Normal 4 4 3 5 2" xfId="1936" xr:uid="{8B1CBBA6-D338-4D44-8B91-03E34FF87F33}"/>
    <cellStyle name="Normal 4 4 3 5 2 2" xfId="3285" xr:uid="{679AE483-AB5A-4AA5-896F-B0A796E523F8}"/>
    <cellStyle name="Normal 4 4 3 5 3" xfId="2610" xr:uid="{237685FA-2979-428A-B5A1-1085BCBB5089}"/>
    <cellStyle name="Normal 4 4 3 5 4" xfId="1261" xr:uid="{708E2F40-0136-4D64-B15E-FBB4644D0011}"/>
    <cellStyle name="Normal 4 4 3 6" xfId="1443" xr:uid="{6B30F5C8-94F3-46CC-93B2-D72B4454670D}"/>
    <cellStyle name="Normal 4 4 3 6 2" xfId="2792" xr:uid="{FF281BF6-6DE6-4286-BDDC-F17D79779C93}"/>
    <cellStyle name="Normal 4 4 3 7" xfId="2118" xr:uid="{9D184FF3-6C67-46E1-82CE-55308AEB121D}"/>
    <cellStyle name="Normal 4 4 3 8" xfId="769" xr:uid="{C66E6F62-83A6-40D3-8274-B7A373AA81A4}"/>
    <cellStyle name="Normal 4 4 4" xfId="119" xr:uid="{00000000-0005-0000-0000-00006A000000}"/>
    <cellStyle name="Normal 4 4 4 2" xfId="432" xr:uid="{F14D60BB-9826-4CB0-8DC1-E4F3C2BD2469}"/>
    <cellStyle name="Normal 4 4 4 2 2" xfId="1599" xr:uid="{6449C694-EA9B-4754-BEB5-10FB3D4FC8EB}"/>
    <cellStyle name="Normal 4 4 4 2 2 2" xfId="2948" xr:uid="{E05F00EE-53D6-44D7-B4F6-1FF219EC4CFC}"/>
    <cellStyle name="Normal 4 4 4 2 3" xfId="2273" xr:uid="{8BD6F378-D5A7-49CF-B478-2992E571CB1F}"/>
    <cellStyle name="Normal 4 4 4 2 4" xfId="924" xr:uid="{C97C32F7-EB41-4183-A5B0-AF6F1B9BC23E}"/>
    <cellStyle name="Normal 4 4 4 3" xfId="616" xr:uid="{EEA35993-2E69-4B95-AFD8-34B552AAC1A5}"/>
    <cellStyle name="Normal 4 4 4 3 2" xfId="1783" xr:uid="{11AEEAFC-FEB5-4998-B992-DCC931AFA8EC}"/>
    <cellStyle name="Normal 4 4 4 3 2 2" xfId="3132" xr:uid="{F4A23CC6-A578-4ED1-8AB5-2A0094407F37}"/>
    <cellStyle name="Normal 4 4 4 3 3" xfId="2457" xr:uid="{9609C84E-178F-47B4-9145-AF6C8CFCAC39}"/>
    <cellStyle name="Normal 4 4 4 3 4" xfId="1108" xr:uid="{0D72B980-EFEE-4CDE-BFA7-E7F2C650B4ED}"/>
    <cellStyle name="Normal 4 4 4 4" xfId="304" xr:uid="{E86333DA-1346-4ECE-BC90-58C7A9514ECC}"/>
    <cellStyle name="Normal 4 4 4 4 2" xfId="1965" xr:uid="{091A297D-9734-4468-BAEC-2018E9BA74CB}"/>
    <cellStyle name="Normal 4 4 4 4 2 2" xfId="3314" xr:uid="{D7CEE665-EED2-47DA-8046-04A983F7FB84}"/>
    <cellStyle name="Normal 4 4 4 4 3" xfId="2639" xr:uid="{E25BD9F2-E43A-4949-84BA-A492435D9A75}"/>
    <cellStyle name="Normal 4 4 4 4 4" xfId="1290" xr:uid="{634837B2-776A-41A6-8B45-B4AD4B8B0FD1}"/>
    <cellStyle name="Normal 4 4 4 5" xfId="1473" xr:uid="{080C12C2-25B1-42F0-844A-6491EE7796B2}"/>
    <cellStyle name="Normal 4 4 4 5 2" xfId="2822" xr:uid="{9C10A050-F26D-4596-A0B7-0F5C215CEFF8}"/>
    <cellStyle name="Normal 4 4 4 6" xfId="2148" xr:uid="{7D8004AC-E2FB-4F0E-B92A-1A759BF43298}"/>
    <cellStyle name="Normal 4 4 4 7" xfId="799" xr:uid="{6E0E7968-099A-47B8-953B-E9468B2EBF7B}"/>
    <cellStyle name="Normal 4 4 5" xfId="339" xr:uid="{83CBA832-39EA-4E01-A4E5-6A28BA9AF936}"/>
    <cellStyle name="Normal 4 4 5 2" xfId="1507" xr:uid="{41090337-A395-4873-8357-0BE2B85C53AE}"/>
    <cellStyle name="Normal 4 4 5 2 2" xfId="2856" xr:uid="{56280362-0857-40AC-9084-313220042FF2}"/>
    <cellStyle name="Normal 4 4 5 3" xfId="2181" xr:uid="{0A77A27D-1B21-46CD-BB57-5B6204582320}"/>
    <cellStyle name="Normal 4 4 5 4" xfId="832" xr:uid="{24C52FF1-3EB1-4FCC-A6F9-9AC2FEE0E35F}"/>
    <cellStyle name="Normal 4 4 6" xfId="524" xr:uid="{38ECF517-BE54-491F-A540-07E64C7629B9}"/>
    <cellStyle name="Normal 4 4 6 2" xfId="1691" xr:uid="{545637C7-52C0-42AE-B54D-3694E7BFCBF5}"/>
    <cellStyle name="Normal 4 4 6 2 2" xfId="3040" xr:uid="{C58EDB62-74F0-4F28-85BE-712A536D8E9F}"/>
    <cellStyle name="Normal 4 4 6 3" xfId="2365" xr:uid="{8D12BBD1-C5E8-4A39-AFB9-F5207A9674C2}"/>
    <cellStyle name="Normal 4 4 6 4" xfId="1016" xr:uid="{BAD39D61-70EC-4D0C-AF47-292394B348C2}"/>
    <cellStyle name="Normal 4 4 7" xfId="211" xr:uid="{E6253CDD-62F9-4471-AB4E-AC3DB6EE6AEB}"/>
    <cellStyle name="Normal 4 4 7 2" xfId="1873" xr:uid="{A5135687-E57B-479C-9A45-18E9D67BFC04}"/>
    <cellStyle name="Normal 4 4 7 2 2" xfId="3222" xr:uid="{67A5455D-FCB3-48EC-BC05-D6EC0D965E73}"/>
    <cellStyle name="Normal 4 4 7 3" xfId="2547" xr:uid="{9AE59E99-AFFE-423D-B7A6-D5B854FF4B05}"/>
    <cellStyle name="Normal 4 4 7 4" xfId="1198" xr:uid="{43C7EA9B-24D0-4C98-B9EA-014074BC15AE}"/>
    <cellStyle name="Normal 4 4 8" xfId="1380" xr:uid="{94438BD4-6180-48CE-BB7E-9D27BFD02C64}"/>
    <cellStyle name="Normal 4 4 8 2" xfId="2729" xr:uid="{6B1F29EA-9A3F-4606-98DB-4EFFDB2BA6DF}"/>
    <cellStyle name="Normal 4 4 9" xfId="2055" xr:uid="{23DE17FF-BF0F-4A66-9EBD-08D0F1F957D3}"/>
    <cellStyle name="Normal 4 5" xfId="43" xr:uid="{00000000-0005-0000-0000-00006B000000}"/>
    <cellStyle name="Normal 4 5 2" xfId="134" xr:uid="{00000000-0005-0000-0000-00006C000000}"/>
    <cellStyle name="Normal 4 5 2 2" xfId="631" xr:uid="{EB374E0D-D3CB-4652-B203-9F9303E52D8F}"/>
    <cellStyle name="Normal 4 5 2 2 2" xfId="1798" xr:uid="{92D173D9-5BD2-4551-A953-9F1E7CD9D501}"/>
    <cellStyle name="Normal 4 5 2 2 2 2" xfId="3147" xr:uid="{E2131CA9-FC13-4472-B872-D9BEB421FB72}"/>
    <cellStyle name="Normal 4 5 2 2 3" xfId="2472" xr:uid="{9B4B3297-5C95-427C-9BF6-5B2C99352F6A}"/>
    <cellStyle name="Normal 4 5 2 2 4" xfId="1123" xr:uid="{F7009222-E25B-4BD2-B48A-0D6CD06BDB93}"/>
    <cellStyle name="Normal 4 5 2 3" xfId="447" xr:uid="{FE635FCB-C7A1-4991-BC76-CF53CFA103D0}"/>
    <cellStyle name="Normal 4 5 2 3 2" xfId="1980" xr:uid="{AD383BCD-6DE2-4094-A0DE-C7422D5A8145}"/>
    <cellStyle name="Normal 4 5 2 3 2 2" xfId="3329" xr:uid="{2BA9394A-05A0-4F62-BFBD-863636DDA2D7}"/>
    <cellStyle name="Normal 4 5 2 3 3" xfId="2654" xr:uid="{6042DBC4-4869-4FBC-9CC6-6126216353DE}"/>
    <cellStyle name="Normal 4 5 2 3 4" xfId="1305" xr:uid="{043A4173-5E63-4659-AC10-76BA0E1149FE}"/>
    <cellStyle name="Normal 4 5 2 4" xfId="1614" xr:uid="{351C2B9C-3957-497D-8C93-34D56993258D}"/>
    <cellStyle name="Normal 4 5 2 4 2" xfId="2963" xr:uid="{00AD6024-562F-4E3F-AA4B-06DAAAB54AE1}"/>
    <cellStyle name="Normal 4 5 2 5" xfId="2288" xr:uid="{869627A1-5545-4CBA-B4B2-508C0E9A2D74}"/>
    <cellStyle name="Normal 4 5 2 6" xfId="939" xr:uid="{707C3B19-4BE9-49C8-B9AE-6701D4C75346}"/>
    <cellStyle name="Normal 4 5 3" xfId="356" xr:uid="{B3126775-96EA-475A-99EA-D4B8E72B7679}"/>
    <cellStyle name="Normal 4 5 3 2" xfId="1524" xr:uid="{52F34765-A8EC-408B-BA7C-2FFC8F755BE6}"/>
    <cellStyle name="Normal 4 5 3 2 2" xfId="2873" xr:uid="{6ECA4443-60DF-4EAE-A870-8259EAA5AFBC}"/>
    <cellStyle name="Normal 4 5 3 3" xfId="2198" xr:uid="{B3BCE0D9-45F2-4F7A-B3E1-FE17CDC637A1}"/>
    <cellStyle name="Normal 4 5 3 4" xfId="849" xr:uid="{9ECE0F6C-19A9-4381-8E10-9B9734E1774C}"/>
    <cellStyle name="Normal 4 5 4" xfId="541" xr:uid="{4D956A5C-34DA-404A-B0C2-69B769DA7BCB}"/>
    <cellStyle name="Normal 4 5 4 2" xfId="1708" xr:uid="{23C56E1D-2D00-4240-8C8F-2331DC7645C5}"/>
    <cellStyle name="Normal 4 5 4 2 2" xfId="3057" xr:uid="{0A1B705D-5E08-483E-ABE6-7F5FA5387537}"/>
    <cellStyle name="Normal 4 5 4 3" xfId="2382" xr:uid="{23FD360E-5E36-4E82-B172-48DA2BCAEA3E}"/>
    <cellStyle name="Normal 4 5 4 4" xfId="1033" xr:uid="{7B79C4DD-4C2B-4F3C-886D-BD072CE77758}"/>
    <cellStyle name="Normal 4 5 5" xfId="228" xr:uid="{6AB785AB-1F03-4E29-92DD-1B1EE698112D}"/>
    <cellStyle name="Normal 4 5 5 2" xfId="1890" xr:uid="{6F40882B-94FE-455A-8C41-6DF6F54FA6E0}"/>
    <cellStyle name="Normal 4 5 5 2 2" xfId="3239" xr:uid="{9060B15A-C033-4DBC-9F5F-58C7F5A891D0}"/>
    <cellStyle name="Normal 4 5 5 3" xfId="2564" xr:uid="{C94266BD-9296-4BA5-AEE8-CD9472A91121}"/>
    <cellStyle name="Normal 4 5 5 4" xfId="1215" xr:uid="{58856075-2A89-4A6A-A863-4438F65B6016}"/>
    <cellStyle name="Normal 4 5 6" xfId="1397" xr:uid="{130C40C1-1BD9-4613-8251-F59E2BB02A3E}"/>
    <cellStyle name="Normal 4 5 6 2" xfId="2746" xr:uid="{8F660183-FA00-411D-A8F0-DD52DDA508ED}"/>
    <cellStyle name="Normal 4 5 7" xfId="2072" xr:uid="{2FCEFDDD-8D68-448A-B31F-0102A18404EA}"/>
    <cellStyle name="Normal 4 5 8" xfId="723" xr:uid="{CE279D80-E15E-4225-9FF9-AB6721F7E4D7}"/>
    <cellStyle name="Normal 4 6" xfId="74" xr:uid="{00000000-0005-0000-0000-00006D000000}"/>
    <cellStyle name="Normal 4 6 2" xfId="163" xr:uid="{00000000-0005-0000-0000-00006E000000}"/>
    <cellStyle name="Normal 4 6 2 2" xfId="660" xr:uid="{B06C2539-AD18-4371-A95E-429DFAC084AA}"/>
    <cellStyle name="Normal 4 6 2 2 2" xfId="1827" xr:uid="{1077F5B7-9888-4D92-825A-7D6AB949AD0B}"/>
    <cellStyle name="Normal 4 6 2 2 2 2" xfId="3176" xr:uid="{F03387CA-66A3-4B88-94C8-2DBA04EFF99E}"/>
    <cellStyle name="Normal 4 6 2 2 3" xfId="2501" xr:uid="{5263B87E-DDB9-46FC-9321-CE8DEFE67B3C}"/>
    <cellStyle name="Normal 4 6 2 2 4" xfId="1152" xr:uid="{CA3EBE1D-7E20-41DD-8429-59D6FFDC97C3}"/>
    <cellStyle name="Normal 4 6 2 3" xfId="476" xr:uid="{2A6DF7E7-5B79-4205-BBFB-6FD6AA0EB5F0}"/>
    <cellStyle name="Normal 4 6 2 3 2" xfId="2009" xr:uid="{4B9F9D12-0717-44B6-B03C-1C788B373AE8}"/>
    <cellStyle name="Normal 4 6 2 3 2 2" xfId="3358" xr:uid="{4BACDD09-697C-4B21-BAE1-98D3DAAB6DB8}"/>
    <cellStyle name="Normal 4 6 2 3 3" xfId="2683" xr:uid="{ABFA8FEF-B44E-4A16-BB01-29565748F845}"/>
    <cellStyle name="Normal 4 6 2 3 4" xfId="1334" xr:uid="{710055FC-CD67-48E1-8CCB-F7E52B233E7D}"/>
    <cellStyle name="Normal 4 6 2 4" xfId="1643" xr:uid="{D7AF9F76-8937-40D0-AA46-EB26C0C0A938}"/>
    <cellStyle name="Normal 4 6 2 4 2" xfId="2992" xr:uid="{0C8F2A2C-313B-4BC4-8772-6A71B9C6AB91}"/>
    <cellStyle name="Normal 4 6 2 5" xfId="2317" xr:uid="{04A30AB6-E5A0-4841-B7A5-02D4DAEFDF64}"/>
    <cellStyle name="Normal 4 6 2 6" xfId="968" xr:uid="{7A8F8DAF-5FD1-44D8-B4BF-600043BA489B}"/>
    <cellStyle name="Normal 4 6 3" xfId="387" xr:uid="{BDEEB92B-F5D3-4AFD-B9AA-C4F3D6A35773}"/>
    <cellStyle name="Normal 4 6 3 2" xfId="1555" xr:uid="{308A8D2D-B47E-4FE9-AD6C-A5F57D8D6B3C}"/>
    <cellStyle name="Normal 4 6 3 2 2" xfId="2904" xr:uid="{F7456AAD-3088-4B4C-96B0-443ACBDE43BD}"/>
    <cellStyle name="Normal 4 6 3 3" xfId="2229" xr:uid="{671BC14C-F205-4BFD-9749-7458A4776CA3}"/>
    <cellStyle name="Normal 4 6 3 4" xfId="880" xr:uid="{DD6AC822-5273-4FC4-82E5-4C55D67A966C}"/>
    <cellStyle name="Normal 4 6 4" xfId="572" xr:uid="{47AFF7F0-2DBA-4DA4-9C23-2F246AC6030A}"/>
    <cellStyle name="Normal 4 6 4 2" xfId="1739" xr:uid="{7A032661-9AA9-4A90-8860-C16FA2FA4614}"/>
    <cellStyle name="Normal 4 6 4 2 2" xfId="3088" xr:uid="{07931ED0-789B-4AFA-A41B-7552240EAB98}"/>
    <cellStyle name="Normal 4 6 4 3" xfId="2413" xr:uid="{2AB76961-B09C-4324-B790-D7D862AEA894}"/>
    <cellStyle name="Normal 4 6 4 4" xfId="1064" xr:uid="{6BC3204E-21D3-4649-B55A-A497216B6E86}"/>
    <cellStyle name="Normal 4 6 5" xfId="259" xr:uid="{BE110295-723E-45DD-B889-29B17A16154D}"/>
    <cellStyle name="Normal 4 6 5 2" xfId="1921" xr:uid="{E8FAB31F-C558-49EE-BD40-C63C498C40DD}"/>
    <cellStyle name="Normal 4 6 5 2 2" xfId="3270" xr:uid="{478F347A-4824-4F0F-9B57-2D7649C8B953}"/>
    <cellStyle name="Normal 4 6 5 3" xfId="2595" xr:uid="{CA23575F-16C4-4875-BB85-9427D01006E2}"/>
    <cellStyle name="Normal 4 6 5 4" xfId="1246" xr:uid="{3ABCE942-52D6-4B06-A08A-62B1EB3145E6}"/>
    <cellStyle name="Normal 4 6 6" xfId="1428" xr:uid="{49E0CE46-747A-4686-9020-9408E30F37B6}"/>
    <cellStyle name="Normal 4 6 6 2" xfId="2777" xr:uid="{B0AD44F6-DBB8-4AED-B4D0-DE202D6AD2E0}"/>
    <cellStyle name="Normal 4 6 7" xfId="2103" xr:uid="{98B82BDB-3DEF-4A4D-8400-D0B2DEE77F32}"/>
    <cellStyle name="Normal 4 6 8" xfId="754" xr:uid="{CE70626D-853A-415D-B6FB-5A8137478364}"/>
    <cellStyle name="Normal 4 7" xfId="105" xr:uid="{00000000-0005-0000-0000-00006F000000}"/>
    <cellStyle name="Normal 4 7 2" xfId="418" xr:uid="{E6450F3C-1AC8-40AD-BBB4-F408EF68A87B}"/>
    <cellStyle name="Normal 4 7 2 2" xfId="1585" xr:uid="{3C9EE9BF-CFA9-413F-86D3-459D4B1C5B3F}"/>
    <cellStyle name="Normal 4 7 2 2 2" xfId="2934" xr:uid="{AA354386-2115-4DF4-964F-8541BD19A5AE}"/>
    <cellStyle name="Normal 4 7 2 3" xfId="2259" xr:uid="{76535533-8715-4A1F-9171-A966ECBFF951}"/>
    <cellStyle name="Normal 4 7 2 4" xfId="910" xr:uid="{292ADAB2-77BE-449C-AA88-2AFF715BFF39}"/>
    <cellStyle name="Normal 4 7 3" xfId="602" xr:uid="{36FBADEB-7F6E-423A-B9C9-84286C47EAAF}"/>
    <cellStyle name="Normal 4 7 3 2" xfId="1769" xr:uid="{08DD7F82-154A-43B2-9530-E29FA40454F9}"/>
    <cellStyle name="Normal 4 7 3 2 2" xfId="3118" xr:uid="{52177185-51AD-4810-957B-369DB706F5B5}"/>
    <cellStyle name="Normal 4 7 3 3" xfId="2443" xr:uid="{EA36D47D-6F44-4BF0-8E27-FCB700DDFEE4}"/>
    <cellStyle name="Normal 4 7 3 4" xfId="1094" xr:uid="{6833D1C5-77FC-4136-8A11-D0561A882D1C}"/>
    <cellStyle name="Normal 4 7 4" xfId="290" xr:uid="{B9701BBF-E212-49B1-B964-8C4460986066}"/>
    <cellStyle name="Normal 4 7 4 2" xfId="1951" xr:uid="{9285501A-A897-40BE-A9C9-92375CEEA3BC}"/>
    <cellStyle name="Normal 4 7 4 2 2" xfId="3300" xr:uid="{98B6F853-3E33-4647-B946-B0D529A21C8A}"/>
    <cellStyle name="Normal 4 7 4 3" xfId="2625" xr:uid="{716FA6A8-6AF9-48B7-9932-DA176A9201A2}"/>
    <cellStyle name="Normal 4 7 4 4" xfId="1276" xr:uid="{020A2599-865F-4A71-B737-C31CBEDF9171}"/>
    <cellStyle name="Normal 4 7 5" xfId="1459" xr:uid="{8C8943F6-D0AA-4975-ADEA-38CC5878118B}"/>
    <cellStyle name="Normal 4 7 5 2" xfId="2808" xr:uid="{2162FB3C-C41E-4D9A-9319-48536A2A33B2}"/>
    <cellStyle name="Normal 4 7 6" xfId="2134" xr:uid="{0F824A9C-05F4-49F8-9817-7914B4B362A7}"/>
    <cellStyle name="Normal 4 7 7" xfId="785" xr:uid="{E9FD5DEE-33C2-4877-BC8E-9856F08A5177}"/>
    <cellStyle name="Normal 4 8" xfId="324" xr:uid="{07B9D7B7-5619-40DD-9AB3-54F644DF7953}"/>
    <cellStyle name="Normal 4 8 2" xfId="1492" xr:uid="{0630627E-9DA1-4D5D-B3A1-DC08BFDA9E49}"/>
    <cellStyle name="Normal 4 8 2 2" xfId="2841" xr:uid="{7CFC015F-3BE5-4986-A832-2FB309C16558}"/>
    <cellStyle name="Normal 4 8 3" xfId="2166" xr:uid="{4D1F9B64-86BD-4585-A045-1CC21BEC3B18}"/>
    <cellStyle name="Normal 4 8 4" xfId="817" xr:uid="{F0BB6598-C195-4FEB-B667-C285BF5915A8}"/>
    <cellStyle name="Normal 4 9" xfId="509" xr:uid="{47BF3424-DF01-43D7-8539-AF4A58044444}"/>
    <cellStyle name="Normal 4 9 2" xfId="1676" xr:uid="{CFAAA37E-67D9-48D5-81C9-87885C44AB2E}"/>
    <cellStyle name="Normal 4 9 2 2" xfId="3025" xr:uid="{A21BD731-2328-41AA-8E13-238D44AA1C6E}"/>
    <cellStyle name="Normal 4 9 3" xfId="2350" xr:uid="{3A6C4E22-6855-4F5D-8935-39C82BBA34E5}"/>
    <cellStyle name="Normal 4 9 4" xfId="1001" xr:uid="{5A7CD65B-0DA3-4222-9777-06E801566F9A}"/>
    <cellStyle name="Normal 5" xfId="7" xr:uid="{00000000-0005-0000-0000-000070000000}"/>
    <cellStyle name="Normal 5 10" xfId="197" xr:uid="{B468A3D6-6474-4C06-AE2E-4AC0308F188E}"/>
    <cellStyle name="Normal 5 10 2" xfId="1859" xr:uid="{9A8AB2D8-F567-467A-AE6C-5A9FC8570F1C}"/>
    <cellStyle name="Normal 5 10 2 2" xfId="3208" xr:uid="{1A97182D-6453-480A-8CF4-EADD24AB6FA9}"/>
    <cellStyle name="Normal 5 10 3" xfId="2533" xr:uid="{C9645653-65EF-481A-BE55-66410B10E0ED}"/>
    <cellStyle name="Normal 5 10 4" xfId="1184" xr:uid="{DC2B0BC6-96CF-413A-9925-3F56CD3A1CC0}"/>
    <cellStyle name="Normal 5 11" xfId="1366" xr:uid="{3E26C896-69D4-46AC-9CCD-F7077749856E}"/>
    <cellStyle name="Normal 5 11 2" xfId="2715" xr:uid="{A20A0D0D-0C2C-44A8-AED2-C4FD8505143D}"/>
    <cellStyle name="Normal 5 12" xfId="2041" xr:uid="{8822107F-F370-4C30-A52A-A520FBA6E47D}"/>
    <cellStyle name="Normal 5 13" xfId="692" xr:uid="{39B3B5B3-DD15-4B37-99B5-CD660AD9B7AC}"/>
    <cellStyle name="Normal 5 2" xfId="23" xr:uid="{00000000-0005-0000-0000-000071000000}"/>
    <cellStyle name="Normal 5 2 10" xfId="2052" xr:uid="{F19A46D4-2B44-4A0B-828A-C088862BDBED}"/>
    <cellStyle name="Normal 5 2 11" xfId="703" xr:uid="{90EBED49-9FFB-4410-B8C7-726841CC03C3}"/>
    <cellStyle name="Normal 5 2 2" xfId="37" xr:uid="{00000000-0005-0000-0000-000072000000}"/>
    <cellStyle name="Normal 5 2 2 10" xfId="717" xr:uid="{06FADB26-5A70-42BD-BC69-1D3914BDC74D}"/>
    <cellStyle name="Normal 5 2 2 2" xfId="69" xr:uid="{00000000-0005-0000-0000-000073000000}"/>
    <cellStyle name="Normal 5 2 2 2 2" xfId="159" xr:uid="{00000000-0005-0000-0000-000074000000}"/>
    <cellStyle name="Normal 5 2 2 2 2 2" xfId="656" xr:uid="{6574455B-2EAF-470F-9E6C-97DFB85E0C91}"/>
    <cellStyle name="Normal 5 2 2 2 2 2 2" xfId="1823" xr:uid="{5AFEBF5F-C3CD-4954-AC9F-5309CBA035D2}"/>
    <cellStyle name="Normal 5 2 2 2 2 2 2 2" xfId="3172" xr:uid="{C7CBA6F9-3E76-4FC8-802B-82F0250437B8}"/>
    <cellStyle name="Normal 5 2 2 2 2 2 3" xfId="2497" xr:uid="{A1EA430A-F1A6-4AF6-897F-5FC749C30C01}"/>
    <cellStyle name="Normal 5 2 2 2 2 2 4" xfId="1148" xr:uid="{6D5E5C59-F36D-4945-BFF4-F621C3D9178C}"/>
    <cellStyle name="Normal 5 2 2 2 2 3" xfId="472" xr:uid="{0A60A2D8-1499-46D4-AFBB-92AFA7CAA032}"/>
    <cellStyle name="Normal 5 2 2 2 2 3 2" xfId="2005" xr:uid="{851D3CE9-3633-4B7A-92CE-38F4FD3C9E06}"/>
    <cellStyle name="Normal 5 2 2 2 2 3 2 2" xfId="3354" xr:uid="{333BA718-2E50-4DF2-975C-CAEAF4DD459F}"/>
    <cellStyle name="Normal 5 2 2 2 2 3 3" xfId="2679" xr:uid="{FE77B24F-BFF3-47F9-A5F7-4C9035083EA3}"/>
    <cellStyle name="Normal 5 2 2 2 2 3 4" xfId="1330" xr:uid="{70EB2BAD-A1CE-409C-8FBF-385E658F9AE7}"/>
    <cellStyle name="Normal 5 2 2 2 2 4" xfId="1639" xr:uid="{60DA32E6-4E10-4F4C-8CA6-08174E9126E7}"/>
    <cellStyle name="Normal 5 2 2 2 2 4 2" xfId="2988" xr:uid="{8841422D-7E8B-45A3-8ACF-C5BA39CC773C}"/>
    <cellStyle name="Normal 5 2 2 2 2 5" xfId="2313" xr:uid="{F0F9A8E7-A40A-43F0-8EF9-8A4DEB10ECC1}"/>
    <cellStyle name="Normal 5 2 2 2 2 6" xfId="964" xr:uid="{C33437BF-1335-4E89-962A-85762D9280D7}"/>
    <cellStyle name="Normal 5 2 2 2 3" xfId="382" xr:uid="{61FF1B8E-125D-46C3-87A0-B58A81CBC899}"/>
    <cellStyle name="Normal 5 2 2 2 3 2" xfId="1550" xr:uid="{89E95D05-6F7A-4947-B00E-45927F541729}"/>
    <cellStyle name="Normal 5 2 2 2 3 2 2" xfId="2899" xr:uid="{1ECD9544-7F14-445E-B9BB-BCED2CB5FCDA}"/>
    <cellStyle name="Normal 5 2 2 2 3 3" xfId="2224" xr:uid="{3A642FDF-9C65-482C-8683-D2C139808C71}"/>
    <cellStyle name="Normal 5 2 2 2 3 4" xfId="875" xr:uid="{7991CE50-A3D5-4193-94A2-3578836BF7C2}"/>
    <cellStyle name="Normal 5 2 2 2 4" xfId="567" xr:uid="{2B890C0B-79C8-4FAD-8E75-DA1627F15E9A}"/>
    <cellStyle name="Normal 5 2 2 2 4 2" xfId="1734" xr:uid="{97C66210-A107-4630-B171-27521F3A8BF8}"/>
    <cellStyle name="Normal 5 2 2 2 4 2 2" xfId="3083" xr:uid="{2DD4DE26-FC83-463E-99D4-9800F9A6097B}"/>
    <cellStyle name="Normal 5 2 2 2 4 3" xfId="2408" xr:uid="{94C1F77F-2E4A-409A-9705-DB3BD5E643F2}"/>
    <cellStyle name="Normal 5 2 2 2 4 4" xfId="1059" xr:uid="{6A01138F-7DD2-4C7E-AAE4-50B15A1C5039}"/>
    <cellStyle name="Normal 5 2 2 2 5" xfId="254" xr:uid="{F260C939-5B77-46E9-8A2A-E4E3CBBFCFA5}"/>
    <cellStyle name="Normal 5 2 2 2 5 2" xfId="1916" xr:uid="{AC4FB95F-79E4-491F-96BF-D424EFE6352F}"/>
    <cellStyle name="Normal 5 2 2 2 5 2 2" xfId="3265" xr:uid="{991DA8A5-45DA-42AC-8C76-E48F89AC6CAC}"/>
    <cellStyle name="Normal 5 2 2 2 5 3" xfId="2590" xr:uid="{805D62FF-DFC2-4283-ABB7-2D1C377D79D5}"/>
    <cellStyle name="Normal 5 2 2 2 5 4" xfId="1241" xr:uid="{671E0588-2C79-4BA5-8A33-09ECD7CC1E7B}"/>
    <cellStyle name="Normal 5 2 2 2 6" xfId="1423" xr:uid="{545E6DF9-FBA9-4F1D-AC0F-AC939F4BA0CE}"/>
    <cellStyle name="Normal 5 2 2 2 6 2" xfId="2772" xr:uid="{EB9889AA-DDF7-4A2D-BB1B-6944DEBBC279}"/>
    <cellStyle name="Normal 5 2 2 2 7" xfId="2098" xr:uid="{1BDDD195-DBF1-4AD3-992D-45796BA4A14E}"/>
    <cellStyle name="Normal 5 2 2 2 8" xfId="749" xr:uid="{7202420B-F753-47B7-AC6C-17976806962C}"/>
    <cellStyle name="Normal 5 2 2 3" xfId="100" xr:uid="{00000000-0005-0000-0000-000075000000}"/>
    <cellStyle name="Normal 5 2 2 3 2" xfId="188" xr:uid="{00000000-0005-0000-0000-000076000000}"/>
    <cellStyle name="Normal 5 2 2 3 2 2" xfId="685" xr:uid="{F94AACC6-784F-4834-98A2-699ACEFD805D}"/>
    <cellStyle name="Normal 5 2 2 3 2 2 2" xfId="1852" xr:uid="{B46F6E60-B89C-48A3-A754-D12401790865}"/>
    <cellStyle name="Normal 5 2 2 3 2 2 2 2" xfId="3201" xr:uid="{D901FC71-259F-4234-BCD3-FC1770FBFEED}"/>
    <cellStyle name="Normal 5 2 2 3 2 2 3" xfId="2526" xr:uid="{C1A4C817-B574-4245-B6AF-FC0E0560D188}"/>
    <cellStyle name="Normal 5 2 2 3 2 2 4" xfId="1177" xr:uid="{CD99802D-2141-44A7-8C2D-00EE8596DC09}"/>
    <cellStyle name="Normal 5 2 2 3 2 3" xfId="501" xr:uid="{372FA3B9-43D8-46CD-9864-B4FE8DC7B557}"/>
    <cellStyle name="Normal 5 2 2 3 2 3 2" xfId="2034" xr:uid="{D0DEFFC5-A5EB-4DEE-960E-CE1776BFACD7}"/>
    <cellStyle name="Normal 5 2 2 3 2 3 2 2" xfId="3383" xr:uid="{1D422B5F-EB18-46E3-B209-5FA033B3C634}"/>
    <cellStyle name="Normal 5 2 2 3 2 3 3" xfId="2708" xr:uid="{F07D6B99-78C8-4AB2-A44A-69B8068FAD59}"/>
    <cellStyle name="Normal 5 2 2 3 2 3 4" xfId="1359" xr:uid="{711D17A5-C36F-47B9-BB9D-C74087547A95}"/>
    <cellStyle name="Normal 5 2 2 3 2 4" xfId="1668" xr:uid="{5529B474-AAF5-4D4D-9672-C94FCB28ED32}"/>
    <cellStyle name="Normal 5 2 2 3 2 4 2" xfId="3017" xr:uid="{5358440E-42ED-4210-94B0-73BAFCF11667}"/>
    <cellStyle name="Normal 5 2 2 3 2 5" xfId="2342" xr:uid="{D46496D7-8A22-4DC4-A09A-29A8D9B07A05}"/>
    <cellStyle name="Normal 5 2 2 3 2 6" xfId="993" xr:uid="{1D307F5E-0763-4305-B040-718105F5EFFC}"/>
    <cellStyle name="Normal 5 2 2 3 3" xfId="413" xr:uid="{F7B0DAC7-B066-467C-9268-C12070515C4F}"/>
    <cellStyle name="Normal 5 2 2 3 3 2" xfId="1581" xr:uid="{E71A38AE-73F1-4D11-9AE7-859051A7B419}"/>
    <cellStyle name="Normal 5 2 2 3 3 2 2" xfId="2930" xr:uid="{FAF5E5D3-0368-4F9E-B556-DACD04CBE428}"/>
    <cellStyle name="Normal 5 2 2 3 3 3" xfId="2255" xr:uid="{E79DC44E-67C3-4815-8E02-D584D865694A}"/>
    <cellStyle name="Normal 5 2 2 3 3 4" xfId="906" xr:uid="{55D46995-EB7A-46F0-8B22-323E9F0BE5EC}"/>
    <cellStyle name="Normal 5 2 2 3 4" xfId="598" xr:uid="{C15B45FA-8A17-48BA-AB1D-8FC667C56CBF}"/>
    <cellStyle name="Normal 5 2 2 3 4 2" xfId="1765" xr:uid="{1C52AC7B-1A8E-418E-8F90-00E1BFC50A66}"/>
    <cellStyle name="Normal 5 2 2 3 4 2 2" xfId="3114" xr:uid="{FE5689A8-B4CC-4C1B-B1A3-D92D1B2EFC48}"/>
    <cellStyle name="Normal 5 2 2 3 4 3" xfId="2439" xr:uid="{7B366A4F-72EB-48E2-BF26-5B9AAE7BA97E}"/>
    <cellStyle name="Normal 5 2 2 3 4 4" xfId="1090" xr:uid="{AF417D2D-D777-4569-859D-FAF48F7F07C9}"/>
    <cellStyle name="Normal 5 2 2 3 5" xfId="285" xr:uid="{38D9C8BC-0139-4282-A847-B80956C87580}"/>
    <cellStyle name="Normal 5 2 2 3 5 2" xfId="1947" xr:uid="{10A2B73C-781D-4CCB-BA6D-88D0B02664C8}"/>
    <cellStyle name="Normal 5 2 2 3 5 2 2" xfId="3296" xr:uid="{702B7D0D-6722-42BB-A478-B3654478BFC8}"/>
    <cellStyle name="Normal 5 2 2 3 5 3" xfId="2621" xr:uid="{20E1FF3E-B94B-4F1A-924B-1C0BDF442C51}"/>
    <cellStyle name="Normal 5 2 2 3 5 4" xfId="1272" xr:uid="{70624F10-1800-4E59-8D2D-31218936418E}"/>
    <cellStyle name="Normal 5 2 2 3 6" xfId="1454" xr:uid="{D1DFF9BF-2EB0-4403-95A1-5E9232F6F351}"/>
    <cellStyle name="Normal 5 2 2 3 6 2" xfId="2803" xr:uid="{754D5705-A897-454A-A6C3-96F77BE6DEB2}"/>
    <cellStyle name="Normal 5 2 2 3 7" xfId="2129" xr:uid="{0FD92E18-5F7F-4420-B828-E67A74EAED76}"/>
    <cellStyle name="Normal 5 2 2 3 8" xfId="780" xr:uid="{A0718FD4-E218-47EF-B96D-682641D16B31}"/>
    <cellStyle name="Normal 5 2 2 4" xfId="130" xr:uid="{00000000-0005-0000-0000-000077000000}"/>
    <cellStyle name="Normal 5 2 2 4 2" xfId="443" xr:uid="{D7DCAAC7-FD34-4F4F-809C-088155A87B60}"/>
    <cellStyle name="Normal 5 2 2 4 2 2" xfId="1610" xr:uid="{33957F04-8F08-484C-9909-415216541EEB}"/>
    <cellStyle name="Normal 5 2 2 4 2 2 2" xfId="2959" xr:uid="{E43F3DA8-45C3-4736-98B3-E5FE8651E1DC}"/>
    <cellStyle name="Normal 5 2 2 4 2 3" xfId="2284" xr:uid="{DD1E0A73-A8DC-4B30-95E5-A3443BCCE91E}"/>
    <cellStyle name="Normal 5 2 2 4 2 4" xfId="935" xr:uid="{2AF3B298-FF5A-451F-95DC-9EC45DD9FE41}"/>
    <cellStyle name="Normal 5 2 2 4 3" xfId="627" xr:uid="{0FDEABAA-0F84-40C8-8146-27CA4000F718}"/>
    <cellStyle name="Normal 5 2 2 4 3 2" xfId="1794" xr:uid="{6D6A554F-15EA-4C1F-B8E9-2531B5AE6169}"/>
    <cellStyle name="Normal 5 2 2 4 3 2 2" xfId="3143" xr:uid="{E358D951-3E04-47FC-81C5-2BC11522B950}"/>
    <cellStyle name="Normal 5 2 2 4 3 3" xfId="2468" xr:uid="{1842B3C0-FDB2-4A21-B95B-EFD19DFD1E23}"/>
    <cellStyle name="Normal 5 2 2 4 3 4" xfId="1119" xr:uid="{50DBD0BB-3F42-4A8C-9948-0A08518BE6EF}"/>
    <cellStyle name="Normal 5 2 2 4 4" xfId="315" xr:uid="{882A8F1E-3D1A-4BB8-87BB-49BBB359111E}"/>
    <cellStyle name="Normal 5 2 2 4 4 2" xfId="1976" xr:uid="{8D4600C9-2562-4122-A002-79ECB1C79FAC}"/>
    <cellStyle name="Normal 5 2 2 4 4 2 2" xfId="3325" xr:uid="{1E9B8DC3-E2B3-4885-BDB7-C920D72561CB}"/>
    <cellStyle name="Normal 5 2 2 4 4 3" xfId="2650" xr:uid="{43722ADE-1295-4B10-BB6D-E07EEE9EBC0C}"/>
    <cellStyle name="Normal 5 2 2 4 4 4" xfId="1301" xr:uid="{4EC91026-E370-4E20-A3AF-8BF9D8F35F9D}"/>
    <cellStyle name="Normal 5 2 2 4 5" xfId="1484" xr:uid="{7C9AD6CD-63FF-4BCD-9414-6BE86735230C}"/>
    <cellStyle name="Normal 5 2 2 4 5 2" xfId="2833" xr:uid="{94136A61-E24B-453B-963C-E2D569D88506}"/>
    <cellStyle name="Normal 5 2 2 4 6" xfId="2159" xr:uid="{9F56AAC3-E361-4362-8ABB-A603CD324DFC}"/>
    <cellStyle name="Normal 5 2 2 4 7" xfId="810" xr:uid="{7FB38147-520C-4C85-A663-31E19EF1DAC3}"/>
    <cellStyle name="Normal 5 2 2 5" xfId="350" xr:uid="{B22D76CB-136A-41FE-B78A-9914ECEA737D}"/>
    <cellStyle name="Normal 5 2 2 5 2" xfId="1518" xr:uid="{7C2FE972-0135-43EE-85AC-98DAFF2353A8}"/>
    <cellStyle name="Normal 5 2 2 5 2 2" xfId="2867" xr:uid="{405862F7-9AD9-4AB1-A2B3-3D040A4F8331}"/>
    <cellStyle name="Normal 5 2 2 5 3" xfId="2192" xr:uid="{71F092D4-5042-45E9-BDAF-A85AE87E9611}"/>
    <cellStyle name="Normal 5 2 2 5 4" xfId="843" xr:uid="{F7904EDC-2AD6-4133-B3C1-B11674F8E794}"/>
    <cellStyle name="Normal 5 2 2 6" xfId="535" xr:uid="{4C3B6FC3-0EDB-48CC-935A-547658E593C0}"/>
    <cellStyle name="Normal 5 2 2 6 2" xfId="1702" xr:uid="{B9CB9DE9-7C70-4E10-A645-3499E99DB4F8}"/>
    <cellStyle name="Normal 5 2 2 6 2 2" xfId="3051" xr:uid="{EB113B8E-C6C0-4EE1-81E7-60AFBC1D393A}"/>
    <cellStyle name="Normal 5 2 2 6 3" xfId="2376" xr:uid="{5C01C217-1333-4157-BF6A-66E0FC52A67A}"/>
    <cellStyle name="Normal 5 2 2 6 4" xfId="1027" xr:uid="{4B557ADB-7F84-4C15-838B-1C4EC953D3BC}"/>
    <cellStyle name="Normal 5 2 2 7" xfId="222" xr:uid="{02201735-F017-4F39-9E9C-B3F9546619E4}"/>
    <cellStyle name="Normal 5 2 2 7 2" xfId="1884" xr:uid="{FB0C5B22-29C7-4DA3-A36D-631D8EE20FBB}"/>
    <cellStyle name="Normal 5 2 2 7 2 2" xfId="3233" xr:uid="{1F423C60-1736-4E08-B876-B6862C628E5D}"/>
    <cellStyle name="Normal 5 2 2 7 3" xfId="2558" xr:uid="{940AC580-8B27-4C20-89D5-07E7133EE195}"/>
    <cellStyle name="Normal 5 2 2 7 4" xfId="1209" xr:uid="{B47DA593-8844-46F5-B261-772A8DEB1D75}"/>
    <cellStyle name="Normal 5 2 2 8" xfId="1391" xr:uid="{2342303A-56D9-402E-8A7D-E917C482797B}"/>
    <cellStyle name="Normal 5 2 2 8 2" xfId="2740" xr:uid="{4052CADE-F2CD-43AC-A949-3EFEBBA9381B}"/>
    <cellStyle name="Normal 5 2 2 9" xfId="2066" xr:uid="{88282D62-239A-4DD9-9564-96A8307471A6}"/>
    <cellStyle name="Normal 5 2 3" xfId="55" xr:uid="{00000000-0005-0000-0000-000078000000}"/>
    <cellStyle name="Normal 5 2 3 2" xfId="145" xr:uid="{00000000-0005-0000-0000-000079000000}"/>
    <cellStyle name="Normal 5 2 3 2 2" xfId="642" xr:uid="{8E039458-8C58-4365-AEC0-4AA9BE646747}"/>
    <cellStyle name="Normal 5 2 3 2 2 2" xfId="1809" xr:uid="{8BC018CE-E246-4148-A492-8C2A48499632}"/>
    <cellStyle name="Normal 5 2 3 2 2 2 2" xfId="3158" xr:uid="{A2B66822-6121-4599-AE01-CC709D955C7E}"/>
    <cellStyle name="Normal 5 2 3 2 2 3" xfId="2483" xr:uid="{07A29338-25E1-4755-B61B-CEC84B9A1F3C}"/>
    <cellStyle name="Normal 5 2 3 2 2 4" xfId="1134" xr:uid="{B3570607-1EC6-4A9F-8D4A-17E7A658DF79}"/>
    <cellStyle name="Normal 5 2 3 2 3" xfId="458" xr:uid="{CF760ED8-C372-419A-BD41-8098D7C8191D}"/>
    <cellStyle name="Normal 5 2 3 2 3 2" xfId="1991" xr:uid="{0046706A-885F-4CD4-B50E-8661E2AB9414}"/>
    <cellStyle name="Normal 5 2 3 2 3 2 2" xfId="3340" xr:uid="{63760BA5-531A-4C8D-85E7-FC71F39B1711}"/>
    <cellStyle name="Normal 5 2 3 2 3 3" xfId="2665" xr:uid="{15CB9C17-A676-4083-A470-45845DB0C880}"/>
    <cellStyle name="Normal 5 2 3 2 3 4" xfId="1316" xr:uid="{6325DFC5-BBEF-43A6-B767-89F4372BA877}"/>
    <cellStyle name="Normal 5 2 3 2 4" xfId="1625" xr:uid="{03EAEF0D-C384-4C8F-B681-6E44FEE5119F}"/>
    <cellStyle name="Normal 5 2 3 2 4 2" xfId="2974" xr:uid="{701566A5-D7E0-4692-83E3-3CCC021260B1}"/>
    <cellStyle name="Normal 5 2 3 2 5" xfId="2299" xr:uid="{FDE33607-5261-4AAB-B0C0-B83FE76E69D8}"/>
    <cellStyle name="Normal 5 2 3 2 6" xfId="950" xr:uid="{BA252A36-C11B-4F37-AD05-3EC7969C634A}"/>
    <cellStyle name="Normal 5 2 3 3" xfId="368" xr:uid="{E93F7379-2097-4918-8280-90FAC418A473}"/>
    <cellStyle name="Normal 5 2 3 3 2" xfId="1536" xr:uid="{3B0F2CFA-3B79-4A7B-ACB4-CC5AE0C23C66}"/>
    <cellStyle name="Normal 5 2 3 3 2 2" xfId="2885" xr:uid="{805DE4C0-BF10-4D02-86CD-48B2CBB6E6CC}"/>
    <cellStyle name="Normal 5 2 3 3 3" xfId="2210" xr:uid="{1FF62FB8-6B14-46D4-AE52-176CF769AE00}"/>
    <cellStyle name="Normal 5 2 3 3 4" xfId="861" xr:uid="{86C2D94F-8C59-4481-B5D4-E835CB004022}"/>
    <cellStyle name="Normal 5 2 3 4" xfId="553" xr:uid="{F7DB66E4-680F-43C5-8D17-983828A8453B}"/>
    <cellStyle name="Normal 5 2 3 4 2" xfId="1720" xr:uid="{745B1B87-DD07-4BFE-BB6E-E0126F5768B2}"/>
    <cellStyle name="Normal 5 2 3 4 2 2" xfId="3069" xr:uid="{F64E2C64-D208-462F-8267-25F23EFF7EC4}"/>
    <cellStyle name="Normal 5 2 3 4 3" xfId="2394" xr:uid="{6BFD799A-3BCC-438E-BF48-DC42CACBBC1C}"/>
    <cellStyle name="Normal 5 2 3 4 4" xfId="1045" xr:uid="{2958ED26-C11B-4208-BD34-348163103F19}"/>
    <cellStyle name="Normal 5 2 3 5" xfId="240" xr:uid="{B1273E9F-8DBF-42B7-9444-9606415BBDFA}"/>
    <cellStyle name="Normal 5 2 3 5 2" xfId="1902" xr:uid="{F952AC7F-9CB8-4662-A121-8827A4A6F120}"/>
    <cellStyle name="Normal 5 2 3 5 2 2" xfId="3251" xr:uid="{F5DB8C25-E953-412B-8CE2-E7AADEC99DED}"/>
    <cellStyle name="Normal 5 2 3 5 3" xfId="2576" xr:uid="{A2ED9224-3A16-49B9-AA1B-4982E55A43A0}"/>
    <cellStyle name="Normal 5 2 3 5 4" xfId="1227" xr:uid="{9752DE25-8F92-4D25-837E-1E055A95F28F}"/>
    <cellStyle name="Normal 5 2 3 6" xfId="1409" xr:uid="{0E4DD1C2-C349-4959-9B04-026EBCEA39E9}"/>
    <cellStyle name="Normal 5 2 3 6 2" xfId="2758" xr:uid="{B85F6E84-B577-4AF8-B695-DD801777EACE}"/>
    <cellStyle name="Normal 5 2 3 7" xfId="2084" xr:uid="{1F275663-CF1E-4AD0-B5B1-C53D30448153}"/>
    <cellStyle name="Normal 5 2 3 8" xfId="735" xr:uid="{D575400B-2758-439C-B4EC-C9A87BAF15FD}"/>
    <cellStyle name="Normal 5 2 4" xfId="86" xr:uid="{00000000-0005-0000-0000-00007A000000}"/>
    <cellStyle name="Normal 5 2 4 2" xfId="174" xr:uid="{00000000-0005-0000-0000-00007B000000}"/>
    <cellStyle name="Normal 5 2 4 2 2" xfId="671" xr:uid="{48744C81-300C-48F2-AD17-CF2EC8D906CC}"/>
    <cellStyle name="Normal 5 2 4 2 2 2" xfId="1838" xr:uid="{A49E0023-1B5E-45DE-83B7-49AD4BF5901A}"/>
    <cellStyle name="Normal 5 2 4 2 2 2 2" xfId="3187" xr:uid="{4B27A47D-2EF8-4919-8A22-541BAE9207B5}"/>
    <cellStyle name="Normal 5 2 4 2 2 3" xfId="2512" xr:uid="{9A03E603-D8D6-4B0B-BC7E-AC1B47F077D7}"/>
    <cellStyle name="Normal 5 2 4 2 2 4" xfId="1163" xr:uid="{280E91F9-22E2-41CB-8D81-DF43E2302EC5}"/>
    <cellStyle name="Normal 5 2 4 2 3" xfId="487" xr:uid="{CAAB54D7-E027-4850-B719-D9C8258DA4BA}"/>
    <cellStyle name="Normal 5 2 4 2 3 2" xfId="2020" xr:uid="{14CEE428-2F62-41DC-8D73-4341E3E6A454}"/>
    <cellStyle name="Normal 5 2 4 2 3 2 2" xfId="3369" xr:uid="{CA9C2287-2E90-4EB3-9EBD-C5ED14C80A26}"/>
    <cellStyle name="Normal 5 2 4 2 3 3" xfId="2694" xr:uid="{DEC3D22B-A7CA-4E70-88FA-5F43EB09D5EC}"/>
    <cellStyle name="Normal 5 2 4 2 3 4" xfId="1345" xr:uid="{A6E382D0-46C2-4936-8FCB-1A130E7A3A59}"/>
    <cellStyle name="Normal 5 2 4 2 4" xfId="1654" xr:uid="{53BC8A09-0EB7-43BC-9B23-0ACFD16A8D5A}"/>
    <cellStyle name="Normal 5 2 4 2 4 2" xfId="3003" xr:uid="{35AA5CFF-83C7-4CA1-8740-F01593D61CFE}"/>
    <cellStyle name="Normal 5 2 4 2 5" xfId="2328" xr:uid="{BFCD288F-F992-433C-981D-491F44776852}"/>
    <cellStyle name="Normal 5 2 4 2 6" xfId="979" xr:uid="{08EB805C-0342-4D44-8141-2BAB27D35F8F}"/>
    <cellStyle name="Normal 5 2 4 3" xfId="399" xr:uid="{CE8C5E3C-5BF9-461A-B527-BEF83EAFDE5C}"/>
    <cellStyle name="Normal 5 2 4 3 2" xfId="1567" xr:uid="{C7CFED6C-7AE7-4A33-8456-E759ABFDE5C9}"/>
    <cellStyle name="Normal 5 2 4 3 2 2" xfId="2916" xr:uid="{8F199899-053C-4043-8FE7-AD22324ED948}"/>
    <cellStyle name="Normal 5 2 4 3 3" xfId="2241" xr:uid="{F1B754C2-A178-49B3-B5E8-3B2A597F2F47}"/>
    <cellStyle name="Normal 5 2 4 3 4" xfId="892" xr:uid="{B33323C8-9DCC-4EBF-829C-248DBDE08CB9}"/>
    <cellStyle name="Normal 5 2 4 4" xfId="584" xr:uid="{49DE1EC5-ED08-4FE1-96B9-08959BB5C0D0}"/>
    <cellStyle name="Normal 5 2 4 4 2" xfId="1751" xr:uid="{F555075E-C006-4DAC-9702-2AB835DBC0C4}"/>
    <cellStyle name="Normal 5 2 4 4 2 2" xfId="3100" xr:uid="{1F21FC86-235C-4B9B-BF80-7CAD0228D0ED}"/>
    <cellStyle name="Normal 5 2 4 4 3" xfId="2425" xr:uid="{2994F6C2-7A8F-4A5E-968C-03244788C643}"/>
    <cellStyle name="Normal 5 2 4 4 4" xfId="1076" xr:uid="{822F6A73-8307-41B0-9A07-6AE872A13630}"/>
    <cellStyle name="Normal 5 2 4 5" xfId="271" xr:uid="{4C0CE5AF-6373-43CD-9647-3B261CDC1C0E}"/>
    <cellStyle name="Normal 5 2 4 5 2" xfId="1933" xr:uid="{764DD086-E4F2-4503-95B4-2A24F2FAB559}"/>
    <cellStyle name="Normal 5 2 4 5 2 2" xfId="3282" xr:uid="{59FF2109-D282-43BA-AFFE-18D0FAA9BF24}"/>
    <cellStyle name="Normal 5 2 4 5 3" xfId="2607" xr:uid="{0A572A70-3BB2-45D8-8DCE-FC813E97EF3E}"/>
    <cellStyle name="Normal 5 2 4 5 4" xfId="1258" xr:uid="{1A5DB027-56F0-42D7-8723-2F406663E690}"/>
    <cellStyle name="Normal 5 2 4 6" xfId="1440" xr:uid="{A0D4694F-D158-4D07-A7BC-71A0277C818F}"/>
    <cellStyle name="Normal 5 2 4 6 2" xfId="2789" xr:uid="{6609637D-1BC4-448A-AACE-E2553A3402DF}"/>
    <cellStyle name="Normal 5 2 4 7" xfId="2115" xr:uid="{BDAF0431-35B6-488A-BB26-D2CD8E6D9DE2}"/>
    <cellStyle name="Normal 5 2 4 8" xfId="766" xr:uid="{B8C7CD7E-5CB8-4146-8152-0BC4526B82EB}"/>
    <cellStyle name="Normal 5 2 5" xfId="116" xr:uid="{00000000-0005-0000-0000-00007C000000}"/>
    <cellStyle name="Normal 5 2 5 2" xfId="429" xr:uid="{C1F6B9A9-49CB-4701-B532-28FBE8C1D02B}"/>
    <cellStyle name="Normal 5 2 5 2 2" xfId="1596" xr:uid="{373C1F43-A055-4746-AAF9-CA70A16E729D}"/>
    <cellStyle name="Normal 5 2 5 2 2 2" xfId="2945" xr:uid="{084CA14F-7043-4308-9ACE-84E2D1E484C7}"/>
    <cellStyle name="Normal 5 2 5 2 3" xfId="2270" xr:uid="{4C547132-AF22-42D0-AFBC-F40B8C2B5935}"/>
    <cellStyle name="Normal 5 2 5 2 4" xfId="921" xr:uid="{DCA9DB03-397F-4413-8FBC-7AA28978AC5B}"/>
    <cellStyle name="Normal 5 2 5 3" xfId="613" xr:uid="{9B32B803-6047-4C46-8844-3AFFB497F80C}"/>
    <cellStyle name="Normal 5 2 5 3 2" xfId="1780" xr:uid="{6C7CB183-783C-4CF7-A598-77C59D3D19C0}"/>
    <cellStyle name="Normal 5 2 5 3 2 2" xfId="3129" xr:uid="{A7EDCE11-693A-44D8-8451-6CB5D246A5DE}"/>
    <cellStyle name="Normal 5 2 5 3 3" xfId="2454" xr:uid="{FB3E55FB-F12D-47DC-94B1-CD21347D6448}"/>
    <cellStyle name="Normal 5 2 5 3 4" xfId="1105" xr:uid="{A7EA4D23-FB3B-4D99-B272-4D78A9E02ED4}"/>
    <cellStyle name="Normal 5 2 5 4" xfId="301" xr:uid="{97166847-78E7-4145-9DD6-98094D00FD01}"/>
    <cellStyle name="Normal 5 2 5 4 2" xfId="1962" xr:uid="{FB7FDE12-1419-49F7-BA17-7B05E1D0F472}"/>
    <cellStyle name="Normal 5 2 5 4 2 2" xfId="3311" xr:uid="{77476D02-8FA2-481C-8572-05B883F324DA}"/>
    <cellStyle name="Normal 5 2 5 4 3" xfId="2636" xr:uid="{B2AEA5A1-3571-420C-9C55-1C3098B68FC0}"/>
    <cellStyle name="Normal 5 2 5 4 4" xfId="1287" xr:uid="{B031825F-1560-4681-A966-96A14F8C91DD}"/>
    <cellStyle name="Normal 5 2 5 5" xfId="1470" xr:uid="{BD3C2DF8-B1A7-4FCF-BFE7-3D6F75D1C02D}"/>
    <cellStyle name="Normal 5 2 5 5 2" xfId="2819" xr:uid="{D36F52D4-6D45-4D51-B6A4-59FAB519DBD4}"/>
    <cellStyle name="Normal 5 2 5 6" xfId="2145" xr:uid="{CA008016-4869-4C35-9CA2-3BDB314E88A9}"/>
    <cellStyle name="Normal 5 2 5 7" xfId="796" xr:uid="{54D4C206-A424-48D3-8673-5D9DABFC1987}"/>
    <cellStyle name="Normal 5 2 6" xfId="336" xr:uid="{168E169B-FBED-496C-ABF4-FEE66FDB2D47}"/>
    <cellStyle name="Normal 5 2 6 2" xfId="1504" xr:uid="{DFA163CF-F47D-4F29-9AB4-849714CC505D}"/>
    <cellStyle name="Normal 5 2 6 2 2" xfId="2853" xr:uid="{9A304FEE-E414-4986-B481-A3C11730F823}"/>
    <cellStyle name="Normal 5 2 6 3" xfId="2178" xr:uid="{39600A50-BA3D-4BE7-9D77-43144AFCCCC6}"/>
    <cellStyle name="Normal 5 2 6 4" xfId="829" xr:uid="{86BA130B-A06B-4ED1-B3E7-ADD5B2B515BC}"/>
    <cellStyle name="Normal 5 2 7" xfId="521" xr:uid="{0A80142F-0C30-4EF9-B65E-745851902538}"/>
    <cellStyle name="Normal 5 2 7 2" xfId="1688" xr:uid="{3EDAA7EA-661D-44A0-8117-292DDB8AE3EE}"/>
    <cellStyle name="Normal 5 2 7 2 2" xfId="3037" xr:uid="{55DFD833-F856-4C22-8EF5-E1AB597684CF}"/>
    <cellStyle name="Normal 5 2 7 3" xfId="2362" xr:uid="{3D9EDA3C-8070-4A15-AB0A-AA9EFAC60198}"/>
    <cellStyle name="Normal 5 2 7 4" xfId="1013" xr:uid="{82C7F5D9-DA82-4162-BE79-A56B001D200C}"/>
    <cellStyle name="Normal 5 2 8" xfId="208" xr:uid="{A6901B01-17DF-4BD4-98DC-F879F1F3729F}"/>
    <cellStyle name="Normal 5 2 8 2" xfId="1870" xr:uid="{A905D81C-41EB-424F-A4B3-CA20BD96EF99}"/>
    <cellStyle name="Normal 5 2 8 2 2" xfId="3219" xr:uid="{4C2A85A6-34A6-49F5-A6B5-F5187200DB0B}"/>
    <cellStyle name="Normal 5 2 8 3" xfId="2544" xr:uid="{639339C7-DD5A-47D6-8F0C-4ACF8D2D6EFB}"/>
    <cellStyle name="Normal 5 2 8 4" xfId="1195" xr:uid="{A2D9B5E5-1F73-4CF6-B7AA-CD206745B68F}"/>
    <cellStyle name="Normal 5 2 9" xfId="1377" xr:uid="{30589498-4C91-43B2-BE9F-1BC6E4FF5B20}"/>
    <cellStyle name="Normal 5 2 9 2" xfId="2726" xr:uid="{CA543BA2-0C9A-4CB4-AFDB-11F0389AEFD3}"/>
    <cellStyle name="Normal 5 3" xfId="13" xr:uid="{00000000-0005-0000-0000-00007D000000}"/>
    <cellStyle name="Normal 5 3 10" xfId="2045" xr:uid="{04EF63FD-F424-4E91-9272-2A94E3D42352}"/>
    <cellStyle name="Normal 5 3 11" xfId="696" xr:uid="{06189E33-C9C6-4A0E-83CA-9676D1AC131F}"/>
    <cellStyle name="Normal 5 3 2" xfId="30" xr:uid="{00000000-0005-0000-0000-00007E000000}"/>
    <cellStyle name="Normal 5 3 2 10" xfId="710" xr:uid="{AB22AFD6-C413-49CE-B1E7-5D94825BF087}"/>
    <cellStyle name="Normal 5 3 2 2" xfId="62" xr:uid="{00000000-0005-0000-0000-00007F000000}"/>
    <cellStyle name="Normal 5 3 2 2 2" xfId="152" xr:uid="{00000000-0005-0000-0000-000080000000}"/>
    <cellStyle name="Normal 5 3 2 2 2 2" xfId="649" xr:uid="{21C4578D-9ED8-429A-AB20-D98624E5F86F}"/>
    <cellStyle name="Normal 5 3 2 2 2 2 2" xfId="1816" xr:uid="{624C16C3-FC76-4824-A525-DF4F0424B078}"/>
    <cellStyle name="Normal 5 3 2 2 2 2 2 2" xfId="3165" xr:uid="{D2EF6889-F2EC-4F66-BF75-458E6597F529}"/>
    <cellStyle name="Normal 5 3 2 2 2 2 3" xfId="2490" xr:uid="{A14E1ED2-1651-4943-A590-B557584F7127}"/>
    <cellStyle name="Normal 5 3 2 2 2 2 4" xfId="1141" xr:uid="{10952222-3E22-4823-929A-DCACF0C8861C}"/>
    <cellStyle name="Normal 5 3 2 2 2 3" xfId="465" xr:uid="{F303B8FB-D478-4FC5-B2F1-75EF128A3B82}"/>
    <cellStyle name="Normal 5 3 2 2 2 3 2" xfId="1998" xr:uid="{244B16A1-FA80-49C7-9B21-4928102C863B}"/>
    <cellStyle name="Normal 5 3 2 2 2 3 2 2" xfId="3347" xr:uid="{2A7A7D94-9FB2-4DE1-A70B-FADAB6E2F3A1}"/>
    <cellStyle name="Normal 5 3 2 2 2 3 3" xfId="2672" xr:uid="{63A16408-0447-42CB-A1F3-B0BFCC9C88EF}"/>
    <cellStyle name="Normal 5 3 2 2 2 3 4" xfId="1323" xr:uid="{923D615C-AB26-4A35-B2C0-969C584C2734}"/>
    <cellStyle name="Normal 5 3 2 2 2 4" xfId="1632" xr:uid="{7583F44C-EDE8-49F2-A9D4-DC735922232C}"/>
    <cellStyle name="Normal 5 3 2 2 2 4 2" xfId="2981" xr:uid="{ED709C28-9C00-424C-86B5-B4BE6AE62842}"/>
    <cellStyle name="Normal 5 3 2 2 2 5" xfId="2306" xr:uid="{38FA0C58-0E1C-4CB1-822A-443299BB9E02}"/>
    <cellStyle name="Normal 5 3 2 2 2 6" xfId="957" xr:uid="{01C899D4-E06E-4535-9C37-A74B8B4677DB}"/>
    <cellStyle name="Normal 5 3 2 2 3" xfId="375" xr:uid="{2341186C-2749-4107-8EB8-D346BEED050C}"/>
    <cellStyle name="Normal 5 3 2 2 3 2" xfId="1543" xr:uid="{9FEBA037-21FD-429E-A859-0071369EB7B4}"/>
    <cellStyle name="Normal 5 3 2 2 3 2 2" xfId="2892" xr:uid="{05A7DA3F-65C3-4F77-A704-A236DD0E3E82}"/>
    <cellStyle name="Normal 5 3 2 2 3 3" xfId="2217" xr:uid="{C2DC55DF-936F-4E25-9035-DB957A3FEECA}"/>
    <cellStyle name="Normal 5 3 2 2 3 4" xfId="868" xr:uid="{565E86FA-BAE2-4952-8147-E5658FE489A0}"/>
    <cellStyle name="Normal 5 3 2 2 4" xfId="560" xr:uid="{DAB7D7A2-4551-47AF-A064-758EFFA09EA0}"/>
    <cellStyle name="Normal 5 3 2 2 4 2" xfId="1727" xr:uid="{C1A7319F-3AF5-412F-80BD-86DD216EA841}"/>
    <cellStyle name="Normal 5 3 2 2 4 2 2" xfId="3076" xr:uid="{AADE344B-02E0-4DB3-B659-BADB3702BF98}"/>
    <cellStyle name="Normal 5 3 2 2 4 3" xfId="2401" xr:uid="{748AECFB-3531-44F4-AA5F-18B3B2FD4824}"/>
    <cellStyle name="Normal 5 3 2 2 4 4" xfId="1052" xr:uid="{98F48E21-443B-4173-93DF-8A76B71AE4F9}"/>
    <cellStyle name="Normal 5 3 2 2 5" xfId="247" xr:uid="{612E4975-E161-459A-B16F-10DDA2FA3884}"/>
    <cellStyle name="Normal 5 3 2 2 5 2" xfId="1909" xr:uid="{A428EEBB-D8C6-4970-BD48-42AADC5311A9}"/>
    <cellStyle name="Normal 5 3 2 2 5 2 2" xfId="3258" xr:uid="{E3E4B46B-7B72-4AC1-8CE3-BB3310BD393A}"/>
    <cellStyle name="Normal 5 3 2 2 5 3" xfId="2583" xr:uid="{300D40E4-B7D0-49AD-B1DC-809E095D4230}"/>
    <cellStyle name="Normal 5 3 2 2 5 4" xfId="1234" xr:uid="{D8C477A5-874D-4278-9337-F99130FFCE6A}"/>
    <cellStyle name="Normal 5 3 2 2 6" xfId="1416" xr:uid="{5E4AFDB0-7DB5-4054-8ECD-1439293825F3}"/>
    <cellStyle name="Normal 5 3 2 2 6 2" xfId="2765" xr:uid="{F92F4A0C-90FC-4302-82C0-46C347BF3FD8}"/>
    <cellStyle name="Normal 5 3 2 2 7" xfId="2091" xr:uid="{D68CA008-42A5-48B4-8045-1E160FA95AF5}"/>
    <cellStyle name="Normal 5 3 2 2 8" xfId="742" xr:uid="{8A3AFC78-B74D-4FC1-87F9-0E17A84B945B}"/>
    <cellStyle name="Normal 5 3 2 3" xfId="93" xr:uid="{00000000-0005-0000-0000-000081000000}"/>
    <cellStyle name="Normal 5 3 2 3 2" xfId="181" xr:uid="{00000000-0005-0000-0000-000082000000}"/>
    <cellStyle name="Normal 5 3 2 3 2 2" xfId="678" xr:uid="{AF84FB20-E719-4565-8AB9-E2C3D20AE3C7}"/>
    <cellStyle name="Normal 5 3 2 3 2 2 2" xfId="1845" xr:uid="{83EA44FB-63F1-4C8E-9329-AB1BF7B8476A}"/>
    <cellStyle name="Normal 5 3 2 3 2 2 2 2" xfId="3194" xr:uid="{6442D3DE-98F7-4557-AB5F-FB713450FAE2}"/>
    <cellStyle name="Normal 5 3 2 3 2 2 3" xfId="2519" xr:uid="{9E1A1B56-B996-4F6B-930F-470A4E891087}"/>
    <cellStyle name="Normal 5 3 2 3 2 2 4" xfId="1170" xr:uid="{DF96584B-E92F-413C-A1F8-49B595F130BE}"/>
    <cellStyle name="Normal 5 3 2 3 2 3" xfId="494" xr:uid="{87E06E84-2D0B-4787-B6B7-BF8570EC75DC}"/>
    <cellStyle name="Normal 5 3 2 3 2 3 2" xfId="2027" xr:uid="{C1AB6339-949B-4FFC-B04C-BF9C3B9ED080}"/>
    <cellStyle name="Normal 5 3 2 3 2 3 2 2" xfId="3376" xr:uid="{D0F7DA48-E72F-4ADE-B8A3-2CDC14959829}"/>
    <cellStyle name="Normal 5 3 2 3 2 3 3" xfId="2701" xr:uid="{F49C8C90-3E18-475E-82EB-C345DEA3A337}"/>
    <cellStyle name="Normal 5 3 2 3 2 3 4" xfId="1352" xr:uid="{779F23C2-A8EE-4A33-967A-A9871FBE1E41}"/>
    <cellStyle name="Normal 5 3 2 3 2 4" xfId="1661" xr:uid="{D3D3350E-2764-4C76-BB44-8EEDF03F2217}"/>
    <cellStyle name="Normal 5 3 2 3 2 4 2" xfId="3010" xr:uid="{AEC373EF-BE44-446D-AB01-716FCC4E825B}"/>
    <cellStyle name="Normal 5 3 2 3 2 5" xfId="2335" xr:uid="{F7E21756-A269-4B06-8C54-1993B7464453}"/>
    <cellStyle name="Normal 5 3 2 3 2 6" xfId="986" xr:uid="{8D3A9C1F-705A-46AB-B1ED-E68BCAF0D86C}"/>
    <cellStyle name="Normal 5 3 2 3 3" xfId="406" xr:uid="{17D7189E-7D6C-45AB-AC4D-8E42DB176A65}"/>
    <cellStyle name="Normal 5 3 2 3 3 2" xfId="1574" xr:uid="{11809927-DFC0-47AF-8EF8-0B3575C7F4B5}"/>
    <cellStyle name="Normal 5 3 2 3 3 2 2" xfId="2923" xr:uid="{458F6FEE-9C15-4BEB-8F5A-B92F65ACAAC9}"/>
    <cellStyle name="Normal 5 3 2 3 3 3" xfId="2248" xr:uid="{CEE894E0-331C-4770-AF94-282F465699AE}"/>
    <cellStyle name="Normal 5 3 2 3 3 4" xfId="899" xr:uid="{755933CF-2662-4019-88A4-34D9AE52B8F3}"/>
    <cellStyle name="Normal 5 3 2 3 4" xfId="591" xr:uid="{1189D777-A8AA-44AC-A240-1A16DA2292BB}"/>
    <cellStyle name="Normal 5 3 2 3 4 2" xfId="1758" xr:uid="{62F813F9-9A69-4789-BBB8-5420639C20F1}"/>
    <cellStyle name="Normal 5 3 2 3 4 2 2" xfId="3107" xr:uid="{6212F03E-5109-4DE1-97BA-4E2E95DA3D0F}"/>
    <cellStyle name="Normal 5 3 2 3 4 3" xfId="2432" xr:uid="{8D51A3B0-DD42-49B8-ABB6-CC5DEFF650BC}"/>
    <cellStyle name="Normal 5 3 2 3 4 4" xfId="1083" xr:uid="{A7570045-203B-4E17-9071-8CC329D60620}"/>
    <cellStyle name="Normal 5 3 2 3 5" xfId="278" xr:uid="{896D6428-156C-48BC-90C3-7FFA827476BF}"/>
    <cellStyle name="Normal 5 3 2 3 5 2" xfId="1940" xr:uid="{3ABB2016-9F85-475B-AEEB-19B4B4541F44}"/>
    <cellStyle name="Normal 5 3 2 3 5 2 2" xfId="3289" xr:uid="{FCAD220F-30C2-428B-B6D8-545068C5CD33}"/>
    <cellStyle name="Normal 5 3 2 3 5 3" xfId="2614" xr:uid="{F57083F0-CDFF-46A9-97D5-A108C3E5B843}"/>
    <cellStyle name="Normal 5 3 2 3 5 4" xfId="1265" xr:uid="{F4554570-8F8D-4A9B-8E73-5B2947CBC791}"/>
    <cellStyle name="Normal 5 3 2 3 6" xfId="1447" xr:uid="{24DB23F1-DE57-4AF9-82AA-37A328F61700}"/>
    <cellStyle name="Normal 5 3 2 3 6 2" xfId="2796" xr:uid="{5DAB5316-F8B2-499E-8302-57B3463B58CC}"/>
    <cellStyle name="Normal 5 3 2 3 7" xfId="2122" xr:uid="{AC11086F-E945-4FB7-ADE7-E3704A630BBB}"/>
    <cellStyle name="Normal 5 3 2 3 8" xfId="773" xr:uid="{E5D48ECD-7174-4F4A-859E-95CC36D1914B}"/>
    <cellStyle name="Normal 5 3 2 4" xfId="123" xr:uid="{00000000-0005-0000-0000-000083000000}"/>
    <cellStyle name="Normal 5 3 2 4 2" xfId="436" xr:uid="{2DCE22B0-2F7E-4E7D-9063-36ED40B50A40}"/>
    <cellStyle name="Normal 5 3 2 4 2 2" xfId="1603" xr:uid="{10938068-3740-4C4D-95F6-BE9A08F00518}"/>
    <cellStyle name="Normal 5 3 2 4 2 2 2" xfId="2952" xr:uid="{3362153E-2AA4-446D-BE75-D28E35EE3913}"/>
    <cellStyle name="Normal 5 3 2 4 2 3" xfId="2277" xr:uid="{CFC97BE5-463E-42C1-A52A-7402E62874D2}"/>
    <cellStyle name="Normal 5 3 2 4 2 4" xfId="928" xr:uid="{895B2ADC-4492-4272-AED6-F353622E14CE}"/>
    <cellStyle name="Normal 5 3 2 4 3" xfId="620" xr:uid="{268CD2A6-B545-4DD0-8FF9-5F4EB03D8D12}"/>
    <cellStyle name="Normal 5 3 2 4 3 2" xfId="1787" xr:uid="{4726B99A-7A7F-4DC2-9FF1-A67CC309F496}"/>
    <cellStyle name="Normal 5 3 2 4 3 2 2" xfId="3136" xr:uid="{F9DA5B8F-91DB-4CE5-A709-BAA455CF6174}"/>
    <cellStyle name="Normal 5 3 2 4 3 3" xfId="2461" xr:uid="{533C5553-45ED-410A-93CE-2F0D1AE84ECB}"/>
    <cellStyle name="Normal 5 3 2 4 3 4" xfId="1112" xr:uid="{D9EEAA5B-3AA8-46DE-A066-E5EE081CCC51}"/>
    <cellStyle name="Normal 5 3 2 4 4" xfId="308" xr:uid="{70597CB1-2C7B-4548-A8BA-C24677E97291}"/>
    <cellStyle name="Normal 5 3 2 4 4 2" xfId="1969" xr:uid="{3C563562-EF7D-4A23-99A7-5FF0D2C5F6A2}"/>
    <cellStyle name="Normal 5 3 2 4 4 2 2" xfId="3318" xr:uid="{2ECA0AFB-63CA-4200-A6F9-0BF396A643E9}"/>
    <cellStyle name="Normal 5 3 2 4 4 3" xfId="2643" xr:uid="{5186285E-C056-4C2B-9341-597F277E0F12}"/>
    <cellStyle name="Normal 5 3 2 4 4 4" xfId="1294" xr:uid="{37670555-2B79-48FA-B93E-89448D101262}"/>
    <cellStyle name="Normal 5 3 2 4 5" xfId="1477" xr:uid="{443C9EF0-B208-4D09-A47F-CA4F0DDC00FC}"/>
    <cellStyle name="Normal 5 3 2 4 5 2" xfId="2826" xr:uid="{02A594F9-DF81-4AFE-8442-2F7D6AEEC0F4}"/>
    <cellStyle name="Normal 5 3 2 4 6" xfId="2152" xr:uid="{9A6F5146-DF96-4E25-8A3A-415CF4054BF3}"/>
    <cellStyle name="Normal 5 3 2 4 7" xfId="803" xr:uid="{492A87F4-6561-47E4-9148-9DE096C88049}"/>
    <cellStyle name="Normal 5 3 2 5" xfId="343" xr:uid="{74EC702C-8A84-4FC0-8B9D-A03FF084B05F}"/>
    <cellStyle name="Normal 5 3 2 5 2" xfId="1511" xr:uid="{30F5EC1C-8A02-48AB-8FD4-E7F2200A49A8}"/>
    <cellStyle name="Normal 5 3 2 5 2 2" xfId="2860" xr:uid="{BBE2A68B-B098-4D32-AEC4-9DDD5C9FC0CA}"/>
    <cellStyle name="Normal 5 3 2 5 3" xfId="2185" xr:uid="{D9EB0AB3-351D-4016-AD57-BF20452EE3CA}"/>
    <cellStyle name="Normal 5 3 2 5 4" xfId="836" xr:uid="{D63BC80F-1B66-4405-A9BD-0102AF6446EC}"/>
    <cellStyle name="Normal 5 3 2 6" xfId="528" xr:uid="{3663A7D7-1834-4A40-A729-78946010A3BE}"/>
    <cellStyle name="Normal 5 3 2 6 2" xfId="1695" xr:uid="{AA4B9CFD-9B72-44F5-A5AC-929CF012CD8B}"/>
    <cellStyle name="Normal 5 3 2 6 2 2" xfId="3044" xr:uid="{DC6D002B-9CE4-47FD-8898-5B7F349DB5A3}"/>
    <cellStyle name="Normal 5 3 2 6 3" xfId="2369" xr:uid="{2D2A3746-908F-436A-B8AD-B7559CFA467D}"/>
    <cellStyle name="Normal 5 3 2 6 4" xfId="1020" xr:uid="{A9AB7A50-E35C-47AA-A553-51AFBA8B2E16}"/>
    <cellStyle name="Normal 5 3 2 7" xfId="215" xr:uid="{8CA2FF71-826D-4140-8A25-F3C570B5A707}"/>
    <cellStyle name="Normal 5 3 2 7 2" xfId="1877" xr:uid="{886F139C-1205-43F0-9A62-F99B35F8B87A}"/>
    <cellStyle name="Normal 5 3 2 7 2 2" xfId="3226" xr:uid="{C8F29752-511C-426E-9E82-1AFBCDFCD971}"/>
    <cellStyle name="Normal 5 3 2 7 3" xfId="2551" xr:uid="{C4D00BD8-83ED-4BAD-85D9-86A159CB448B}"/>
    <cellStyle name="Normal 5 3 2 7 4" xfId="1202" xr:uid="{2DAD7F43-2C22-4902-9B10-77FE75EBE228}"/>
    <cellStyle name="Normal 5 3 2 8" xfId="1384" xr:uid="{48B51752-A914-4173-AA34-98C7CFF0D60F}"/>
    <cellStyle name="Normal 5 3 2 8 2" xfId="2733" xr:uid="{473F354A-CDB0-4578-BF91-D8335BB6D4B0}"/>
    <cellStyle name="Normal 5 3 2 9" xfId="2059" xr:uid="{73DA0FBE-8249-495E-BB9C-B1C19922D6E7}"/>
    <cellStyle name="Normal 5 3 3" xfId="48" xr:uid="{00000000-0005-0000-0000-000084000000}"/>
    <cellStyle name="Normal 5 3 3 2" xfId="138" xr:uid="{00000000-0005-0000-0000-000085000000}"/>
    <cellStyle name="Normal 5 3 3 2 2" xfId="635" xr:uid="{D9D7FC57-66E1-4A54-89C6-7D6EC364C522}"/>
    <cellStyle name="Normal 5 3 3 2 2 2" xfId="1802" xr:uid="{D8160CF6-FF9E-4B66-B230-96F519572C7B}"/>
    <cellStyle name="Normal 5 3 3 2 2 2 2" xfId="3151" xr:uid="{D870B1CD-3796-4543-97A7-C0E2DFA78CD0}"/>
    <cellStyle name="Normal 5 3 3 2 2 3" xfId="2476" xr:uid="{FCC99E5E-F539-4EA3-857F-E3CACEE606F6}"/>
    <cellStyle name="Normal 5 3 3 2 2 4" xfId="1127" xr:uid="{0407FDE8-2427-4D07-A433-58F45D9D7ACE}"/>
    <cellStyle name="Normal 5 3 3 2 3" xfId="451" xr:uid="{9D41E235-FF36-423F-8ECE-D913797C81E5}"/>
    <cellStyle name="Normal 5 3 3 2 3 2" xfId="1984" xr:uid="{8A20B410-3048-466D-B738-F796C9040F86}"/>
    <cellStyle name="Normal 5 3 3 2 3 2 2" xfId="3333" xr:uid="{D5EC462D-12FB-4514-A240-721BF8B46DCC}"/>
    <cellStyle name="Normal 5 3 3 2 3 3" xfId="2658" xr:uid="{08F122F9-A871-4B9C-B7B4-EFDDA2A0E00D}"/>
    <cellStyle name="Normal 5 3 3 2 3 4" xfId="1309" xr:uid="{F77A927F-CCD1-4621-B600-CF21A3AC7DEF}"/>
    <cellStyle name="Normal 5 3 3 2 4" xfId="1618" xr:uid="{EFF93167-F85A-4E51-81CA-D52446445C8B}"/>
    <cellStyle name="Normal 5 3 3 2 4 2" xfId="2967" xr:uid="{FBB860BB-98DC-48E2-8AEA-326482B1DC78}"/>
    <cellStyle name="Normal 5 3 3 2 5" xfId="2292" xr:uid="{837741C1-7438-4687-ABE1-67B2BDAEA44A}"/>
    <cellStyle name="Normal 5 3 3 2 6" xfId="943" xr:uid="{0BB108E6-F1E4-4120-A4BA-DFF68F93A0F3}"/>
    <cellStyle name="Normal 5 3 3 3" xfId="361" xr:uid="{2E0F54DE-0404-4EBA-862F-02634C8FF8EF}"/>
    <cellStyle name="Normal 5 3 3 3 2" xfId="1529" xr:uid="{D0FBE11D-43A7-46B7-A17A-35366EAB126D}"/>
    <cellStyle name="Normal 5 3 3 3 2 2" xfId="2878" xr:uid="{AE4F97AC-4AAA-4912-B861-3191DE598395}"/>
    <cellStyle name="Normal 5 3 3 3 3" xfId="2203" xr:uid="{5EC45BED-1A25-40E2-9D47-9FACA6C4A0D4}"/>
    <cellStyle name="Normal 5 3 3 3 4" xfId="854" xr:uid="{D96388E9-2E57-4751-A046-F3E5C83C8A10}"/>
    <cellStyle name="Normal 5 3 3 4" xfId="546" xr:uid="{828920E5-4E56-4DD7-8E13-089CF72520C1}"/>
    <cellStyle name="Normal 5 3 3 4 2" xfId="1713" xr:uid="{B8EC70DE-BA90-4936-A7DD-791823DC1BE9}"/>
    <cellStyle name="Normal 5 3 3 4 2 2" xfId="3062" xr:uid="{14F16CC7-B81C-450B-947F-EE23E61DE5D8}"/>
    <cellStyle name="Normal 5 3 3 4 3" xfId="2387" xr:uid="{04B9E1A2-EF89-4290-B462-9154E3FC80EE}"/>
    <cellStyle name="Normal 5 3 3 4 4" xfId="1038" xr:uid="{0AAEB82C-881C-4600-BA08-B801FF80C9F1}"/>
    <cellStyle name="Normal 5 3 3 5" xfId="233" xr:uid="{A9BB0F2A-52BF-4A98-B547-06432BE775C4}"/>
    <cellStyle name="Normal 5 3 3 5 2" xfId="1895" xr:uid="{CA8367F5-45E6-482F-99A2-43CEB133AC4F}"/>
    <cellStyle name="Normal 5 3 3 5 2 2" xfId="3244" xr:uid="{CC685412-0014-470C-8EB9-8166C9F6A110}"/>
    <cellStyle name="Normal 5 3 3 5 3" xfId="2569" xr:uid="{4FEBFAC2-D4C4-4299-801E-FF1FC77CD371}"/>
    <cellStyle name="Normal 5 3 3 5 4" xfId="1220" xr:uid="{2F79E5FD-BEF7-4131-A656-101E2E16EAE7}"/>
    <cellStyle name="Normal 5 3 3 6" xfId="1402" xr:uid="{38E99AF9-C06A-4D77-BC27-67981548C923}"/>
    <cellStyle name="Normal 5 3 3 6 2" xfId="2751" xr:uid="{9D6A499C-1272-4762-B9C1-3AAE6117CCD6}"/>
    <cellStyle name="Normal 5 3 3 7" xfId="2077" xr:uid="{A9472CE5-7D09-4F21-AA6C-CD8023646813}"/>
    <cellStyle name="Normal 5 3 3 8" xfId="728" xr:uid="{26F76949-7CD5-4093-99F4-0F39A5CF07FC}"/>
    <cellStyle name="Normal 5 3 4" xfId="79" xr:uid="{00000000-0005-0000-0000-000086000000}"/>
    <cellStyle name="Normal 5 3 4 2" xfId="167" xr:uid="{00000000-0005-0000-0000-000087000000}"/>
    <cellStyle name="Normal 5 3 4 2 2" xfId="664" xr:uid="{1A092340-0052-46B8-9461-2D29DF8FA67E}"/>
    <cellStyle name="Normal 5 3 4 2 2 2" xfId="1831" xr:uid="{406321D9-B3A6-49EC-AC73-347FDAC84483}"/>
    <cellStyle name="Normal 5 3 4 2 2 2 2" xfId="3180" xr:uid="{64D9B951-F2A2-44A4-9688-974C4955813D}"/>
    <cellStyle name="Normal 5 3 4 2 2 3" xfId="2505" xr:uid="{94003CA3-9166-41F6-BEDC-7FB0729D7205}"/>
    <cellStyle name="Normal 5 3 4 2 2 4" xfId="1156" xr:uid="{6E26A06F-1408-4A26-8EEE-BF262678AE21}"/>
    <cellStyle name="Normal 5 3 4 2 3" xfId="480" xr:uid="{94260F0C-D38A-4830-8658-DCF89501118F}"/>
    <cellStyle name="Normal 5 3 4 2 3 2" xfId="2013" xr:uid="{3E5FAE7E-0BA9-4E7D-B261-6241D471C12A}"/>
    <cellStyle name="Normal 5 3 4 2 3 2 2" xfId="3362" xr:uid="{FC0AC626-B5AE-4777-B685-FFCF29B9767F}"/>
    <cellStyle name="Normal 5 3 4 2 3 3" xfId="2687" xr:uid="{3354A50C-5356-4CC5-9BE0-BE3619363644}"/>
    <cellStyle name="Normal 5 3 4 2 3 4" xfId="1338" xr:uid="{245B1531-D475-45B0-BC23-2D378B382366}"/>
    <cellStyle name="Normal 5 3 4 2 4" xfId="1647" xr:uid="{7890011A-FE10-4B18-8C13-03D932DCB2DB}"/>
    <cellStyle name="Normal 5 3 4 2 4 2" xfId="2996" xr:uid="{066725B9-0BEA-4EEF-88F9-06618F62D895}"/>
    <cellStyle name="Normal 5 3 4 2 5" xfId="2321" xr:uid="{DFE0CF9D-F72C-45CD-B12F-29C707EA152B}"/>
    <cellStyle name="Normal 5 3 4 2 6" xfId="972" xr:uid="{506EB3CB-D21B-48A4-8FC0-DD56727015EC}"/>
    <cellStyle name="Normal 5 3 4 3" xfId="392" xr:uid="{E8414955-0789-44E2-85FF-71559A0C8AFB}"/>
    <cellStyle name="Normal 5 3 4 3 2" xfId="1560" xr:uid="{FDC5B868-B584-4DBB-8ECF-AC8B37DC2076}"/>
    <cellStyle name="Normal 5 3 4 3 2 2" xfId="2909" xr:uid="{793867BF-E9E4-4607-AC3B-4A6B0C2A7FF2}"/>
    <cellStyle name="Normal 5 3 4 3 3" xfId="2234" xr:uid="{647457AF-0EA2-420D-9DD2-F26A1F69A415}"/>
    <cellStyle name="Normal 5 3 4 3 4" xfId="885" xr:uid="{C0CF8E6D-2ECE-41AC-8E02-53114A3953C3}"/>
    <cellStyle name="Normal 5 3 4 4" xfId="577" xr:uid="{65954882-ACAF-4EB8-9E5C-77C30DB7AC62}"/>
    <cellStyle name="Normal 5 3 4 4 2" xfId="1744" xr:uid="{71ADE52F-B742-4DEA-9E87-48C87B4CBF85}"/>
    <cellStyle name="Normal 5 3 4 4 2 2" xfId="3093" xr:uid="{53DE8AAE-C3C1-436E-B587-F8D61EF3144F}"/>
    <cellStyle name="Normal 5 3 4 4 3" xfId="2418" xr:uid="{F4E99948-B891-48FF-8060-6C69B3CA4D50}"/>
    <cellStyle name="Normal 5 3 4 4 4" xfId="1069" xr:uid="{8A930F67-97AC-4581-9389-2BB734EC6C39}"/>
    <cellStyle name="Normal 5 3 4 5" xfId="264" xr:uid="{52C8776D-0FA2-438D-8FB1-095F2B041087}"/>
    <cellStyle name="Normal 5 3 4 5 2" xfId="1926" xr:uid="{F7CCD6DE-4630-4A89-8080-B5F0E20172D6}"/>
    <cellStyle name="Normal 5 3 4 5 2 2" xfId="3275" xr:uid="{EB7339F5-42C7-44C3-85C7-171B87C2AA70}"/>
    <cellStyle name="Normal 5 3 4 5 3" xfId="2600" xr:uid="{DB7D9A0A-B91F-4B1E-8F45-39B884914692}"/>
    <cellStyle name="Normal 5 3 4 5 4" xfId="1251" xr:uid="{646B752A-0844-42C2-A7BE-CF6F60A07282}"/>
    <cellStyle name="Normal 5 3 4 6" xfId="1433" xr:uid="{3B66D7CA-3B4D-400D-A28A-899D3422EB37}"/>
    <cellStyle name="Normal 5 3 4 6 2" xfId="2782" xr:uid="{6010E5C2-8B5F-4976-9F97-945304501A52}"/>
    <cellStyle name="Normal 5 3 4 7" xfId="2108" xr:uid="{F35CDDDE-9F2B-49BE-9E05-29F16C39FA89}"/>
    <cellStyle name="Normal 5 3 4 8" xfId="759" xr:uid="{C9528597-B4B1-42DC-A93C-E4BC40FF58E0}"/>
    <cellStyle name="Normal 5 3 5" xfId="109" xr:uid="{00000000-0005-0000-0000-000088000000}"/>
    <cellStyle name="Normal 5 3 5 2" xfId="422" xr:uid="{3632B216-4952-4BE1-A12D-65C1E5F4BB4B}"/>
    <cellStyle name="Normal 5 3 5 2 2" xfId="1589" xr:uid="{5EB9DB95-3F9F-4696-A937-B976875DCB01}"/>
    <cellStyle name="Normal 5 3 5 2 2 2" xfId="2938" xr:uid="{1A3A00AC-D29A-4493-BCA6-0C41B7885D5B}"/>
    <cellStyle name="Normal 5 3 5 2 3" xfId="2263" xr:uid="{E5A721BF-10AD-4FC1-B543-62F28117C932}"/>
    <cellStyle name="Normal 5 3 5 2 4" xfId="914" xr:uid="{9F7AA471-9BDA-40A9-B46F-11BFD0C9B9E6}"/>
    <cellStyle name="Normal 5 3 5 3" xfId="606" xr:uid="{3189C20C-375D-4A09-8A08-584AA860A629}"/>
    <cellStyle name="Normal 5 3 5 3 2" xfId="1773" xr:uid="{205EA700-1845-4D3F-A659-D5863BD12DE7}"/>
    <cellStyle name="Normal 5 3 5 3 2 2" xfId="3122" xr:uid="{A4ACBB23-D5A2-4377-B8E0-CC446AE80837}"/>
    <cellStyle name="Normal 5 3 5 3 3" xfId="2447" xr:uid="{58B2C5FB-EA8A-4F34-8772-18FCBD51B3DC}"/>
    <cellStyle name="Normal 5 3 5 3 4" xfId="1098" xr:uid="{4BBB02BB-6CBA-42C7-812C-386E5EC8FEAB}"/>
    <cellStyle name="Normal 5 3 5 4" xfId="294" xr:uid="{934F253B-61C4-408B-92AC-0602782E915A}"/>
    <cellStyle name="Normal 5 3 5 4 2" xfId="1955" xr:uid="{D7676526-C1EB-4FB3-8361-36D8DE61CC37}"/>
    <cellStyle name="Normal 5 3 5 4 2 2" xfId="3304" xr:uid="{99A0F3E8-FE62-438D-873E-88445F53CA17}"/>
    <cellStyle name="Normal 5 3 5 4 3" xfId="2629" xr:uid="{5306BD7C-9BFA-44ED-8B58-F6300F7A9B23}"/>
    <cellStyle name="Normal 5 3 5 4 4" xfId="1280" xr:uid="{ECC72621-66D0-4497-BBFE-5A1DB9AF8F3C}"/>
    <cellStyle name="Normal 5 3 5 5" xfId="1463" xr:uid="{C017F93C-DC77-4208-9188-C1ED823B57F1}"/>
    <cellStyle name="Normal 5 3 5 5 2" xfId="2812" xr:uid="{62B8458C-54B1-48C3-AB8C-0E75C7DE84BF}"/>
    <cellStyle name="Normal 5 3 5 6" xfId="2138" xr:uid="{D277AA78-5126-4C83-86B1-14A49DE4564C}"/>
    <cellStyle name="Normal 5 3 5 7" xfId="789" xr:uid="{91784D69-9D45-4F62-BD22-1B3657548F89}"/>
    <cellStyle name="Normal 5 3 6" xfId="329" xr:uid="{682B7FC1-D584-410C-8179-489A9BE3EC9A}"/>
    <cellStyle name="Normal 5 3 6 2" xfId="1497" xr:uid="{745E8F2D-DF47-49B5-B0E8-38E0D7585DE6}"/>
    <cellStyle name="Normal 5 3 6 2 2" xfId="2846" xr:uid="{EFF2C2C1-7FDC-4250-B29F-5AF1B7FA1BB3}"/>
    <cellStyle name="Normal 5 3 6 3" xfId="2171" xr:uid="{691BCA1B-3770-4ACE-847D-A91EC6EDC7C1}"/>
    <cellStyle name="Normal 5 3 6 4" xfId="822" xr:uid="{429E1E6C-79A5-40E1-B952-CFA8BD194013}"/>
    <cellStyle name="Normal 5 3 7" xfId="514" xr:uid="{10469920-853B-4FD2-984C-FEE559685C03}"/>
    <cellStyle name="Normal 5 3 7 2" xfId="1681" xr:uid="{057AF7EC-75E7-40C0-86B6-9FFC3D0FB1D1}"/>
    <cellStyle name="Normal 5 3 7 2 2" xfId="3030" xr:uid="{AC874A87-3883-4B0C-B5FF-61B4A2E45BE3}"/>
    <cellStyle name="Normal 5 3 7 3" xfId="2355" xr:uid="{49D6BCA6-682D-4722-A29D-E23B437FBA6A}"/>
    <cellStyle name="Normal 5 3 7 4" xfId="1006" xr:uid="{DE5315F1-4A77-4930-82EB-752E20F54EFF}"/>
    <cellStyle name="Normal 5 3 8" xfId="201" xr:uid="{82250E00-4E4B-4AF3-BEF4-1B18920BB937}"/>
    <cellStyle name="Normal 5 3 8 2" xfId="1863" xr:uid="{2518736D-1EBC-41F4-BE68-CE2D0E2172AC}"/>
    <cellStyle name="Normal 5 3 8 2 2" xfId="3212" xr:uid="{E3DC3955-EC65-432E-96FF-019A4C6AD9DB}"/>
    <cellStyle name="Normal 5 3 8 3" xfId="2537" xr:uid="{69B8A0BD-4AFF-4ECD-8A42-67541120BEAE}"/>
    <cellStyle name="Normal 5 3 8 4" xfId="1188" xr:uid="{6E6362ED-6665-4A57-A49E-4D139B086F3D}"/>
    <cellStyle name="Normal 5 3 9" xfId="1370" xr:uid="{7582112A-58C0-497F-A587-25B30CF48BBD}"/>
    <cellStyle name="Normal 5 3 9 2" xfId="2719" xr:uid="{5828B4BD-A79F-429B-80B6-24457CB519B2}"/>
    <cellStyle name="Normal 5 4" xfId="27" xr:uid="{00000000-0005-0000-0000-000089000000}"/>
    <cellStyle name="Normal 5 4 10" xfId="707" xr:uid="{91B45086-D4B0-4F3D-A477-74F71D4F79D5}"/>
    <cellStyle name="Normal 5 4 2" xfId="59" xr:uid="{00000000-0005-0000-0000-00008A000000}"/>
    <cellStyle name="Normal 5 4 2 2" xfId="149" xr:uid="{00000000-0005-0000-0000-00008B000000}"/>
    <cellStyle name="Normal 5 4 2 2 2" xfId="646" xr:uid="{4281E85C-8AE0-403B-9786-D277F3C07227}"/>
    <cellStyle name="Normal 5 4 2 2 2 2" xfId="1813" xr:uid="{F1CFAD3D-4C5D-4252-AB66-E3982794C300}"/>
    <cellStyle name="Normal 5 4 2 2 2 2 2" xfId="3162" xr:uid="{9362C864-335F-4DB9-8C64-7CB649050973}"/>
    <cellStyle name="Normal 5 4 2 2 2 3" xfId="2487" xr:uid="{7861D287-0B78-4425-A8EE-358868D72A5F}"/>
    <cellStyle name="Normal 5 4 2 2 2 4" xfId="1138" xr:uid="{805467E2-3C66-4DA5-A028-33734D5BC474}"/>
    <cellStyle name="Normal 5 4 2 2 3" xfId="462" xr:uid="{5ABE3B7C-8E37-4D24-885E-7EB2D4B6977D}"/>
    <cellStyle name="Normal 5 4 2 2 3 2" xfId="1995" xr:uid="{424C4E3E-D7CF-486D-B18A-4431200E9486}"/>
    <cellStyle name="Normal 5 4 2 2 3 2 2" xfId="3344" xr:uid="{AB29CE61-3306-42E8-BA5A-5DBFE46683FB}"/>
    <cellStyle name="Normal 5 4 2 2 3 3" xfId="2669" xr:uid="{0F62004E-32F3-40AA-A455-CD1034190400}"/>
    <cellStyle name="Normal 5 4 2 2 3 4" xfId="1320" xr:uid="{919B24C3-C200-4CAA-83EC-6816C9F1F68B}"/>
    <cellStyle name="Normal 5 4 2 2 4" xfId="1629" xr:uid="{44BF3B44-B978-4939-BC0A-8BD3E12885C5}"/>
    <cellStyle name="Normal 5 4 2 2 4 2" xfId="2978" xr:uid="{08C25762-164E-4312-B05A-7998DCAEB058}"/>
    <cellStyle name="Normal 5 4 2 2 5" xfId="2303" xr:uid="{6640FAF2-13FB-4876-B767-801D4D0EC36A}"/>
    <cellStyle name="Normal 5 4 2 2 6" xfId="954" xr:uid="{C48DEDCB-42AE-40C3-8DA1-8BB452520D77}"/>
    <cellStyle name="Normal 5 4 2 3" xfId="372" xr:uid="{E338B9A4-490D-471B-9E70-DB0721A038FA}"/>
    <cellStyle name="Normal 5 4 2 3 2" xfId="1540" xr:uid="{8A6A98B0-C8A0-420F-84BE-A20D628B18F2}"/>
    <cellStyle name="Normal 5 4 2 3 2 2" xfId="2889" xr:uid="{29813503-5ECF-4F45-81C2-406342338C29}"/>
    <cellStyle name="Normal 5 4 2 3 3" xfId="2214" xr:uid="{E3AC46F3-EE4A-4872-BEEA-6DE864C4DF68}"/>
    <cellStyle name="Normal 5 4 2 3 4" xfId="865" xr:uid="{3F2F2F58-8C25-4120-8732-A3D7E1816865}"/>
    <cellStyle name="Normal 5 4 2 4" xfId="557" xr:uid="{3ACCE371-B2E8-47BD-9E6C-E0FF38DD9619}"/>
    <cellStyle name="Normal 5 4 2 4 2" xfId="1724" xr:uid="{694363D2-9059-434B-BA40-CF1F4977A4ED}"/>
    <cellStyle name="Normal 5 4 2 4 2 2" xfId="3073" xr:uid="{F1EEEE03-5171-4530-85BD-0656CBFB2715}"/>
    <cellStyle name="Normal 5 4 2 4 3" xfId="2398" xr:uid="{5F70CD61-62FF-48F2-9AFA-6C6EBA3D87E7}"/>
    <cellStyle name="Normal 5 4 2 4 4" xfId="1049" xr:uid="{CABD07C0-2DE2-432F-A3C3-EAB6928687B6}"/>
    <cellStyle name="Normal 5 4 2 5" xfId="244" xr:uid="{B65CF9B0-F0E5-4E53-92C9-A2A8853C6ECD}"/>
    <cellStyle name="Normal 5 4 2 5 2" xfId="1906" xr:uid="{F3CF8715-41D2-4446-BBF2-23BBB7677738}"/>
    <cellStyle name="Normal 5 4 2 5 2 2" xfId="3255" xr:uid="{4244E34A-F0EE-457E-8DF2-30082A4D10DA}"/>
    <cellStyle name="Normal 5 4 2 5 3" xfId="2580" xr:uid="{94A9B583-3F88-4338-9424-78F404FA689C}"/>
    <cellStyle name="Normal 5 4 2 5 4" xfId="1231" xr:uid="{87FED29D-8D38-4188-9440-1D64506B772A}"/>
    <cellStyle name="Normal 5 4 2 6" xfId="1413" xr:uid="{07CDE8F8-F03C-4416-9517-640179B9A1EE}"/>
    <cellStyle name="Normal 5 4 2 6 2" xfId="2762" xr:uid="{2120F0A8-2B3F-45D2-A16D-BDC224D530F7}"/>
    <cellStyle name="Normal 5 4 2 7" xfId="2088" xr:uid="{D50BB3F3-48D8-489A-BD03-97EC176C75EC}"/>
    <cellStyle name="Normal 5 4 2 8" xfId="739" xr:uid="{E3425469-7A46-4DE0-8085-BE6D2051FEED}"/>
    <cellStyle name="Normal 5 4 3" xfId="90" xr:uid="{00000000-0005-0000-0000-00008C000000}"/>
    <cellStyle name="Normal 5 4 3 2" xfId="178" xr:uid="{00000000-0005-0000-0000-00008D000000}"/>
    <cellStyle name="Normal 5 4 3 2 2" xfId="675" xr:uid="{E5B81451-516F-4676-B8CE-F23C6A612C62}"/>
    <cellStyle name="Normal 5 4 3 2 2 2" xfId="1842" xr:uid="{2B2A4F31-CFB8-4CAB-BAD8-EF0141E3806A}"/>
    <cellStyle name="Normal 5 4 3 2 2 2 2" xfId="3191" xr:uid="{1C44DA4B-F7D0-47EF-92FA-E74E9839E50D}"/>
    <cellStyle name="Normal 5 4 3 2 2 3" xfId="2516" xr:uid="{C46801A4-1042-4C5F-A653-617FC07A2683}"/>
    <cellStyle name="Normal 5 4 3 2 2 4" xfId="1167" xr:uid="{4D12B0AC-2142-47F7-9590-D073324B87A9}"/>
    <cellStyle name="Normal 5 4 3 2 3" xfId="491" xr:uid="{4451BD3E-F172-4607-940E-994E573F5146}"/>
    <cellStyle name="Normal 5 4 3 2 3 2" xfId="2024" xr:uid="{D66B5635-39DA-465B-9202-5F90C6BF5999}"/>
    <cellStyle name="Normal 5 4 3 2 3 2 2" xfId="3373" xr:uid="{AEC1718C-956C-4AFF-BB6C-FF84DEDEC556}"/>
    <cellStyle name="Normal 5 4 3 2 3 3" xfId="2698" xr:uid="{ECD00867-1BCB-428A-9B91-7DD209B8ABB9}"/>
    <cellStyle name="Normal 5 4 3 2 3 4" xfId="1349" xr:uid="{6D4C9DE5-E659-4F82-8E3E-FD263B3D0712}"/>
    <cellStyle name="Normal 5 4 3 2 4" xfId="1658" xr:uid="{8FE1154E-68EA-4D6B-A887-E5973BAEE79B}"/>
    <cellStyle name="Normal 5 4 3 2 4 2" xfId="3007" xr:uid="{522F5752-B1FE-4FFC-94E3-398782568729}"/>
    <cellStyle name="Normal 5 4 3 2 5" xfId="2332" xr:uid="{F404696F-6C2A-4958-AEA8-15F6E24D46E4}"/>
    <cellStyle name="Normal 5 4 3 2 6" xfId="983" xr:uid="{99AF6186-7CA2-4C2C-9CAE-3A0B697C2510}"/>
    <cellStyle name="Normal 5 4 3 3" xfId="403" xr:uid="{2F0E9D0B-BF65-41D3-97BD-5EBC770A9E3B}"/>
    <cellStyle name="Normal 5 4 3 3 2" xfId="1571" xr:uid="{622E5C8D-57C1-4B60-B68A-2FEA1B037BAC}"/>
    <cellStyle name="Normal 5 4 3 3 2 2" xfId="2920" xr:uid="{E8D84645-CB90-4E09-8309-00547DF7A1F9}"/>
    <cellStyle name="Normal 5 4 3 3 3" xfId="2245" xr:uid="{B0E1A0FF-9A00-4BB5-8AB0-C5B47214E1FA}"/>
    <cellStyle name="Normal 5 4 3 3 4" xfId="896" xr:uid="{2D8C10FC-73CC-4C93-8E0C-E5EA5D6CE1AE}"/>
    <cellStyle name="Normal 5 4 3 4" xfId="588" xr:uid="{4F64DABC-628A-483E-B7B7-868C94996AF7}"/>
    <cellStyle name="Normal 5 4 3 4 2" xfId="1755" xr:uid="{E4BC3892-3FAE-43F9-886F-C439392F241E}"/>
    <cellStyle name="Normal 5 4 3 4 2 2" xfId="3104" xr:uid="{5EF9AA13-A098-4438-9770-894A4CC1730B}"/>
    <cellStyle name="Normal 5 4 3 4 3" xfId="2429" xr:uid="{3B5C085A-22D3-4341-90C7-4DAF185C8557}"/>
    <cellStyle name="Normal 5 4 3 4 4" xfId="1080" xr:uid="{AD4B6FCA-143D-42CC-8338-A1BF1F0BC0AB}"/>
    <cellStyle name="Normal 5 4 3 5" xfId="275" xr:uid="{3C8A9C26-65CC-4F65-847F-429AE41FE266}"/>
    <cellStyle name="Normal 5 4 3 5 2" xfId="1937" xr:uid="{8714DCC7-346B-4FD8-B04E-B5F49907E0D7}"/>
    <cellStyle name="Normal 5 4 3 5 2 2" xfId="3286" xr:uid="{93D7A33A-8B27-43EB-97FB-52186AE8B032}"/>
    <cellStyle name="Normal 5 4 3 5 3" xfId="2611" xr:uid="{88B1CBAD-1C8D-4F81-9CBC-279D0A852066}"/>
    <cellStyle name="Normal 5 4 3 5 4" xfId="1262" xr:uid="{32F47D47-CF61-4B29-953D-ED8F3FD9261F}"/>
    <cellStyle name="Normal 5 4 3 6" xfId="1444" xr:uid="{9F30EB05-1FC1-4A54-AD09-E203BCD6DDEB}"/>
    <cellStyle name="Normal 5 4 3 6 2" xfId="2793" xr:uid="{3E458865-FB96-4480-902F-B46E3FD08570}"/>
    <cellStyle name="Normal 5 4 3 7" xfId="2119" xr:uid="{B04B1DAC-8982-4F31-BAAE-F2291ED98AFB}"/>
    <cellStyle name="Normal 5 4 3 8" xfId="770" xr:uid="{CFC9CBB7-16EE-4713-95C4-8B8F8BF84E04}"/>
    <cellStyle name="Normal 5 4 4" xfId="120" xr:uid="{00000000-0005-0000-0000-00008E000000}"/>
    <cellStyle name="Normal 5 4 4 2" xfId="433" xr:uid="{0E411404-CEFF-41A4-87F8-EFE4C046338E}"/>
    <cellStyle name="Normal 5 4 4 2 2" xfId="1600" xr:uid="{5AB50856-7245-4003-B023-373095738A50}"/>
    <cellStyle name="Normal 5 4 4 2 2 2" xfId="2949" xr:uid="{95B46539-CAFA-494F-8DF9-FDDD76266628}"/>
    <cellStyle name="Normal 5 4 4 2 3" xfId="2274" xr:uid="{049B3DC3-C25A-44F0-AF2C-D8B945803B43}"/>
    <cellStyle name="Normal 5 4 4 2 4" xfId="925" xr:uid="{9C4163BA-BF40-4002-A696-790B657862A3}"/>
    <cellStyle name="Normal 5 4 4 3" xfId="617" xr:uid="{ED2D1946-9888-457D-9B82-0BE14D6BD2B2}"/>
    <cellStyle name="Normal 5 4 4 3 2" xfId="1784" xr:uid="{C2FE4207-176C-4C8C-86B3-57BCDEA780A2}"/>
    <cellStyle name="Normal 5 4 4 3 2 2" xfId="3133" xr:uid="{0A20FF86-61F4-4C1F-90E9-2BC6DDBD57EF}"/>
    <cellStyle name="Normal 5 4 4 3 3" xfId="2458" xr:uid="{883CBD4C-2D21-4709-B62B-F81DB52D063F}"/>
    <cellStyle name="Normal 5 4 4 3 4" xfId="1109" xr:uid="{2B5AFCC7-9B32-495D-ABCD-594F64968987}"/>
    <cellStyle name="Normal 5 4 4 4" xfId="305" xr:uid="{50AD5358-BD99-4BFD-82B3-0629E9AAE43B}"/>
    <cellStyle name="Normal 5 4 4 4 2" xfId="1966" xr:uid="{3D4649AC-F382-46AB-8F90-2DF11C6AEEC2}"/>
    <cellStyle name="Normal 5 4 4 4 2 2" xfId="3315" xr:uid="{4387C48E-9DD5-4386-AD17-A710C4CBCA6F}"/>
    <cellStyle name="Normal 5 4 4 4 3" xfId="2640" xr:uid="{1C92892A-CA9A-4468-9800-7320CF8A9D4F}"/>
    <cellStyle name="Normal 5 4 4 4 4" xfId="1291" xr:uid="{F14A56F9-7F1A-46E2-A686-662855A233D5}"/>
    <cellStyle name="Normal 5 4 4 5" xfId="1474" xr:uid="{60E88F8D-6F81-4B78-B7DB-4CD176544C94}"/>
    <cellStyle name="Normal 5 4 4 5 2" xfId="2823" xr:uid="{C7C24BBD-4534-48B2-831B-C4C9BD7BB27B}"/>
    <cellStyle name="Normal 5 4 4 6" xfId="2149" xr:uid="{732CB97F-58F7-4ACF-B056-B46CCC75F58A}"/>
    <cellStyle name="Normal 5 4 4 7" xfId="800" xr:uid="{4F0CB0D8-4059-441F-9D77-E1AA1CB545F8}"/>
    <cellStyle name="Normal 5 4 5" xfId="340" xr:uid="{5ECDFD7B-4F40-42B7-A887-A74C7F6BAA37}"/>
    <cellStyle name="Normal 5 4 5 2" xfId="1508" xr:uid="{5B475810-BFFF-49B7-A989-79054E6D15D5}"/>
    <cellStyle name="Normal 5 4 5 2 2" xfId="2857" xr:uid="{CA1AF391-73EA-41B3-ACB3-220E1DA7FA0F}"/>
    <cellStyle name="Normal 5 4 5 3" xfId="2182" xr:uid="{88816395-7580-4006-9F32-0321613A59E4}"/>
    <cellStyle name="Normal 5 4 5 4" xfId="833" xr:uid="{4343B8FE-EB36-4BF1-9CA7-ABBF316E86BD}"/>
    <cellStyle name="Normal 5 4 6" xfId="525" xr:uid="{65DF622B-54AF-4825-B1E8-071FF28A8D32}"/>
    <cellStyle name="Normal 5 4 6 2" xfId="1692" xr:uid="{0B17A1DA-242E-4D5E-929D-B2D3F48E23A9}"/>
    <cellStyle name="Normal 5 4 6 2 2" xfId="3041" xr:uid="{3BA6B6CC-DC2E-46B1-88B9-E02231EA5897}"/>
    <cellStyle name="Normal 5 4 6 3" xfId="2366" xr:uid="{CD29042B-9604-4F09-B99C-4A0C22183EA3}"/>
    <cellStyle name="Normal 5 4 6 4" xfId="1017" xr:uid="{75C648A9-445B-4617-8EBC-84E47B01CD70}"/>
    <cellStyle name="Normal 5 4 7" xfId="212" xr:uid="{95FF97EB-CED6-4213-93FE-BFB82CDF5F9F}"/>
    <cellStyle name="Normal 5 4 7 2" xfId="1874" xr:uid="{23C99744-4A16-4281-8E12-84A476B2FEA9}"/>
    <cellStyle name="Normal 5 4 7 2 2" xfId="3223" xr:uid="{A95A49A7-7A30-4138-BF06-78BFAE1BCC74}"/>
    <cellStyle name="Normal 5 4 7 3" xfId="2548" xr:uid="{C1E8A90B-08A4-435D-BD7D-747241B473BA}"/>
    <cellStyle name="Normal 5 4 7 4" xfId="1199" xr:uid="{733BA6C1-DA8C-4D04-95CB-9A44017C022C}"/>
    <cellStyle name="Normal 5 4 8" xfId="1381" xr:uid="{CFC3E667-FA31-43A7-92BE-39497949A9FC}"/>
    <cellStyle name="Normal 5 4 8 2" xfId="2730" xr:uid="{33368714-CA77-464E-A3B9-45733D3364DC}"/>
    <cellStyle name="Normal 5 4 9" xfId="2056" xr:uid="{B594EB65-641D-4601-9D2F-66C060067014}"/>
    <cellStyle name="Normal 5 5" xfId="44" xr:uid="{00000000-0005-0000-0000-00008F000000}"/>
    <cellStyle name="Normal 5 5 2" xfId="135" xr:uid="{00000000-0005-0000-0000-000090000000}"/>
    <cellStyle name="Normal 5 5 2 2" xfId="632" xr:uid="{6C443397-C58E-4DBA-95D8-004BDF7D3F68}"/>
    <cellStyle name="Normal 5 5 2 2 2" xfId="1799" xr:uid="{051968F3-3A7C-41EC-9053-2F38CA325FD3}"/>
    <cellStyle name="Normal 5 5 2 2 2 2" xfId="3148" xr:uid="{D3112E5E-9AF5-49D8-908E-7CD4B40C6D58}"/>
    <cellStyle name="Normal 5 5 2 2 3" xfId="2473" xr:uid="{C8D19FCF-8000-43EF-AF0E-982BA0FAFD82}"/>
    <cellStyle name="Normal 5 5 2 2 4" xfId="1124" xr:uid="{1FCCF690-4A23-4CC9-ACB2-C2B01B898EC2}"/>
    <cellStyle name="Normal 5 5 2 3" xfId="448" xr:uid="{4660AFCC-9989-465C-9FBE-87C4A7F8F4E5}"/>
    <cellStyle name="Normal 5 5 2 3 2" xfId="1981" xr:uid="{E04ED945-22AA-471A-9DC4-DF0BA214B5F0}"/>
    <cellStyle name="Normal 5 5 2 3 2 2" xfId="3330" xr:uid="{A0E58475-9CD6-4BE4-963D-224009B19BF5}"/>
    <cellStyle name="Normal 5 5 2 3 3" xfId="2655" xr:uid="{A08DAB3A-7FEF-430E-A73A-103573225149}"/>
    <cellStyle name="Normal 5 5 2 3 4" xfId="1306" xr:uid="{5658F349-4474-472F-948B-AAEC32BA8C94}"/>
    <cellStyle name="Normal 5 5 2 4" xfId="1615" xr:uid="{5BCF8B48-9322-46DF-8370-281A2554B099}"/>
    <cellStyle name="Normal 5 5 2 4 2" xfId="2964" xr:uid="{BC571775-414D-4586-AC89-7F004DA296DF}"/>
    <cellStyle name="Normal 5 5 2 5" xfId="2289" xr:uid="{39EC1EAA-D8FB-465E-91A5-89B18B206979}"/>
    <cellStyle name="Normal 5 5 2 6" xfId="940" xr:uid="{27BCEB87-7C82-4353-A0B1-989CBA569699}"/>
    <cellStyle name="Normal 5 5 3" xfId="357" xr:uid="{B02915CF-76DB-4276-BED8-E3CFA1F4122F}"/>
    <cellStyle name="Normal 5 5 3 2" xfId="1525" xr:uid="{55CAA669-D0BF-453C-8370-935F827A640C}"/>
    <cellStyle name="Normal 5 5 3 2 2" xfId="2874" xr:uid="{3A305198-1D96-458B-A02F-39EC170B9312}"/>
    <cellStyle name="Normal 5 5 3 3" xfId="2199" xr:uid="{40B44F20-7DFF-470D-A983-A1AE12F80125}"/>
    <cellStyle name="Normal 5 5 3 4" xfId="850" xr:uid="{25247A8D-E054-45C4-A5BD-9595AF1F2D8B}"/>
    <cellStyle name="Normal 5 5 4" xfId="542" xr:uid="{2446EB6B-2D58-4A0F-AE6A-977286445D96}"/>
    <cellStyle name="Normal 5 5 4 2" xfId="1709" xr:uid="{3704D0DC-F916-4A13-9478-70001CBC0E01}"/>
    <cellStyle name="Normal 5 5 4 2 2" xfId="3058" xr:uid="{0FD8719E-DD6B-4703-88A5-5DED42CCB638}"/>
    <cellStyle name="Normal 5 5 4 3" xfId="2383" xr:uid="{DF8C1821-5444-48F9-B403-8C62C603ABC0}"/>
    <cellStyle name="Normal 5 5 4 4" xfId="1034" xr:uid="{93BF3CE5-AB8A-4DDF-AB7E-A0DA11B2E494}"/>
    <cellStyle name="Normal 5 5 5" xfId="229" xr:uid="{B0191851-3743-40C7-B9AE-D09556D8C80D}"/>
    <cellStyle name="Normal 5 5 5 2" xfId="1891" xr:uid="{74324B20-D9DC-4033-A0D3-5116D3C8226B}"/>
    <cellStyle name="Normal 5 5 5 2 2" xfId="3240" xr:uid="{DB1FE7E4-615C-47D7-8C4D-82FEDE77D538}"/>
    <cellStyle name="Normal 5 5 5 3" xfId="2565" xr:uid="{D8389517-F9F7-4E6A-9557-6FFC10580137}"/>
    <cellStyle name="Normal 5 5 5 4" xfId="1216" xr:uid="{8382324B-F4BD-4E6A-9919-D441D13D3F9A}"/>
    <cellStyle name="Normal 5 5 6" xfId="1398" xr:uid="{A4935263-D3F2-43D0-A213-0A745F4C1784}"/>
    <cellStyle name="Normal 5 5 6 2" xfId="2747" xr:uid="{BF988ECB-6B8D-4737-BE76-083B478A1FFA}"/>
    <cellStyle name="Normal 5 5 7" xfId="2073" xr:uid="{021ED75F-0C02-4679-BE22-EC20EE59E7F4}"/>
    <cellStyle name="Normal 5 5 8" xfId="724" xr:uid="{6A6D1B4E-09A7-4FA6-BA68-3CC8FC68658F}"/>
    <cellStyle name="Normal 5 6" xfId="75" xr:uid="{00000000-0005-0000-0000-000091000000}"/>
    <cellStyle name="Normal 5 6 2" xfId="164" xr:uid="{00000000-0005-0000-0000-000092000000}"/>
    <cellStyle name="Normal 5 6 2 2" xfId="661" xr:uid="{2F0E5A42-2567-4015-82E8-6674779B811D}"/>
    <cellStyle name="Normal 5 6 2 2 2" xfId="1828" xr:uid="{4636DCDE-F22E-46BD-80F9-D13EFEBF21B5}"/>
    <cellStyle name="Normal 5 6 2 2 2 2" xfId="3177" xr:uid="{B15CD122-B13A-4EFC-9AAF-1BDB648195C6}"/>
    <cellStyle name="Normal 5 6 2 2 3" xfId="2502" xr:uid="{16C40037-1E0F-43FD-B63D-7D6115F1087E}"/>
    <cellStyle name="Normal 5 6 2 2 4" xfId="1153" xr:uid="{9194F816-4B76-483D-99C3-FACCF7966684}"/>
    <cellStyle name="Normal 5 6 2 3" xfId="477" xr:uid="{61022798-AF5B-4CF2-969A-1BAB07514389}"/>
    <cellStyle name="Normal 5 6 2 3 2" xfId="2010" xr:uid="{E970A961-E53C-40FB-AE98-CC1A562EAE60}"/>
    <cellStyle name="Normal 5 6 2 3 2 2" xfId="3359" xr:uid="{AFA8FC6C-1295-4FC4-BDAF-2D54D9CB8D72}"/>
    <cellStyle name="Normal 5 6 2 3 3" xfId="2684" xr:uid="{A1625321-9957-49DC-8FFD-03FF8486F378}"/>
    <cellStyle name="Normal 5 6 2 3 4" xfId="1335" xr:uid="{1A730FEB-31F3-41C9-94CF-62E40C948E6E}"/>
    <cellStyle name="Normal 5 6 2 4" xfId="1644" xr:uid="{A1E6BA7F-52A7-45F5-989C-2F193B78925E}"/>
    <cellStyle name="Normal 5 6 2 4 2" xfId="2993" xr:uid="{B911A0E7-A0EA-4EDB-93B8-3960D3084DC4}"/>
    <cellStyle name="Normal 5 6 2 5" xfId="2318" xr:uid="{6C218399-A94B-4643-BD04-334F93697852}"/>
    <cellStyle name="Normal 5 6 2 6" xfId="969" xr:uid="{D937A5BE-579B-45D1-B55A-06FCEA5BD51E}"/>
    <cellStyle name="Normal 5 6 3" xfId="388" xr:uid="{C9001CF2-7153-4B72-8457-CB2A36BF145E}"/>
    <cellStyle name="Normal 5 6 3 2" xfId="1556" xr:uid="{25D0B190-5ED2-454B-87E2-2B924E9C7C39}"/>
    <cellStyle name="Normal 5 6 3 2 2" xfId="2905" xr:uid="{450C1F2E-1B09-4F9C-8793-FEBB0496EFF6}"/>
    <cellStyle name="Normal 5 6 3 3" xfId="2230" xr:uid="{355FAE83-168F-43A1-8483-1620EE21DF57}"/>
    <cellStyle name="Normal 5 6 3 4" xfId="881" xr:uid="{F7BF5F5A-26A0-413B-AF6B-EBC53CE3B3C4}"/>
    <cellStyle name="Normal 5 6 4" xfId="573" xr:uid="{9224C94A-F2E7-4C38-8709-C18B05582FED}"/>
    <cellStyle name="Normal 5 6 4 2" xfId="1740" xr:uid="{B810A461-A6B1-4B0F-99B9-72B6A6E099E3}"/>
    <cellStyle name="Normal 5 6 4 2 2" xfId="3089" xr:uid="{D2529D4E-B544-4ECF-A7A0-280023DA7BAE}"/>
    <cellStyle name="Normal 5 6 4 3" xfId="2414" xr:uid="{85683E75-FE96-4E56-949F-E49713970475}"/>
    <cellStyle name="Normal 5 6 4 4" xfId="1065" xr:uid="{B1909A66-7390-40D2-A902-34FB4477F7F8}"/>
    <cellStyle name="Normal 5 6 5" xfId="260" xr:uid="{FB199905-F645-4416-A7DA-AD0690246500}"/>
    <cellStyle name="Normal 5 6 5 2" xfId="1922" xr:uid="{196D0469-E803-420A-B220-B71191848EC2}"/>
    <cellStyle name="Normal 5 6 5 2 2" xfId="3271" xr:uid="{31E881E6-F5EF-46AA-9836-B76CAB6532F8}"/>
    <cellStyle name="Normal 5 6 5 3" xfId="2596" xr:uid="{2DC7E871-75EA-4BFB-9515-2BBF7A2C253E}"/>
    <cellStyle name="Normal 5 6 5 4" xfId="1247" xr:uid="{BCCA7F7A-5E70-4BA3-823A-50A97DE66952}"/>
    <cellStyle name="Normal 5 6 6" xfId="1429" xr:uid="{2427BACC-3055-4F29-88D0-A5CEC8192776}"/>
    <cellStyle name="Normal 5 6 6 2" xfId="2778" xr:uid="{86F3B437-F912-470B-AEE0-6D7457D72263}"/>
    <cellStyle name="Normal 5 6 7" xfId="2104" xr:uid="{A380DBBF-67A8-4934-B66D-BC3EB9C3E2BC}"/>
    <cellStyle name="Normal 5 6 8" xfId="755" xr:uid="{D49D41A5-B1FE-422C-BE28-9F01A6CC01EE}"/>
    <cellStyle name="Normal 5 7" xfId="106" xr:uid="{00000000-0005-0000-0000-000093000000}"/>
    <cellStyle name="Normal 5 7 2" xfId="419" xr:uid="{6E50894B-37A0-4A52-ACD7-7B5290C9C30B}"/>
    <cellStyle name="Normal 5 7 2 2" xfId="1586" xr:uid="{AC613779-25C1-4DDA-87BB-9A39F98399E5}"/>
    <cellStyle name="Normal 5 7 2 2 2" xfId="2935" xr:uid="{40A564A9-3990-4E8E-A714-014BB4803C55}"/>
    <cellStyle name="Normal 5 7 2 3" xfId="2260" xr:uid="{B25EAF1C-F48D-4D45-8DCF-B950271CBF90}"/>
    <cellStyle name="Normal 5 7 2 4" xfId="911" xr:uid="{11EFFD35-CD31-4D52-B526-45A7C0D717EA}"/>
    <cellStyle name="Normal 5 7 3" xfId="603" xr:uid="{531E4AAE-D7A5-411F-9DF1-F269B6E96921}"/>
    <cellStyle name="Normal 5 7 3 2" xfId="1770" xr:uid="{B62A38A1-1ED2-4280-A7A8-FE4D72D2FB85}"/>
    <cellStyle name="Normal 5 7 3 2 2" xfId="3119" xr:uid="{2A527242-926F-4D00-BB6C-B94FC8E7FF4C}"/>
    <cellStyle name="Normal 5 7 3 3" xfId="2444" xr:uid="{F48FD9E0-6EF7-43E4-AE4B-3CE17E758679}"/>
    <cellStyle name="Normal 5 7 3 4" xfId="1095" xr:uid="{9DF76721-7FC0-45DF-AA12-D7017EF4EBA7}"/>
    <cellStyle name="Normal 5 7 4" xfId="291" xr:uid="{40966A06-7B6B-4D5B-8B03-A569E3A80725}"/>
    <cellStyle name="Normal 5 7 4 2" xfId="1952" xr:uid="{9C66617A-2B8F-43F5-AAEA-5649E5084383}"/>
    <cellStyle name="Normal 5 7 4 2 2" xfId="3301" xr:uid="{0C2ABE34-1060-4D4C-8363-0BED994F8C60}"/>
    <cellStyle name="Normal 5 7 4 3" xfId="2626" xr:uid="{50E8FDAC-7FAA-4CC9-A6AA-988F6FD8870F}"/>
    <cellStyle name="Normal 5 7 4 4" xfId="1277" xr:uid="{BE04188C-F2F0-429F-BAEA-20EC4595A58C}"/>
    <cellStyle name="Normal 5 7 5" xfId="1460" xr:uid="{A692C31C-1353-4DF3-9EBA-E6D9C92EDFD7}"/>
    <cellStyle name="Normal 5 7 5 2" xfId="2809" xr:uid="{8B203ADF-F0CC-4E73-A759-95AA93E759B8}"/>
    <cellStyle name="Normal 5 7 6" xfId="2135" xr:uid="{32864A0D-E1A3-4C48-8980-C5B43A460E45}"/>
    <cellStyle name="Normal 5 7 7" xfId="786" xr:uid="{D3C8FA96-0A77-4C06-A3E1-F4E0C517BC3E}"/>
    <cellStyle name="Normal 5 8" xfId="325" xr:uid="{11F6757C-10A7-47B2-BB92-915F0D01D150}"/>
    <cellStyle name="Normal 5 8 2" xfId="1493" xr:uid="{3CBC5368-9155-429F-9179-936CA1E63A7C}"/>
    <cellStyle name="Normal 5 8 2 2" xfId="2842" xr:uid="{6CCF328B-BF22-4946-8301-1552B01FE48E}"/>
    <cellStyle name="Normal 5 8 3" xfId="2167" xr:uid="{EFDF87CF-C9B1-48B7-B06A-0B495C225A2D}"/>
    <cellStyle name="Normal 5 8 4" xfId="818" xr:uid="{D378C38D-5554-40DF-9BAF-512FE50B3C43}"/>
    <cellStyle name="Normal 5 9" xfId="510" xr:uid="{2A065006-1B24-404E-8AB3-6A08B21DC037}"/>
    <cellStyle name="Normal 5 9 2" xfId="1677" xr:uid="{9B3E529E-441B-418D-8A59-F8488DC61F1C}"/>
    <cellStyle name="Normal 5 9 2 2" xfId="3026" xr:uid="{6EAFF927-0532-4E3F-B08C-7E81BFBC1165}"/>
    <cellStyle name="Normal 5 9 3" xfId="2351" xr:uid="{2CAC115B-BD7F-45C1-AF3D-0F688A0B27F8}"/>
    <cellStyle name="Normal 5 9 4" xfId="1002" xr:uid="{BE091C0E-0DFE-4A85-ABAE-141CB12A2FC6}"/>
    <cellStyle name="Normal 6" xfId="8" xr:uid="{00000000-0005-0000-0000-000094000000}"/>
    <cellStyle name="Normal 7" xfId="24" xr:uid="{00000000-0005-0000-0000-000095000000}"/>
    <cellStyle name="Normal 7 10" xfId="1378" xr:uid="{E1775DDE-9A84-4FFB-8556-4A3B874A8EAE}"/>
    <cellStyle name="Normal 7 10 2" xfId="2727" xr:uid="{42458864-A508-4D1D-B619-35E20F333208}"/>
    <cellStyle name="Normal 7 11" xfId="2053" xr:uid="{B04D8A55-CBAE-4995-AE6C-9711608C0F88}"/>
    <cellStyle name="Normal 7 12" xfId="704" xr:uid="{48B06516-8D99-46D2-828F-6E4397DDA65D}"/>
    <cellStyle name="Normal 7 2" xfId="20" xr:uid="{00000000-0005-0000-0000-000096000000}"/>
    <cellStyle name="Normal 7 2 10" xfId="2049" xr:uid="{6BD18904-D470-4962-995E-893A22AE195C}"/>
    <cellStyle name="Normal 7 2 11" xfId="700" xr:uid="{FF0939DF-2977-4CF2-BE1E-A71D4DFC87F7}"/>
    <cellStyle name="Normal 7 2 2" xfId="34" xr:uid="{00000000-0005-0000-0000-000097000000}"/>
    <cellStyle name="Normal 7 2 2 10" xfId="714" xr:uid="{0B8BCEFE-20F8-45DB-9CB7-847FF1A877BA}"/>
    <cellStyle name="Normal 7 2 2 2" xfId="66" xr:uid="{00000000-0005-0000-0000-000098000000}"/>
    <cellStyle name="Normal 7 2 2 2 2" xfId="156" xr:uid="{00000000-0005-0000-0000-000099000000}"/>
    <cellStyle name="Normal 7 2 2 2 2 2" xfId="653" xr:uid="{3D33E179-94B3-4682-872F-D80B2666F0BB}"/>
    <cellStyle name="Normal 7 2 2 2 2 2 2" xfId="1820" xr:uid="{613F264E-44BA-4DC3-A269-E3744DE5B142}"/>
    <cellStyle name="Normal 7 2 2 2 2 2 2 2" xfId="3169" xr:uid="{761BC945-142A-40DD-9CDC-02288B62CB20}"/>
    <cellStyle name="Normal 7 2 2 2 2 2 3" xfId="2494" xr:uid="{02F639D1-A9F4-4658-BFD6-C3EAE0D129D2}"/>
    <cellStyle name="Normal 7 2 2 2 2 2 4" xfId="1145" xr:uid="{410C2C9D-798B-4463-8B32-95C8ADEC7F20}"/>
    <cellStyle name="Normal 7 2 2 2 2 3" xfId="469" xr:uid="{45215B81-D7CD-422C-8C8F-E86B0D3F7EDC}"/>
    <cellStyle name="Normal 7 2 2 2 2 3 2" xfId="2002" xr:uid="{F2BD397F-8BE5-4F8E-92F8-784C43B91CBD}"/>
    <cellStyle name="Normal 7 2 2 2 2 3 2 2" xfId="3351" xr:uid="{54235B74-396C-4BE8-9CC1-8CF18D3CEE18}"/>
    <cellStyle name="Normal 7 2 2 2 2 3 3" xfId="2676" xr:uid="{34E44586-89EF-4900-80AA-A4711A15BA37}"/>
    <cellStyle name="Normal 7 2 2 2 2 3 4" xfId="1327" xr:uid="{1E775F70-4C78-46A3-BDE0-1857B5921C13}"/>
    <cellStyle name="Normal 7 2 2 2 2 4" xfId="1636" xr:uid="{5EAB856C-E54C-4AF4-B294-E51511AA0EE2}"/>
    <cellStyle name="Normal 7 2 2 2 2 4 2" xfId="2985" xr:uid="{592DA9FA-56D7-488A-8C6B-300092564471}"/>
    <cellStyle name="Normal 7 2 2 2 2 5" xfId="2310" xr:uid="{41653BE8-0E43-4DAC-9754-0BA80813407D}"/>
    <cellStyle name="Normal 7 2 2 2 2 6" xfId="961" xr:uid="{7A010229-DA65-4FE5-A950-7254FA156D66}"/>
    <cellStyle name="Normal 7 2 2 2 3" xfId="379" xr:uid="{BD0F37B1-6BDC-4397-A21B-09A4984C20FA}"/>
    <cellStyle name="Normal 7 2 2 2 3 2" xfId="1547" xr:uid="{B8A9070E-F6B1-40F9-92FC-0CF66B896165}"/>
    <cellStyle name="Normal 7 2 2 2 3 2 2" xfId="2896" xr:uid="{6A7F37EB-C18D-4DC2-A508-6459E977C476}"/>
    <cellStyle name="Normal 7 2 2 2 3 3" xfId="2221" xr:uid="{2A2051C6-C544-4F10-B19F-196B0C7D1138}"/>
    <cellStyle name="Normal 7 2 2 2 3 4" xfId="872" xr:uid="{23384458-A4F9-43D2-9BB9-EF1E3439BFA1}"/>
    <cellStyle name="Normal 7 2 2 2 4" xfId="564" xr:uid="{90F62870-DF86-4693-B966-4D87F8986485}"/>
    <cellStyle name="Normal 7 2 2 2 4 2" xfId="1731" xr:uid="{819C733A-A005-4224-895D-E41822C097D5}"/>
    <cellStyle name="Normal 7 2 2 2 4 2 2" xfId="3080" xr:uid="{E1220B7C-8A58-47CD-837E-02C60FD57877}"/>
    <cellStyle name="Normal 7 2 2 2 4 3" xfId="2405" xr:uid="{220AE95E-3CCB-477F-8032-C0F4FE2A64D0}"/>
    <cellStyle name="Normal 7 2 2 2 4 4" xfId="1056" xr:uid="{FF83CCEF-1617-4304-BFC7-1117F4468D9C}"/>
    <cellStyle name="Normal 7 2 2 2 5" xfId="251" xr:uid="{EC0110C3-EC82-475C-B6DD-42B3BC80E82C}"/>
    <cellStyle name="Normal 7 2 2 2 5 2" xfId="1913" xr:uid="{DD87B400-06D7-499D-8BD5-6C2AFD9F40A2}"/>
    <cellStyle name="Normal 7 2 2 2 5 2 2" xfId="3262" xr:uid="{7DE26544-00BB-46BE-8B38-FAB96E8860D2}"/>
    <cellStyle name="Normal 7 2 2 2 5 3" xfId="2587" xr:uid="{61B6295A-4C9E-4EB7-8D7B-5E46F0DADB16}"/>
    <cellStyle name="Normal 7 2 2 2 5 4" xfId="1238" xr:uid="{0BA028F9-11F5-4717-A008-872782D8A317}"/>
    <cellStyle name="Normal 7 2 2 2 6" xfId="1420" xr:uid="{79790988-0065-4386-BD69-A9195159CDC3}"/>
    <cellStyle name="Normal 7 2 2 2 6 2" xfId="2769" xr:uid="{EB35E5AD-3CC3-4A62-94B3-147CCC768DBC}"/>
    <cellStyle name="Normal 7 2 2 2 7" xfId="2095" xr:uid="{D854015C-8730-47A6-8B3B-228AAF52CFA1}"/>
    <cellStyle name="Normal 7 2 2 2 8" xfId="746" xr:uid="{0C3BFBBC-66DB-498B-AE12-CAD027C567CD}"/>
    <cellStyle name="Normal 7 2 2 3" xfId="97" xr:uid="{00000000-0005-0000-0000-00009A000000}"/>
    <cellStyle name="Normal 7 2 2 3 2" xfId="185" xr:uid="{00000000-0005-0000-0000-00009B000000}"/>
    <cellStyle name="Normal 7 2 2 3 2 2" xfId="682" xr:uid="{95F9883E-6AD6-4523-B726-EAB87106054F}"/>
    <cellStyle name="Normal 7 2 2 3 2 2 2" xfId="1849" xr:uid="{09D0F9DE-6C82-4B1A-8AEB-8E0C6EAFE4B4}"/>
    <cellStyle name="Normal 7 2 2 3 2 2 2 2" xfId="3198" xr:uid="{A8B30B95-E387-4A9A-A90F-82EADA23552C}"/>
    <cellStyle name="Normal 7 2 2 3 2 2 3" xfId="2523" xr:uid="{F290CE2C-7802-4744-817B-EB44E643020E}"/>
    <cellStyle name="Normal 7 2 2 3 2 2 4" xfId="1174" xr:uid="{CED1071E-293E-4B8F-81A0-9CB7412ADBC9}"/>
    <cellStyle name="Normal 7 2 2 3 2 3" xfId="498" xr:uid="{22FCC421-E57A-45EA-8D01-B070DF25388A}"/>
    <cellStyle name="Normal 7 2 2 3 2 3 2" xfId="2031" xr:uid="{D64DC540-8DBF-40B2-B17C-283A0E7F99E7}"/>
    <cellStyle name="Normal 7 2 2 3 2 3 2 2" xfId="3380" xr:uid="{03019E1C-F62D-4E37-A377-681EBC68F319}"/>
    <cellStyle name="Normal 7 2 2 3 2 3 3" xfId="2705" xr:uid="{8E401A33-873C-4DE5-8C61-CA0155F70FA7}"/>
    <cellStyle name="Normal 7 2 2 3 2 3 4" xfId="1356" xr:uid="{F254817D-10D2-44CA-82A4-6762DC752B66}"/>
    <cellStyle name="Normal 7 2 2 3 2 4" xfId="1665" xr:uid="{102154D1-CC25-40C5-8618-3C2C78280DC4}"/>
    <cellStyle name="Normal 7 2 2 3 2 4 2" xfId="3014" xr:uid="{69D0069B-09B2-4316-96B4-F2D197238933}"/>
    <cellStyle name="Normal 7 2 2 3 2 5" xfId="2339" xr:uid="{9234D37D-2DA6-40D1-82A4-1A010E4E6DF3}"/>
    <cellStyle name="Normal 7 2 2 3 2 6" xfId="990" xr:uid="{A2541753-C8AF-4A00-8895-1430564B734A}"/>
    <cellStyle name="Normal 7 2 2 3 3" xfId="410" xr:uid="{8F112C08-9DAE-4601-BBAD-AB1630A96359}"/>
    <cellStyle name="Normal 7 2 2 3 3 2" xfId="1578" xr:uid="{EBA2EB8E-2630-45BB-B012-E9B94F6C716A}"/>
    <cellStyle name="Normal 7 2 2 3 3 2 2" xfId="2927" xr:uid="{6E5DD59F-45B6-4849-BC74-872667205F44}"/>
    <cellStyle name="Normal 7 2 2 3 3 3" xfId="2252" xr:uid="{970028BF-751F-425C-911A-B204FB86C3FE}"/>
    <cellStyle name="Normal 7 2 2 3 3 4" xfId="903" xr:uid="{2EFA1828-0FB6-46ED-9E69-EEF33E3AC90D}"/>
    <cellStyle name="Normal 7 2 2 3 4" xfId="595" xr:uid="{5726BF05-36A7-441B-A58B-0829025DF550}"/>
    <cellStyle name="Normal 7 2 2 3 4 2" xfId="1762" xr:uid="{FEA1C48F-FD8E-451B-AEEF-6E8A506157C7}"/>
    <cellStyle name="Normal 7 2 2 3 4 2 2" xfId="3111" xr:uid="{A3BEEFDF-D190-43D9-A4F7-D7076472D827}"/>
    <cellStyle name="Normal 7 2 2 3 4 3" xfId="2436" xr:uid="{7EE811A7-C816-4A2D-B1A4-63B1B1F5CABA}"/>
    <cellStyle name="Normal 7 2 2 3 4 4" xfId="1087" xr:uid="{DCE7C93A-6047-418B-A45C-EB51198CA3D0}"/>
    <cellStyle name="Normal 7 2 2 3 5" xfId="282" xr:uid="{8EC353A0-8BE9-4078-96E3-6FA3086DD2CB}"/>
    <cellStyle name="Normal 7 2 2 3 5 2" xfId="1944" xr:uid="{4DED9BD1-F371-4475-9F5A-9FD7343F1B9B}"/>
    <cellStyle name="Normal 7 2 2 3 5 2 2" xfId="3293" xr:uid="{6368C06A-2EA5-4149-8AC9-E0DBA1E80B61}"/>
    <cellStyle name="Normal 7 2 2 3 5 3" xfId="2618" xr:uid="{A45E0876-C1AA-4881-8C18-25C6A86E7388}"/>
    <cellStyle name="Normal 7 2 2 3 5 4" xfId="1269" xr:uid="{C539AB3C-1DB6-469A-9ED0-E56120A59AB6}"/>
    <cellStyle name="Normal 7 2 2 3 6" xfId="1451" xr:uid="{79B9A70C-9EE6-41E6-84E1-DE2629DF59BE}"/>
    <cellStyle name="Normal 7 2 2 3 6 2" xfId="2800" xr:uid="{EEDCFEE4-D201-4C5E-B24A-49B1EA1C1A44}"/>
    <cellStyle name="Normal 7 2 2 3 7" xfId="2126" xr:uid="{CCC55092-546C-4B8A-B68A-DD070986A3C3}"/>
    <cellStyle name="Normal 7 2 2 3 8" xfId="777" xr:uid="{8A2E834D-8995-4BCE-BEC3-95CEACD608E9}"/>
    <cellStyle name="Normal 7 2 2 4" xfId="127" xr:uid="{00000000-0005-0000-0000-00009C000000}"/>
    <cellStyle name="Normal 7 2 2 4 2" xfId="440" xr:uid="{206F76CC-9701-4E32-BDD9-B1BB2953B2DB}"/>
    <cellStyle name="Normal 7 2 2 4 2 2" xfId="1607" xr:uid="{79DA95E6-F5C0-4565-A9BF-93F580D8B366}"/>
    <cellStyle name="Normal 7 2 2 4 2 2 2" xfId="2956" xr:uid="{97471F22-D3B8-449B-A4A6-D63AAA8AD972}"/>
    <cellStyle name="Normal 7 2 2 4 2 3" xfId="2281" xr:uid="{89E74165-88FF-472F-B21E-71EE8715541C}"/>
    <cellStyle name="Normal 7 2 2 4 2 4" xfId="932" xr:uid="{7E67A438-C097-4D2A-A225-CF22EAA4E0B8}"/>
    <cellStyle name="Normal 7 2 2 4 3" xfId="624" xr:uid="{CB465612-5169-4303-8448-456C418C5A73}"/>
    <cellStyle name="Normal 7 2 2 4 3 2" xfId="1791" xr:uid="{C6D195F3-2CAE-44D4-859E-986AC4E200F9}"/>
    <cellStyle name="Normal 7 2 2 4 3 2 2" xfId="3140" xr:uid="{FCAD761A-52C4-4B5F-9798-F8706FFC5A9A}"/>
    <cellStyle name="Normal 7 2 2 4 3 3" xfId="2465" xr:uid="{6644E749-6827-4B43-BDFB-1324E1B4C508}"/>
    <cellStyle name="Normal 7 2 2 4 3 4" xfId="1116" xr:uid="{D56DB194-9F83-4EC4-A173-CA51058EAB1A}"/>
    <cellStyle name="Normal 7 2 2 4 4" xfId="312" xr:uid="{FCEB174B-745F-420E-89C9-08205D38ABA0}"/>
    <cellStyle name="Normal 7 2 2 4 4 2" xfId="1973" xr:uid="{4873FB0F-B753-4ACF-AFEC-F31C1A723CF2}"/>
    <cellStyle name="Normal 7 2 2 4 4 2 2" xfId="3322" xr:uid="{65B3A510-8F6B-423E-BAA8-67BECD8D30F9}"/>
    <cellStyle name="Normal 7 2 2 4 4 3" xfId="2647" xr:uid="{79655C2C-4C2B-4C6F-984E-38AB622594BE}"/>
    <cellStyle name="Normal 7 2 2 4 4 4" xfId="1298" xr:uid="{2430B0A1-C69B-4F85-8DFD-58A56A364FA1}"/>
    <cellStyle name="Normal 7 2 2 4 5" xfId="1481" xr:uid="{71DAC271-FDB7-454D-95CF-CB39DDC07A1B}"/>
    <cellStyle name="Normal 7 2 2 4 5 2" xfId="2830" xr:uid="{7066ACA4-73A6-4B76-BAD0-9EFF8CBCAE67}"/>
    <cellStyle name="Normal 7 2 2 4 6" xfId="2156" xr:uid="{ED019B89-191C-4730-912A-7C4DAA7FE3EF}"/>
    <cellStyle name="Normal 7 2 2 4 7" xfId="807" xr:uid="{ABE4BD0F-D697-4049-9EED-C89A28D6E027}"/>
    <cellStyle name="Normal 7 2 2 5" xfId="347" xr:uid="{43D7AFC4-6722-4F91-A069-3F358D278FBE}"/>
    <cellStyle name="Normal 7 2 2 5 2" xfId="1515" xr:uid="{E2537709-A892-4D18-B5E5-7D1A1BCEC53D}"/>
    <cellStyle name="Normal 7 2 2 5 2 2" xfId="2864" xr:uid="{6D01B0B9-587A-48FA-A81A-894609569E35}"/>
    <cellStyle name="Normal 7 2 2 5 3" xfId="2189" xr:uid="{AEC065AE-E450-4B73-9B1A-469F261485DB}"/>
    <cellStyle name="Normal 7 2 2 5 4" xfId="840" xr:uid="{53B95B39-CD5B-4176-87E3-AC5D7609C924}"/>
    <cellStyle name="Normal 7 2 2 6" xfId="532" xr:uid="{6FBC3D0D-73FC-4854-BA59-73AAEA94298B}"/>
    <cellStyle name="Normal 7 2 2 6 2" xfId="1699" xr:uid="{7A2EAE8D-984C-463E-B6F9-FEB888BFA5E4}"/>
    <cellStyle name="Normal 7 2 2 6 2 2" xfId="3048" xr:uid="{C972C44C-0479-4F18-9C0E-707999B0E879}"/>
    <cellStyle name="Normal 7 2 2 6 3" xfId="2373" xr:uid="{DFB5F9D3-2DD4-4F0F-84EF-76EECA98BFCC}"/>
    <cellStyle name="Normal 7 2 2 6 4" xfId="1024" xr:uid="{0E372442-317B-47B8-8466-5298CAE74361}"/>
    <cellStyle name="Normal 7 2 2 7" xfId="219" xr:uid="{05AAEC59-D289-4303-91F6-D7F91A4A3C86}"/>
    <cellStyle name="Normal 7 2 2 7 2" xfId="1881" xr:uid="{7D41C15E-32E7-4DD7-9F88-3D5D2B98B272}"/>
    <cellStyle name="Normal 7 2 2 7 2 2" xfId="3230" xr:uid="{27055126-E979-4BEC-B0F6-C3DA2DB9795A}"/>
    <cellStyle name="Normal 7 2 2 7 3" xfId="2555" xr:uid="{E453D43A-135F-4667-BE65-A302272CAA8C}"/>
    <cellStyle name="Normal 7 2 2 7 4" xfId="1206" xr:uid="{F8FDA8DB-1257-4E14-800D-2A1F2B9DC63B}"/>
    <cellStyle name="Normal 7 2 2 8" xfId="1388" xr:uid="{E1C18EFD-44BC-48D5-B655-D60FA0CD483F}"/>
    <cellStyle name="Normal 7 2 2 8 2" xfId="2737" xr:uid="{7ABF078C-63A8-44DC-B7CE-49809025FE2F}"/>
    <cellStyle name="Normal 7 2 2 9" xfId="2063" xr:uid="{1F2FEC97-8F1D-4D76-8630-AFDC80250740}"/>
    <cellStyle name="Normal 7 2 3" xfId="52" xr:uid="{00000000-0005-0000-0000-00009D000000}"/>
    <cellStyle name="Normal 7 2 3 2" xfId="142" xr:uid="{00000000-0005-0000-0000-00009E000000}"/>
    <cellStyle name="Normal 7 2 3 2 2" xfId="639" xr:uid="{70854D4D-F3DC-44A6-AC04-5AF9B886D40F}"/>
    <cellStyle name="Normal 7 2 3 2 2 2" xfId="1806" xr:uid="{80E8AD9B-E067-4D72-BFD1-0A990FB39064}"/>
    <cellStyle name="Normal 7 2 3 2 2 2 2" xfId="3155" xr:uid="{A087D760-6F25-48E9-BB5D-C754C8A1A456}"/>
    <cellStyle name="Normal 7 2 3 2 2 3" xfId="2480" xr:uid="{A1035099-B015-4FF9-90B2-12B743912FBA}"/>
    <cellStyle name="Normal 7 2 3 2 2 4" xfId="1131" xr:uid="{507C3C8E-4203-473C-932E-B59856D0A159}"/>
    <cellStyle name="Normal 7 2 3 2 3" xfId="455" xr:uid="{7C1CDF6B-AA81-4579-AF5B-68A834B5DA88}"/>
    <cellStyle name="Normal 7 2 3 2 3 2" xfId="1988" xr:uid="{5814934E-5BDD-4915-9EB8-ED1341712CDE}"/>
    <cellStyle name="Normal 7 2 3 2 3 2 2" xfId="3337" xr:uid="{8312AF30-0463-4010-8899-B749EC0552CF}"/>
    <cellStyle name="Normal 7 2 3 2 3 3" xfId="2662" xr:uid="{54657784-A6A5-4F35-9577-A014BCCD9E77}"/>
    <cellStyle name="Normal 7 2 3 2 3 4" xfId="1313" xr:uid="{0FC1E461-6E79-4CE6-AF55-20BABECA53A5}"/>
    <cellStyle name="Normal 7 2 3 2 4" xfId="1622" xr:uid="{724BB8C2-1FDE-40C0-AF1B-935EE1FFC334}"/>
    <cellStyle name="Normal 7 2 3 2 4 2" xfId="2971" xr:uid="{D4B79C83-A533-483C-B04A-B02C69A5C184}"/>
    <cellStyle name="Normal 7 2 3 2 5" xfId="2296" xr:uid="{EF14D5F5-369A-48A7-B8A3-7B962E5DA771}"/>
    <cellStyle name="Normal 7 2 3 2 6" xfId="947" xr:uid="{950B63EF-AECA-4DF3-AF52-D79EB45ADB1D}"/>
    <cellStyle name="Normal 7 2 3 3" xfId="365" xr:uid="{6D33BF02-F40D-4730-BA87-276C12A3B62F}"/>
    <cellStyle name="Normal 7 2 3 3 2" xfId="1533" xr:uid="{44C0A91E-A75B-4006-9B91-20644D0D1940}"/>
    <cellStyle name="Normal 7 2 3 3 2 2" xfId="2882" xr:uid="{7D642F6A-FB56-4E45-B221-03112FBDD64E}"/>
    <cellStyle name="Normal 7 2 3 3 3" xfId="2207" xr:uid="{24E94394-2000-4CD2-968C-E689972177B8}"/>
    <cellStyle name="Normal 7 2 3 3 4" xfId="858" xr:uid="{3FA45B57-46A4-42BE-BD1F-99C6558DD02B}"/>
    <cellStyle name="Normal 7 2 3 4" xfId="550" xr:uid="{73489F8B-6F21-468F-84F5-A0355E58094E}"/>
    <cellStyle name="Normal 7 2 3 4 2" xfId="1717" xr:uid="{CC2D0611-86AE-49ED-8DDF-3963A0C37846}"/>
    <cellStyle name="Normal 7 2 3 4 2 2" xfId="3066" xr:uid="{3C56CB11-C62F-458F-8D5B-5AC64B73078A}"/>
    <cellStyle name="Normal 7 2 3 4 3" xfId="2391" xr:uid="{A4E983C0-B954-4404-B17A-7CA71A49F16F}"/>
    <cellStyle name="Normal 7 2 3 4 4" xfId="1042" xr:uid="{715D2F89-6E06-480C-BB40-41FB4D35A137}"/>
    <cellStyle name="Normal 7 2 3 5" xfId="237" xr:uid="{7C455C44-D96E-4B47-A810-2EAEA1D7DD52}"/>
    <cellStyle name="Normal 7 2 3 5 2" xfId="1899" xr:uid="{00FFD6F1-00F2-42BA-99BE-C4F7D2DA082B}"/>
    <cellStyle name="Normal 7 2 3 5 2 2" xfId="3248" xr:uid="{943496C1-F261-4B66-A037-67C3C4193AA3}"/>
    <cellStyle name="Normal 7 2 3 5 3" xfId="2573" xr:uid="{0337D67A-80E5-4043-9634-122FA98D66FF}"/>
    <cellStyle name="Normal 7 2 3 5 4" xfId="1224" xr:uid="{A22AEDD4-1666-4DC6-822C-1548C07911D5}"/>
    <cellStyle name="Normal 7 2 3 6" xfId="1406" xr:uid="{E96A4732-3D0B-4A38-961A-35722BF3B4E9}"/>
    <cellStyle name="Normal 7 2 3 6 2" xfId="2755" xr:uid="{F994D521-494F-4021-8258-09C83BC2E529}"/>
    <cellStyle name="Normal 7 2 3 7" xfId="2081" xr:uid="{BDFB1868-1D8C-4F03-8714-0F754AD1C81E}"/>
    <cellStyle name="Normal 7 2 3 8" xfId="732" xr:uid="{6F39C9B2-11F8-47C2-B36A-9A615383B4E6}"/>
    <cellStyle name="Normal 7 2 4" xfId="83" xr:uid="{00000000-0005-0000-0000-00009F000000}"/>
    <cellStyle name="Normal 7 2 4 2" xfId="171" xr:uid="{00000000-0005-0000-0000-0000A0000000}"/>
    <cellStyle name="Normal 7 2 4 2 2" xfId="668" xr:uid="{B344DAFB-2804-4C1B-9932-8BD072013087}"/>
    <cellStyle name="Normal 7 2 4 2 2 2" xfId="1835" xr:uid="{ECDCCACC-23DC-49D1-B8B8-3F9582BEDE9E}"/>
    <cellStyle name="Normal 7 2 4 2 2 2 2" xfId="3184" xr:uid="{0913716B-EFD3-482F-A3CA-49D6875A7600}"/>
    <cellStyle name="Normal 7 2 4 2 2 3" xfId="2509" xr:uid="{5690771F-39A3-457E-AB37-8878D40E4F96}"/>
    <cellStyle name="Normal 7 2 4 2 2 4" xfId="1160" xr:uid="{C4303414-94F9-47AD-89C0-CFFDD335557C}"/>
    <cellStyle name="Normal 7 2 4 2 3" xfId="484" xr:uid="{71B913ED-A048-4929-B89B-5CEF09C2C87C}"/>
    <cellStyle name="Normal 7 2 4 2 3 2" xfId="2017" xr:uid="{E9B83767-4467-413D-B4C4-74647B08A5A0}"/>
    <cellStyle name="Normal 7 2 4 2 3 2 2" xfId="3366" xr:uid="{90C863F0-79E6-4CBB-883C-59AAC2F3F36E}"/>
    <cellStyle name="Normal 7 2 4 2 3 3" xfId="2691" xr:uid="{93B7F34E-9C62-4F67-9803-667B5CB1FDC9}"/>
    <cellStyle name="Normal 7 2 4 2 3 4" xfId="1342" xr:uid="{C953B10A-85F7-4417-A085-8D0B7E9EB6CD}"/>
    <cellStyle name="Normal 7 2 4 2 4" xfId="1651" xr:uid="{387A945B-F728-4201-89AD-EF450D337F43}"/>
    <cellStyle name="Normal 7 2 4 2 4 2" xfId="3000" xr:uid="{AC1296CF-624A-4822-B59B-054D499D91A0}"/>
    <cellStyle name="Normal 7 2 4 2 5" xfId="2325" xr:uid="{A6700E66-6189-4F9F-92DD-041D99AD5CB0}"/>
    <cellStyle name="Normal 7 2 4 2 6" xfId="976" xr:uid="{45FCF2B0-B3A0-4B21-B375-7576D3EECBB1}"/>
    <cellStyle name="Normal 7 2 4 3" xfId="396" xr:uid="{5953C897-E66B-4771-A1FC-562D8E1EDB66}"/>
    <cellStyle name="Normal 7 2 4 3 2" xfId="1564" xr:uid="{C1AAC99F-AAF4-4014-847E-DBF4561CAA9C}"/>
    <cellStyle name="Normal 7 2 4 3 2 2" xfId="2913" xr:uid="{7A69E35F-DF50-4382-9B91-1AED86641D3D}"/>
    <cellStyle name="Normal 7 2 4 3 3" xfId="2238" xr:uid="{96B84437-109D-4DC8-B8C6-3433C4853A36}"/>
    <cellStyle name="Normal 7 2 4 3 4" xfId="889" xr:uid="{1DD7976C-F9D0-4724-9869-E1B134CB0597}"/>
    <cellStyle name="Normal 7 2 4 4" xfId="581" xr:uid="{29CBDCA4-334D-4673-9D96-989AC83B628E}"/>
    <cellStyle name="Normal 7 2 4 4 2" xfId="1748" xr:uid="{AAAE0242-7719-4BF0-9BC2-48621B41B98B}"/>
    <cellStyle name="Normal 7 2 4 4 2 2" xfId="3097" xr:uid="{16D24200-575A-478B-988E-3BED033CB3C3}"/>
    <cellStyle name="Normal 7 2 4 4 3" xfId="2422" xr:uid="{6DED8E20-0852-4E94-844A-D085B37393C2}"/>
    <cellStyle name="Normal 7 2 4 4 4" xfId="1073" xr:uid="{E8E2FF3D-A199-4B07-A8FE-A9B4000C4E33}"/>
    <cellStyle name="Normal 7 2 4 5" xfId="268" xr:uid="{F4DE0640-22D5-4723-8BA2-7BB4E7C1E935}"/>
    <cellStyle name="Normal 7 2 4 5 2" xfId="1930" xr:uid="{F91F5103-9DE2-414B-A544-BA6B216DE22A}"/>
    <cellStyle name="Normal 7 2 4 5 2 2" xfId="3279" xr:uid="{6DBFC0DF-F5E2-4C46-B44E-2FCA573FEA77}"/>
    <cellStyle name="Normal 7 2 4 5 3" xfId="2604" xr:uid="{DBC47133-4B11-4040-9D01-474D9C7969D0}"/>
    <cellStyle name="Normal 7 2 4 5 4" xfId="1255" xr:uid="{6C8C9EC4-2BDA-4343-8480-117AFDB4B0D9}"/>
    <cellStyle name="Normal 7 2 4 6" xfId="1437" xr:uid="{24FA0C7E-D5E4-4E9C-BECB-BA612480081F}"/>
    <cellStyle name="Normal 7 2 4 6 2" xfId="2786" xr:uid="{A5477044-AC2C-4E7D-AF1D-E99A9794E4DC}"/>
    <cellStyle name="Normal 7 2 4 7" xfId="2112" xr:uid="{4DF408EB-91E3-4A49-AC3F-EED08EC10BDB}"/>
    <cellStyle name="Normal 7 2 4 8" xfId="763" xr:uid="{189C6D98-D2A1-4E46-AA1B-D525C6E8C7BA}"/>
    <cellStyle name="Normal 7 2 5" xfId="113" xr:uid="{00000000-0005-0000-0000-0000A1000000}"/>
    <cellStyle name="Normal 7 2 5 2" xfId="426" xr:uid="{C3B95E93-B1D0-4555-AC45-C4FFA77DF075}"/>
    <cellStyle name="Normal 7 2 5 2 2" xfId="1593" xr:uid="{08573358-27AB-4104-946D-D639EE8C5E7E}"/>
    <cellStyle name="Normal 7 2 5 2 2 2" xfId="2942" xr:uid="{B7491066-BC90-4453-A291-633A1C35F88D}"/>
    <cellStyle name="Normal 7 2 5 2 3" xfId="2267" xr:uid="{DEF662B6-DFF5-4549-9AE3-BE04743E2A2A}"/>
    <cellStyle name="Normal 7 2 5 2 4" xfId="918" xr:uid="{F9259A72-E008-4DC8-A787-D0E3DF343626}"/>
    <cellStyle name="Normal 7 2 5 3" xfId="610" xr:uid="{458C166F-CFDD-41A4-99F6-67A31FBA6EC6}"/>
    <cellStyle name="Normal 7 2 5 3 2" xfId="1777" xr:uid="{11613202-5D05-4F5B-AD43-645215DB64FB}"/>
    <cellStyle name="Normal 7 2 5 3 2 2" xfId="3126" xr:uid="{B3DE48CD-7A85-4B76-9081-C4B72B6BF2BA}"/>
    <cellStyle name="Normal 7 2 5 3 3" xfId="2451" xr:uid="{EE14066F-1CDC-42CC-B480-C36A7A5876A5}"/>
    <cellStyle name="Normal 7 2 5 3 4" xfId="1102" xr:uid="{6BC2F59B-BE2D-492C-B521-FED9439ABDA6}"/>
    <cellStyle name="Normal 7 2 5 4" xfId="298" xr:uid="{80BBF8FE-16F6-4DBF-AD7C-A1E22D166082}"/>
    <cellStyle name="Normal 7 2 5 4 2" xfId="1959" xr:uid="{1A750B88-0A7F-4381-9B9A-83CAAC68A16B}"/>
    <cellStyle name="Normal 7 2 5 4 2 2" xfId="3308" xr:uid="{467F14BA-269C-4628-A1BD-A8A23CBC7CF3}"/>
    <cellStyle name="Normal 7 2 5 4 3" xfId="2633" xr:uid="{210FB02C-BEA2-4933-B5F6-652A99BB3A6A}"/>
    <cellStyle name="Normal 7 2 5 4 4" xfId="1284" xr:uid="{13E7F9D9-2201-4E64-A89D-8F9C45079391}"/>
    <cellStyle name="Normal 7 2 5 5" xfId="1467" xr:uid="{887B7F29-5F6F-42DC-AECA-2DB721A9CEBC}"/>
    <cellStyle name="Normal 7 2 5 5 2" xfId="2816" xr:uid="{B3A3C6A4-94BF-4D2E-956D-744363F1C11E}"/>
    <cellStyle name="Normal 7 2 5 6" xfId="2142" xr:uid="{A03801A8-C08B-4034-B719-7737609F4DFC}"/>
    <cellStyle name="Normal 7 2 5 7" xfId="793" xr:uid="{83218A4D-E733-4410-A2CD-59640E69819B}"/>
    <cellStyle name="Normal 7 2 6" xfId="333" xr:uid="{E9E1AF6E-53CA-46D2-90B4-4D015B800857}"/>
    <cellStyle name="Normal 7 2 6 2" xfId="1501" xr:uid="{4602852E-491B-4E85-954E-E5228BBB72C2}"/>
    <cellStyle name="Normal 7 2 6 2 2" xfId="2850" xr:uid="{1799FF2D-9D1C-45C8-9015-23CCCE0A31BA}"/>
    <cellStyle name="Normal 7 2 6 3" xfId="2175" xr:uid="{A9FD8A00-8DDC-47AF-B6C0-D941DCE45F0B}"/>
    <cellStyle name="Normal 7 2 6 4" xfId="826" xr:uid="{9452B741-E9A1-4A51-A024-C8EE7EEF098F}"/>
    <cellStyle name="Normal 7 2 7" xfId="518" xr:uid="{60BFE6EA-BE68-4FE5-8D20-3DDE219E96EA}"/>
    <cellStyle name="Normal 7 2 7 2" xfId="1685" xr:uid="{C97CDE9E-C486-48CD-A0F0-E5C55CBC7735}"/>
    <cellStyle name="Normal 7 2 7 2 2" xfId="3034" xr:uid="{2923EC80-F3FC-4F3F-9FDD-C7DE850B9F37}"/>
    <cellStyle name="Normal 7 2 7 3" xfId="2359" xr:uid="{F18E238E-C485-4678-AA8A-CE5C5F3E99E3}"/>
    <cellStyle name="Normal 7 2 7 4" xfId="1010" xr:uid="{18C58C8B-8A8B-4ED0-9284-2CB3375E5945}"/>
    <cellStyle name="Normal 7 2 8" xfId="205" xr:uid="{761D56FC-4FAA-45C9-BD87-7D20B3091927}"/>
    <cellStyle name="Normal 7 2 8 2" xfId="1867" xr:uid="{C71AF0BD-CD08-4E36-8240-48D19016C07A}"/>
    <cellStyle name="Normal 7 2 8 2 2" xfId="3216" xr:uid="{ECA0C091-8DD9-49FC-A8DA-9A3C97DD930C}"/>
    <cellStyle name="Normal 7 2 8 3" xfId="2541" xr:uid="{E5499135-264C-41D1-9633-FC0627548C81}"/>
    <cellStyle name="Normal 7 2 8 4" xfId="1192" xr:uid="{61D0B34D-0B24-4D68-834C-694C9789FCAA}"/>
    <cellStyle name="Normal 7 2 9" xfId="1374" xr:uid="{910FC39B-4E7B-48AD-8C24-D4D9EF60971A}"/>
    <cellStyle name="Normal 7 2 9 2" xfId="2723" xr:uid="{7976883F-EE1A-4EB0-A632-69092E4A6B0F}"/>
    <cellStyle name="Normal 7 3" xfId="38" xr:uid="{00000000-0005-0000-0000-0000A2000000}"/>
    <cellStyle name="Normal 7 3 10" xfId="718" xr:uid="{7C9B9229-E387-4A8F-A078-F87BDBCE41F6}"/>
    <cellStyle name="Normal 7 3 2" xfId="70" xr:uid="{00000000-0005-0000-0000-0000A3000000}"/>
    <cellStyle name="Normal 7 3 2 2" xfId="160" xr:uid="{00000000-0005-0000-0000-0000A4000000}"/>
    <cellStyle name="Normal 7 3 2 2 2" xfId="657" xr:uid="{A3DC7F56-8C88-43D4-9FFA-1CBC31E54376}"/>
    <cellStyle name="Normal 7 3 2 2 2 2" xfId="1824" xr:uid="{0566F6ED-FA58-4CFF-940F-90F8B1950D9D}"/>
    <cellStyle name="Normal 7 3 2 2 2 2 2" xfId="3173" xr:uid="{C220CAB8-58A7-4E15-8D3F-ACF95EDEB19F}"/>
    <cellStyle name="Normal 7 3 2 2 2 3" xfId="2498" xr:uid="{324BC528-4CEB-42C9-9A53-2FE4F2DD4FE0}"/>
    <cellStyle name="Normal 7 3 2 2 2 4" xfId="1149" xr:uid="{E73B2971-71A7-470B-8EC6-9FAC7311328F}"/>
    <cellStyle name="Normal 7 3 2 2 3" xfId="473" xr:uid="{3CEA4C19-D6F1-4DCF-8D13-59B714237ED6}"/>
    <cellStyle name="Normal 7 3 2 2 3 2" xfId="2006" xr:uid="{40AD0AF0-50CD-4874-AEA5-C899C75E54EF}"/>
    <cellStyle name="Normal 7 3 2 2 3 2 2" xfId="3355" xr:uid="{D59AF604-27C2-4AF7-B2B7-323024E8523F}"/>
    <cellStyle name="Normal 7 3 2 2 3 3" xfId="2680" xr:uid="{7044ECA5-EB60-43F1-A63E-84271AC40CFF}"/>
    <cellStyle name="Normal 7 3 2 2 3 4" xfId="1331" xr:uid="{558E3351-E1C2-443C-BDFF-1637616E0E73}"/>
    <cellStyle name="Normal 7 3 2 2 4" xfId="1640" xr:uid="{B305FA77-52C0-40A4-A3D5-B812FD6F27E9}"/>
    <cellStyle name="Normal 7 3 2 2 4 2" xfId="2989" xr:uid="{745E3DDD-6B84-4B91-9B97-61CC8F647E02}"/>
    <cellStyle name="Normal 7 3 2 2 5" xfId="2314" xr:uid="{E73BCC43-398D-41F6-9C4E-54D7AEBFF91E}"/>
    <cellStyle name="Normal 7 3 2 2 6" xfId="965" xr:uid="{07108E19-BC15-472E-9D0A-6E899BF40E3F}"/>
    <cellStyle name="Normal 7 3 2 3" xfId="383" xr:uid="{7F7C169B-30B5-4C9D-BB55-73E26E126FD9}"/>
    <cellStyle name="Normal 7 3 2 3 2" xfId="1551" xr:uid="{6DF70E02-EE1A-4E05-9E87-969AD093DF78}"/>
    <cellStyle name="Normal 7 3 2 3 2 2" xfId="2900" xr:uid="{DE3A2C1D-910D-49E9-82EA-7BCD71FA78DA}"/>
    <cellStyle name="Normal 7 3 2 3 3" xfId="2225" xr:uid="{30B2F06B-AF35-44AD-A836-7EC0C6AA3DC8}"/>
    <cellStyle name="Normal 7 3 2 3 4" xfId="876" xr:uid="{4D9232C6-4B66-4CB5-8E35-93FFD8182289}"/>
    <cellStyle name="Normal 7 3 2 4" xfId="568" xr:uid="{DE0A2EA2-CCAD-482A-B048-F00E1D209577}"/>
    <cellStyle name="Normal 7 3 2 4 2" xfId="1735" xr:uid="{01813386-7B9E-400B-9841-0B21B7FE1337}"/>
    <cellStyle name="Normal 7 3 2 4 2 2" xfId="3084" xr:uid="{BE9E440C-EA3B-48C2-9746-566597D12C1B}"/>
    <cellStyle name="Normal 7 3 2 4 3" xfId="2409" xr:uid="{CE6B626C-3B14-41E2-B16B-54A5A90D2682}"/>
    <cellStyle name="Normal 7 3 2 4 4" xfId="1060" xr:uid="{A8C3CC3C-30CC-43D0-B8D7-9F023A01F421}"/>
    <cellStyle name="Normal 7 3 2 5" xfId="255" xr:uid="{33578F17-A9B1-4424-A5E5-E3432F82C79B}"/>
    <cellStyle name="Normal 7 3 2 5 2" xfId="1917" xr:uid="{A7677210-55C5-40F9-A02D-26EF92FFBB14}"/>
    <cellStyle name="Normal 7 3 2 5 2 2" xfId="3266" xr:uid="{CA42571F-19FB-4381-B855-9A6635C1DD8B}"/>
    <cellStyle name="Normal 7 3 2 5 3" xfId="2591" xr:uid="{078F397F-6B0E-4819-8EE8-031D3A72CB2C}"/>
    <cellStyle name="Normal 7 3 2 5 4" xfId="1242" xr:uid="{CB615AA1-22F0-4521-9134-7C7799333413}"/>
    <cellStyle name="Normal 7 3 2 6" xfId="1424" xr:uid="{AB67E7A3-9B5F-45C6-A9D2-F0CFA713B4C5}"/>
    <cellStyle name="Normal 7 3 2 6 2" xfId="2773" xr:uid="{9431B8D1-1ADC-43B1-8664-4190256F4A7F}"/>
    <cellStyle name="Normal 7 3 2 7" xfId="2099" xr:uid="{FE3D23C9-67A7-4A22-A889-110F01C098D2}"/>
    <cellStyle name="Normal 7 3 2 8" xfId="750" xr:uid="{6D35591B-2FCC-4109-AF0F-E812E3558B5F}"/>
    <cellStyle name="Normal 7 3 3" xfId="101" xr:uid="{00000000-0005-0000-0000-0000A5000000}"/>
    <cellStyle name="Normal 7 3 3 2" xfId="189" xr:uid="{00000000-0005-0000-0000-0000A6000000}"/>
    <cellStyle name="Normal 7 3 3 2 2" xfId="686" xr:uid="{5829D401-F17D-4FB0-85CE-D19B8242F9BC}"/>
    <cellStyle name="Normal 7 3 3 2 2 2" xfId="1853" xr:uid="{914E03A7-A0A0-409D-A882-D175951EDF04}"/>
    <cellStyle name="Normal 7 3 3 2 2 2 2" xfId="3202" xr:uid="{FDD98E37-EE1F-41A7-82E2-CE09A10394B6}"/>
    <cellStyle name="Normal 7 3 3 2 2 3" xfId="2527" xr:uid="{28F6A4CB-497D-458A-BB19-E95225B80A50}"/>
    <cellStyle name="Normal 7 3 3 2 2 4" xfId="1178" xr:uid="{B6394B93-168B-41F8-983E-70CA7C31C5D9}"/>
    <cellStyle name="Normal 7 3 3 2 3" xfId="502" xr:uid="{148A5BA6-5FBF-4BD4-B139-91BE02C2B316}"/>
    <cellStyle name="Normal 7 3 3 2 3 2" xfId="2035" xr:uid="{C80ADDA8-C0E6-4C6F-A2BE-8D5D476A150F}"/>
    <cellStyle name="Normal 7 3 3 2 3 2 2" xfId="3384" xr:uid="{2719D55F-B352-4430-B4D9-67174B2BAEA1}"/>
    <cellStyle name="Normal 7 3 3 2 3 3" xfId="2709" xr:uid="{777B2631-7B37-4E03-A033-3F87339F6B47}"/>
    <cellStyle name="Normal 7 3 3 2 3 4" xfId="1360" xr:uid="{456B4FB5-BFB0-4614-9859-288886FD14A4}"/>
    <cellStyle name="Normal 7 3 3 2 4" xfId="1669" xr:uid="{EF21B3B0-C148-4DFD-AB44-1BD8CE33883C}"/>
    <cellStyle name="Normal 7 3 3 2 4 2" xfId="3018" xr:uid="{E8BC71FC-0FD3-4BE6-8DDF-CE0772744656}"/>
    <cellStyle name="Normal 7 3 3 2 5" xfId="2343" xr:uid="{830F060F-C965-4CE5-9CC0-33A8D21CA4B3}"/>
    <cellStyle name="Normal 7 3 3 2 6" xfId="994" xr:uid="{CE782354-FDD7-4C73-B1A3-12AEE591D70B}"/>
    <cellStyle name="Normal 7 3 3 3" xfId="414" xr:uid="{E8EC9329-52D7-48C9-8FB9-E574B8178769}"/>
    <cellStyle name="Normal 7 3 3 3 2" xfId="1582" xr:uid="{5A995594-19DD-4087-B10B-4ECE6EA87A84}"/>
    <cellStyle name="Normal 7 3 3 3 2 2" xfId="2931" xr:uid="{5C588BF7-3B77-4F08-8BCB-BB9B6CFE28F1}"/>
    <cellStyle name="Normal 7 3 3 3 3" xfId="2256" xr:uid="{7F3863D1-95DB-4243-B24E-CEBB335CCF78}"/>
    <cellStyle name="Normal 7 3 3 3 4" xfId="907" xr:uid="{93497CE4-9A25-4A8B-BCD7-0331AFAAE6E9}"/>
    <cellStyle name="Normal 7 3 3 4" xfId="599" xr:uid="{33D6459A-1AC7-4E21-B513-F13CAB446E6D}"/>
    <cellStyle name="Normal 7 3 3 4 2" xfId="1766" xr:uid="{08816A76-F955-426F-A0A9-A467C4395568}"/>
    <cellStyle name="Normal 7 3 3 4 2 2" xfId="3115" xr:uid="{68DB6EAE-044F-4D84-AE87-CB6231748717}"/>
    <cellStyle name="Normal 7 3 3 4 3" xfId="2440" xr:uid="{0ED1183D-4EC0-4944-AEBA-325AA68382D7}"/>
    <cellStyle name="Normal 7 3 3 4 4" xfId="1091" xr:uid="{588E5D8E-D0FB-466C-8CB1-F8EA3174AB46}"/>
    <cellStyle name="Normal 7 3 3 5" xfId="286" xr:uid="{C1C1E597-6F74-4CCD-9FA4-03A848A8BEC9}"/>
    <cellStyle name="Normal 7 3 3 5 2" xfId="1948" xr:uid="{C0E7DF80-8FB3-4BE7-A744-E67B14992073}"/>
    <cellStyle name="Normal 7 3 3 5 2 2" xfId="3297" xr:uid="{27BAB0E9-6C69-494B-9BBA-643AFF0118AD}"/>
    <cellStyle name="Normal 7 3 3 5 3" xfId="2622" xr:uid="{24D87CE4-3969-4D64-B343-01A3A3214C95}"/>
    <cellStyle name="Normal 7 3 3 5 4" xfId="1273" xr:uid="{E484FC6C-BAE0-43E6-A891-7DC18D712715}"/>
    <cellStyle name="Normal 7 3 3 6" xfId="1455" xr:uid="{D8DC1B28-6015-4F3B-B65B-2AB5C409D091}"/>
    <cellStyle name="Normal 7 3 3 6 2" xfId="2804" xr:uid="{E0044F3E-50FB-46FC-AB68-646DA0B7608E}"/>
    <cellStyle name="Normal 7 3 3 7" xfId="2130" xr:uid="{E6B33B1B-F256-4849-B176-700946AB5896}"/>
    <cellStyle name="Normal 7 3 3 8" xfId="781" xr:uid="{9DEF2B41-5987-4BDA-8785-32CC0BB99171}"/>
    <cellStyle name="Normal 7 3 4" xfId="131" xr:uid="{00000000-0005-0000-0000-0000A7000000}"/>
    <cellStyle name="Normal 7 3 4 2" xfId="444" xr:uid="{6389CB29-3E78-42B3-B2A7-A836389E431A}"/>
    <cellStyle name="Normal 7 3 4 2 2" xfId="1611" xr:uid="{1D76B166-6E71-4F71-87EE-034DE32FA965}"/>
    <cellStyle name="Normal 7 3 4 2 2 2" xfId="2960" xr:uid="{F8202742-4BD4-4AA5-85E2-098DE4245E3C}"/>
    <cellStyle name="Normal 7 3 4 2 3" xfId="2285" xr:uid="{AAC8E481-363F-4E70-81E1-984BD7ADBF4E}"/>
    <cellStyle name="Normal 7 3 4 2 4" xfId="936" xr:uid="{B6C09099-5553-4A7C-AA29-0C5F8D2DEECF}"/>
    <cellStyle name="Normal 7 3 4 3" xfId="628" xr:uid="{A2E69BF1-0976-4248-8BA1-5D572FC6BB2D}"/>
    <cellStyle name="Normal 7 3 4 3 2" xfId="1795" xr:uid="{AA0C688B-5201-49F5-9EEC-57EA859B07B9}"/>
    <cellStyle name="Normal 7 3 4 3 2 2" xfId="3144" xr:uid="{8D6491CF-7F16-49EB-B4A9-60D43ACBB1C8}"/>
    <cellStyle name="Normal 7 3 4 3 3" xfId="2469" xr:uid="{98F96FC2-527D-4FE2-A65E-3274527E2A29}"/>
    <cellStyle name="Normal 7 3 4 3 4" xfId="1120" xr:uid="{F2860F0C-F9C7-4E98-852A-894E8CB1D1E1}"/>
    <cellStyle name="Normal 7 3 4 4" xfId="316" xr:uid="{3E372D5E-15B8-4006-9AD2-3D7010D3A221}"/>
    <cellStyle name="Normal 7 3 4 4 2" xfId="1977" xr:uid="{FCB901C9-5F1E-42C3-87B0-A40C9F9DEF3A}"/>
    <cellStyle name="Normal 7 3 4 4 2 2" xfId="3326" xr:uid="{77B49186-81E1-4739-9B5F-BBD6BB33B4A5}"/>
    <cellStyle name="Normal 7 3 4 4 3" xfId="2651" xr:uid="{9DCEA8CF-5229-4B48-8943-5E815B4A5A51}"/>
    <cellStyle name="Normal 7 3 4 4 4" xfId="1302" xr:uid="{067BE769-24F4-4749-B754-E0945E25CAAF}"/>
    <cellStyle name="Normal 7 3 4 5" xfId="1485" xr:uid="{15DADCB4-6494-491E-A655-D50C3B7B9923}"/>
    <cellStyle name="Normal 7 3 4 5 2" xfId="2834" xr:uid="{AF0B9F43-9A5B-4CD1-8B4E-5F6A2E318F0F}"/>
    <cellStyle name="Normal 7 3 4 6" xfId="2160" xr:uid="{A0210EF9-71A3-40E0-BB92-FC719C49A146}"/>
    <cellStyle name="Normal 7 3 4 7" xfId="811" xr:uid="{EE03CDB6-1938-4149-AE5E-8689CD960076}"/>
    <cellStyle name="Normal 7 3 5" xfId="351" xr:uid="{2664B0DE-7A35-4288-9B64-5EF33D5018EC}"/>
    <cellStyle name="Normal 7 3 5 2" xfId="1519" xr:uid="{FF9C0EFD-D11E-4D37-B11C-89EF4F9794BF}"/>
    <cellStyle name="Normal 7 3 5 2 2" xfId="2868" xr:uid="{2A1B0F27-6D98-4EE8-B3D2-B2FE9CEBFF7C}"/>
    <cellStyle name="Normal 7 3 5 3" xfId="2193" xr:uid="{B7D5FD05-77CB-4847-A4C7-7A2BE4AF90CF}"/>
    <cellStyle name="Normal 7 3 5 4" xfId="844" xr:uid="{88E0BDD3-7DF6-438B-8AC6-298E30362056}"/>
    <cellStyle name="Normal 7 3 6" xfId="536" xr:uid="{D0FBBA2D-9C65-4A85-9417-B0FF93625C4C}"/>
    <cellStyle name="Normal 7 3 6 2" xfId="1703" xr:uid="{B21E8037-7290-4670-A491-D2A0BF147384}"/>
    <cellStyle name="Normal 7 3 6 2 2" xfId="3052" xr:uid="{08AB6345-1090-45CD-9880-935784900C34}"/>
    <cellStyle name="Normal 7 3 6 3" xfId="2377" xr:uid="{2BEC7FCB-E1A7-4977-995A-6BBD2C10FFC7}"/>
    <cellStyle name="Normal 7 3 6 4" xfId="1028" xr:uid="{47A23F68-CD2C-4B33-A00E-F477DC8C6FAF}"/>
    <cellStyle name="Normal 7 3 7" xfId="223" xr:uid="{1103E554-09DE-46AC-B409-431B2D6FFFAA}"/>
    <cellStyle name="Normal 7 3 7 2" xfId="1885" xr:uid="{150C1833-E350-4FC4-B2C7-C21F14BF3F7F}"/>
    <cellStyle name="Normal 7 3 7 2 2" xfId="3234" xr:uid="{C7E2D206-2AE9-49A6-833F-8A0D13A29522}"/>
    <cellStyle name="Normal 7 3 7 3" xfId="2559" xr:uid="{560C8518-F3C9-4803-84EE-9DF9DEDFADBB}"/>
    <cellStyle name="Normal 7 3 7 4" xfId="1210" xr:uid="{69E5D5BB-E916-4942-8340-D296EC53FDFF}"/>
    <cellStyle name="Normal 7 3 8" xfId="1392" xr:uid="{6ADB4491-B5A0-45CB-8A4E-E2C51E9BE493}"/>
    <cellStyle name="Normal 7 3 8 2" xfId="2741" xr:uid="{13790320-7CBF-4F16-81B3-87993AB74C05}"/>
    <cellStyle name="Normal 7 3 9" xfId="2067" xr:uid="{8742F4D9-B8F6-456B-8CA8-741055BE9044}"/>
    <cellStyle name="Normal 7 4" xfId="56" xr:uid="{00000000-0005-0000-0000-0000A8000000}"/>
    <cellStyle name="Normal 7 4 2" xfId="146" xr:uid="{00000000-0005-0000-0000-0000A9000000}"/>
    <cellStyle name="Normal 7 4 2 2" xfId="643" xr:uid="{46F726ED-19BB-4D63-B454-0A132B0C2AFE}"/>
    <cellStyle name="Normal 7 4 2 2 2" xfId="1810" xr:uid="{0E672CE9-6700-4EFB-B16F-7CEF29B875D4}"/>
    <cellStyle name="Normal 7 4 2 2 2 2" xfId="3159" xr:uid="{E6E621DF-DD0A-4485-BF95-5586C281B72E}"/>
    <cellStyle name="Normal 7 4 2 2 3" xfId="2484" xr:uid="{AAA11FB4-27E3-4747-BB59-AF2068ECDFA3}"/>
    <cellStyle name="Normal 7 4 2 2 4" xfId="1135" xr:uid="{DD3E1236-826B-47A0-9478-FA44D7BBA043}"/>
    <cellStyle name="Normal 7 4 2 3" xfId="459" xr:uid="{69985E21-EBAF-4B4B-AFC0-5318E5FB3F15}"/>
    <cellStyle name="Normal 7 4 2 3 2" xfId="1992" xr:uid="{72D4AFD4-E934-455F-B484-C044F4F90398}"/>
    <cellStyle name="Normal 7 4 2 3 2 2" xfId="3341" xr:uid="{9DEA30C6-C00A-4D2B-81F7-27BC312DFB9F}"/>
    <cellStyle name="Normal 7 4 2 3 3" xfId="2666" xr:uid="{AE28FC07-C0D7-457D-8793-F8E0883675A9}"/>
    <cellStyle name="Normal 7 4 2 3 4" xfId="1317" xr:uid="{7275853C-F431-4C1E-A76A-4D3FEBB8D306}"/>
    <cellStyle name="Normal 7 4 2 4" xfId="1626" xr:uid="{C02798A6-C80C-436C-A14C-20CD7685ACA6}"/>
    <cellStyle name="Normal 7 4 2 4 2" xfId="2975" xr:uid="{0C612DE1-030F-4ABD-B1FE-D094CFE642D8}"/>
    <cellStyle name="Normal 7 4 2 5" xfId="2300" xr:uid="{AB08E106-E8E0-443E-86E4-6A65EB11CD0F}"/>
    <cellStyle name="Normal 7 4 2 6" xfId="951" xr:uid="{8ED8D426-5F6C-4B36-B488-853054D62CCA}"/>
    <cellStyle name="Normal 7 4 3" xfId="369" xr:uid="{619B78D9-5CCB-43A9-A8A3-89D6F314E621}"/>
    <cellStyle name="Normal 7 4 3 2" xfId="1537" xr:uid="{9E17E0E0-F43D-4365-B29E-CF22D756F766}"/>
    <cellStyle name="Normal 7 4 3 2 2" xfId="2886" xr:uid="{5B0E2E7E-CDE9-4845-9639-763CF18ECEB3}"/>
    <cellStyle name="Normal 7 4 3 3" xfId="2211" xr:uid="{A5260A9D-CB56-4325-8162-72E336E50CCF}"/>
    <cellStyle name="Normal 7 4 3 4" xfId="862" xr:uid="{C3D62929-2288-4CA4-9A11-46005BA73DDB}"/>
    <cellStyle name="Normal 7 4 4" xfId="554" xr:uid="{51B5DD00-7BF0-4683-800C-3225D0602F39}"/>
    <cellStyle name="Normal 7 4 4 2" xfId="1721" xr:uid="{C055906A-A7E1-43FD-9282-A24D2E33F807}"/>
    <cellStyle name="Normal 7 4 4 2 2" xfId="3070" xr:uid="{E8265D56-6D89-4AE0-923A-956C152B1E12}"/>
    <cellStyle name="Normal 7 4 4 3" xfId="2395" xr:uid="{88F89240-EDDB-4733-8D1B-C1F6797D6765}"/>
    <cellStyle name="Normal 7 4 4 4" xfId="1046" xr:uid="{00F117A9-33D5-45BC-A98E-8CA2D1898C44}"/>
    <cellStyle name="Normal 7 4 5" xfId="241" xr:uid="{1DB6CFE8-14F5-4C06-9864-158D4E714AC2}"/>
    <cellStyle name="Normal 7 4 5 2" xfId="1903" xr:uid="{5B3DB022-4BE0-4474-AC00-06C9125BA5C1}"/>
    <cellStyle name="Normal 7 4 5 2 2" xfId="3252" xr:uid="{48293EB1-0FBA-4AF8-9AD0-FE24C8A9BE37}"/>
    <cellStyle name="Normal 7 4 5 3" xfId="2577" xr:uid="{1E2C8C66-7935-4FD1-8155-BF330BEB416B}"/>
    <cellStyle name="Normal 7 4 5 4" xfId="1228" xr:uid="{341D54D5-7E97-4304-A148-A4EB3B72F135}"/>
    <cellStyle name="Normal 7 4 6" xfId="1410" xr:uid="{52D7835C-30BF-490B-9893-8B3B02AFD56A}"/>
    <cellStyle name="Normal 7 4 6 2" xfId="2759" xr:uid="{97FA089B-1E38-44CD-BDEE-1FD9B14CC004}"/>
    <cellStyle name="Normal 7 4 7" xfId="2085" xr:uid="{DC5D41F6-9DB3-44B4-8275-001A1D3FBDFD}"/>
    <cellStyle name="Normal 7 4 8" xfId="736" xr:uid="{629FBDE3-A89A-4CDF-A7F7-4EBDCEE4B6D4}"/>
    <cellStyle name="Normal 7 5" xfId="87" xr:uid="{00000000-0005-0000-0000-0000AA000000}"/>
    <cellStyle name="Normal 7 5 2" xfId="175" xr:uid="{00000000-0005-0000-0000-0000AB000000}"/>
    <cellStyle name="Normal 7 5 2 2" xfId="672" xr:uid="{89D66AB6-4C99-41CA-AFE5-49832E1A2915}"/>
    <cellStyle name="Normal 7 5 2 2 2" xfId="1839" xr:uid="{EEA64BDB-E501-41B1-852E-3E7FA6565E72}"/>
    <cellStyle name="Normal 7 5 2 2 2 2" xfId="3188" xr:uid="{30AFF43C-0B6C-406C-A431-12AC61045055}"/>
    <cellStyle name="Normal 7 5 2 2 3" xfId="2513" xr:uid="{4FA31D95-428A-4C6B-8BF1-1995DE736CC9}"/>
    <cellStyle name="Normal 7 5 2 2 4" xfId="1164" xr:uid="{E83B1338-DE9C-4AE3-8547-0D6A51987E4A}"/>
    <cellStyle name="Normal 7 5 2 3" xfId="488" xr:uid="{4CE37463-F698-4877-9534-D84132D6E220}"/>
    <cellStyle name="Normal 7 5 2 3 2" xfId="2021" xr:uid="{95181133-20D2-4F0A-BA16-123B81593122}"/>
    <cellStyle name="Normal 7 5 2 3 2 2" xfId="3370" xr:uid="{920F611E-5E54-4B1E-9B37-5B83CEAA429E}"/>
    <cellStyle name="Normal 7 5 2 3 3" xfId="2695" xr:uid="{9693C5CC-BFE7-4108-85D6-24260767DD9D}"/>
    <cellStyle name="Normal 7 5 2 3 4" xfId="1346" xr:uid="{73EDDB1C-B244-4438-8EDB-FB4DD6658B9F}"/>
    <cellStyle name="Normal 7 5 2 4" xfId="1655" xr:uid="{4C7F2F05-F230-4AA6-BF6E-EEAFDE8B1B0E}"/>
    <cellStyle name="Normal 7 5 2 4 2" xfId="3004" xr:uid="{BDFE3389-5D36-4892-BE6D-E22C2B928842}"/>
    <cellStyle name="Normal 7 5 2 5" xfId="2329" xr:uid="{FE9239E2-F9AA-43A5-AB74-AEA5B8C5BC04}"/>
    <cellStyle name="Normal 7 5 2 6" xfId="980" xr:uid="{CB0FC0D5-837E-4B7B-ABF8-A49E41187035}"/>
    <cellStyle name="Normal 7 5 3" xfId="400" xr:uid="{AA683D48-3068-4A9E-9E53-376B278CAEF8}"/>
    <cellStyle name="Normal 7 5 3 2" xfId="1568" xr:uid="{1D234266-439C-45DB-A121-83AE2E6609E0}"/>
    <cellStyle name="Normal 7 5 3 2 2" xfId="2917" xr:uid="{D9495491-D84A-461E-8629-2A6B2DA3285A}"/>
    <cellStyle name="Normal 7 5 3 3" xfId="2242" xr:uid="{97D80DAC-D3E2-45B5-80EF-3849FBBA3956}"/>
    <cellStyle name="Normal 7 5 3 4" xfId="893" xr:uid="{B61E021E-C771-490E-82ED-1383F75E4FBC}"/>
    <cellStyle name="Normal 7 5 4" xfId="585" xr:uid="{E6A7722E-B70C-4050-8CA6-B2D2674CB733}"/>
    <cellStyle name="Normal 7 5 4 2" xfId="1752" xr:uid="{7877F5A7-E814-4B55-B943-429F9BA60B32}"/>
    <cellStyle name="Normal 7 5 4 2 2" xfId="3101" xr:uid="{8ED27330-BDD8-412E-9141-D2479EF5520F}"/>
    <cellStyle name="Normal 7 5 4 3" xfId="2426" xr:uid="{BD420A7A-BD31-4CD2-A6A9-A5F6CB217210}"/>
    <cellStyle name="Normal 7 5 4 4" xfId="1077" xr:uid="{E37B007B-B0BA-4D22-B0B8-04DF15AA9728}"/>
    <cellStyle name="Normal 7 5 5" xfId="272" xr:uid="{A26370A1-FC39-44C5-9F9A-652D8310F7B6}"/>
    <cellStyle name="Normal 7 5 5 2" xfId="1934" xr:uid="{7C5DFFAA-0838-4230-860C-FDF89CDE3FAC}"/>
    <cellStyle name="Normal 7 5 5 2 2" xfId="3283" xr:uid="{DFB84D6C-E835-4214-A544-465A3ECC7B8C}"/>
    <cellStyle name="Normal 7 5 5 3" xfId="2608" xr:uid="{42ACF466-12FD-4D29-97A0-78B788406139}"/>
    <cellStyle name="Normal 7 5 5 4" xfId="1259" xr:uid="{23878716-42C3-442B-8E2C-0D96AC8C5679}"/>
    <cellStyle name="Normal 7 5 6" xfId="1441" xr:uid="{99D05284-EBBF-4A81-8D79-C46BB330E4E5}"/>
    <cellStyle name="Normal 7 5 6 2" xfId="2790" xr:uid="{259CE9A5-02CC-4A5A-82CE-0A3FE4BCA030}"/>
    <cellStyle name="Normal 7 5 7" xfId="2116" xr:uid="{5D750CC7-80F3-45E3-A230-A1793CD3BD7C}"/>
    <cellStyle name="Normal 7 5 8" xfId="767" xr:uid="{8CF1A20F-41D3-409C-88A9-04026C8D2012}"/>
    <cellStyle name="Normal 7 6" xfId="117" xr:uid="{00000000-0005-0000-0000-0000AC000000}"/>
    <cellStyle name="Normal 7 6 2" xfId="430" xr:uid="{CFC759DB-B319-4123-84C6-3EF30DD466F2}"/>
    <cellStyle name="Normal 7 6 2 2" xfId="1597" xr:uid="{E0FD15C9-A620-4EB6-81AE-AEA0F5F92CEC}"/>
    <cellStyle name="Normal 7 6 2 2 2" xfId="2946" xr:uid="{ADE5DC73-EEC0-451E-B776-4D327AEAB4A6}"/>
    <cellStyle name="Normal 7 6 2 3" xfId="2271" xr:uid="{4ECD8C0D-9E7D-48B2-8FB9-1F3BFC5C5837}"/>
    <cellStyle name="Normal 7 6 2 4" xfId="922" xr:uid="{6C4269BA-CD11-42D7-BF52-31CF0D9E9130}"/>
    <cellStyle name="Normal 7 6 3" xfId="614" xr:uid="{3269C3C3-1FDE-40DD-B0B2-DEDB906B283C}"/>
    <cellStyle name="Normal 7 6 3 2" xfId="1781" xr:uid="{28B96FE4-A07E-4561-88E7-14B2946EF3D2}"/>
    <cellStyle name="Normal 7 6 3 2 2" xfId="3130" xr:uid="{C3A76167-B403-4807-BEBB-E6F9044C9ACA}"/>
    <cellStyle name="Normal 7 6 3 3" xfId="2455" xr:uid="{D02823D1-0A2A-4D6B-AD68-FBE8CEB9F156}"/>
    <cellStyle name="Normal 7 6 3 4" xfId="1106" xr:uid="{0FCB1AD9-8979-4FA4-9DCF-E4E173133CBF}"/>
    <cellStyle name="Normal 7 6 4" xfId="302" xr:uid="{58247DF4-A43A-45A1-A7B0-730B0010AFCD}"/>
    <cellStyle name="Normal 7 6 4 2" xfId="1963" xr:uid="{20DCBE23-FBAE-428F-A97C-17CF766EB6B4}"/>
    <cellStyle name="Normal 7 6 4 2 2" xfId="3312" xr:uid="{D48F9FAA-8232-4639-884D-C71FF46741F7}"/>
    <cellStyle name="Normal 7 6 4 3" xfId="2637" xr:uid="{636147DA-4CBC-4073-94B8-186337987D52}"/>
    <cellStyle name="Normal 7 6 4 4" xfId="1288" xr:uid="{AD23C6DF-482B-4E65-9EC1-54C9D81815E4}"/>
    <cellStyle name="Normal 7 6 5" xfId="1471" xr:uid="{4F631881-571F-4AB3-B6AE-87A2C0DD8938}"/>
    <cellStyle name="Normal 7 6 5 2" xfId="2820" xr:uid="{58563D79-4AFD-4C1A-96EB-4E9E391B1BDA}"/>
    <cellStyle name="Normal 7 6 6" xfId="2146" xr:uid="{175429D0-D778-4229-A5CE-FEF021EFC162}"/>
    <cellStyle name="Normal 7 6 7" xfId="797" xr:uid="{89B7C5FC-EE83-4322-94DD-6AE78DBED4F5}"/>
    <cellStyle name="Normal 7 7" xfId="337" xr:uid="{A1C9998B-0E30-43D0-B87C-2FFDE000B594}"/>
    <cellStyle name="Normal 7 7 2" xfId="1505" xr:uid="{78C2571F-6178-4F8A-8CAE-988C190B3486}"/>
    <cellStyle name="Normal 7 7 2 2" xfId="2854" xr:uid="{CB3936B5-CB4D-4A69-9F1A-107A65857AD3}"/>
    <cellStyle name="Normal 7 7 3" xfId="2179" xr:uid="{676D7613-C2A1-4C13-A0B5-EA273DA79C23}"/>
    <cellStyle name="Normal 7 7 4" xfId="830" xr:uid="{D95BE747-05A2-4279-9CF7-B349642D6837}"/>
    <cellStyle name="Normal 7 8" xfId="522" xr:uid="{3BA85906-10BB-4DBE-963C-3DC8C4512111}"/>
    <cellStyle name="Normal 7 8 2" xfId="1689" xr:uid="{AE2E65C9-F39A-429B-A151-5AC9F6213E68}"/>
    <cellStyle name="Normal 7 8 2 2" xfId="3038" xr:uid="{54F81B96-9F22-4054-AB32-0B62C2D50A46}"/>
    <cellStyle name="Normal 7 8 3" xfId="2363" xr:uid="{B61F5ABC-712A-4A50-AB59-6E99AC2990FC}"/>
    <cellStyle name="Normal 7 8 4" xfId="1014" xr:uid="{26087674-87E2-4836-9502-C22422C52E06}"/>
    <cellStyle name="Normal 7 9" xfId="209" xr:uid="{10F05E84-376D-4188-B0D1-FBD392D43139}"/>
    <cellStyle name="Normal 7 9 2" xfId="1871" xr:uid="{BAB874CA-1F42-4F9D-ADAB-4585709071EE}"/>
    <cellStyle name="Normal 7 9 2 2" xfId="3220" xr:uid="{CB8EAAA5-0A10-4215-87D3-ADBBA1F48BFA}"/>
    <cellStyle name="Normal 7 9 3" xfId="2545" xr:uid="{8CC4CAB8-7F9A-4498-9A97-94779B832EA1}"/>
    <cellStyle name="Normal 7 9 4" xfId="1196" xr:uid="{C4F61743-CF2A-486B-9A7D-F8BE654CA7AD}"/>
    <cellStyle name="Normal 8" xfId="39" xr:uid="{00000000-0005-0000-0000-0000AD000000}"/>
    <cellStyle name="Normal 8 10" xfId="2068" xr:uid="{75FEE8EE-6B20-4793-AAE5-3761C0214F30}"/>
    <cellStyle name="Normal 8 11" xfId="719" xr:uid="{C5F2D8B7-AEC0-471B-8C6C-89A4C9AFF282}"/>
    <cellStyle name="Normal 8 2" xfId="16" xr:uid="{00000000-0005-0000-0000-0000AE000000}"/>
    <cellStyle name="Normal 8 2 10" xfId="2047" xr:uid="{2EDBFE59-903C-42F1-9719-E5D3785C1396}"/>
    <cellStyle name="Normal 8 2 11" xfId="698" xr:uid="{690ED642-B39F-4732-B17E-1A43AB898C0E}"/>
    <cellStyle name="Normal 8 2 2" xfId="32" xr:uid="{00000000-0005-0000-0000-0000AF000000}"/>
    <cellStyle name="Normal 8 2 2 10" xfId="712" xr:uid="{685D2D49-5CC6-4388-B42E-8B1B53F37155}"/>
    <cellStyle name="Normal 8 2 2 2" xfId="64" xr:uid="{00000000-0005-0000-0000-0000B0000000}"/>
    <cellStyle name="Normal 8 2 2 2 2" xfId="154" xr:uid="{00000000-0005-0000-0000-0000B1000000}"/>
    <cellStyle name="Normal 8 2 2 2 2 2" xfId="651" xr:uid="{6B9162C0-B973-406D-A711-808334C79223}"/>
    <cellStyle name="Normal 8 2 2 2 2 2 2" xfId="1818" xr:uid="{C68DB116-81DB-4653-9B72-482BB3F6BD5F}"/>
    <cellStyle name="Normal 8 2 2 2 2 2 2 2" xfId="3167" xr:uid="{6180FF14-8465-4C34-9966-E781DAC0D507}"/>
    <cellStyle name="Normal 8 2 2 2 2 2 3" xfId="2492" xr:uid="{39B025AD-55BB-4D9E-BD6E-ED99F01AE580}"/>
    <cellStyle name="Normal 8 2 2 2 2 2 4" xfId="1143" xr:uid="{63FE4908-041D-4092-B1BA-394E60C65C00}"/>
    <cellStyle name="Normal 8 2 2 2 2 3" xfId="467" xr:uid="{D8B99419-96FC-4F15-A20B-AE98E2415D7C}"/>
    <cellStyle name="Normal 8 2 2 2 2 3 2" xfId="2000" xr:uid="{3FFD6B32-68EA-4085-A77C-0318FB230D13}"/>
    <cellStyle name="Normal 8 2 2 2 2 3 2 2" xfId="3349" xr:uid="{9F4175F0-9A8A-486A-9E5C-BEF22BC41933}"/>
    <cellStyle name="Normal 8 2 2 2 2 3 3" xfId="2674" xr:uid="{AC4217E8-B30F-4C35-A3E1-60C82B0847CB}"/>
    <cellStyle name="Normal 8 2 2 2 2 3 4" xfId="1325" xr:uid="{341DEE98-2E04-44F5-A601-423CE1F7C034}"/>
    <cellStyle name="Normal 8 2 2 2 2 4" xfId="1634" xr:uid="{05C80A0F-8BA3-42A0-8D32-BAF9AFAF10F6}"/>
    <cellStyle name="Normal 8 2 2 2 2 4 2" xfId="2983" xr:uid="{4701C1A7-0310-42F5-9FC6-E61F5011A5EA}"/>
    <cellStyle name="Normal 8 2 2 2 2 5" xfId="2308" xr:uid="{66D297B5-E11C-4CBA-AF70-85F33EE8BB6C}"/>
    <cellStyle name="Normal 8 2 2 2 2 6" xfId="959" xr:uid="{F04E08B3-C4FF-411F-B1AF-E50C8FE7C142}"/>
    <cellStyle name="Normal 8 2 2 2 3" xfId="377" xr:uid="{FC1A7713-1578-4510-A65B-D514A280621C}"/>
    <cellStyle name="Normal 8 2 2 2 3 2" xfId="1545" xr:uid="{7999412B-7684-4007-9478-1B7DB9731D7B}"/>
    <cellStyle name="Normal 8 2 2 2 3 2 2" xfId="2894" xr:uid="{493CF6F0-851E-4BB5-A919-B2F9246A10E4}"/>
    <cellStyle name="Normal 8 2 2 2 3 3" xfId="2219" xr:uid="{656D99A3-163B-42B7-A362-FBE646E0622B}"/>
    <cellStyle name="Normal 8 2 2 2 3 4" xfId="870" xr:uid="{36A89BB4-1A87-45DF-9AAC-937E2F233F78}"/>
    <cellStyle name="Normal 8 2 2 2 4" xfId="562" xr:uid="{2988A976-CF82-494F-8955-16B01D83B236}"/>
    <cellStyle name="Normal 8 2 2 2 4 2" xfId="1729" xr:uid="{68D056A7-3393-4D62-A4D6-58A2ABAFA3F6}"/>
    <cellStyle name="Normal 8 2 2 2 4 2 2" xfId="3078" xr:uid="{08E2C8A1-CE08-4E4A-A446-B5F1995A323E}"/>
    <cellStyle name="Normal 8 2 2 2 4 3" xfId="2403" xr:uid="{DB204778-FE5E-4A6D-91F3-FA9E31D2B46E}"/>
    <cellStyle name="Normal 8 2 2 2 4 4" xfId="1054" xr:uid="{6081E497-FC70-4E33-BFEB-416ADA24E176}"/>
    <cellStyle name="Normal 8 2 2 2 5" xfId="249" xr:uid="{5606A35D-FA69-4671-935E-C73C4FC5E0FD}"/>
    <cellStyle name="Normal 8 2 2 2 5 2" xfId="1911" xr:uid="{82793CFE-7C04-4E45-B80A-3CD5F6895F13}"/>
    <cellStyle name="Normal 8 2 2 2 5 2 2" xfId="3260" xr:uid="{DD194776-CF54-4C7A-9F06-1ED7BA2CFE51}"/>
    <cellStyle name="Normal 8 2 2 2 5 3" xfId="2585" xr:uid="{28B57D2A-62C4-4CC5-A6C7-32D874C2E23C}"/>
    <cellStyle name="Normal 8 2 2 2 5 4" xfId="1236" xr:uid="{42AB41B0-24B8-4488-BAFF-BFF5B1803920}"/>
    <cellStyle name="Normal 8 2 2 2 6" xfId="1418" xr:uid="{61E8B9B8-B8E8-4C45-8E94-56D6D079471F}"/>
    <cellStyle name="Normal 8 2 2 2 6 2" xfId="2767" xr:uid="{D03702C3-65A9-4415-B160-B4B0D2766BD8}"/>
    <cellStyle name="Normal 8 2 2 2 7" xfId="2093" xr:uid="{080A9928-94A1-4A5A-B3E7-CF45F8F89FAF}"/>
    <cellStyle name="Normal 8 2 2 2 8" xfId="744" xr:uid="{1BFBFD70-654C-4FA8-B5E6-FAD825FBE729}"/>
    <cellStyle name="Normal 8 2 2 3" xfId="95" xr:uid="{00000000-0005-0000-0000-0000B2000000}"/>
    <cellStyle name="Normal 8 2 2 3 2" xfId="183" xr:uid="{00000000-0005-0000-0000-0000B3000000}"/>
    <cellStyle name="Normal 8 2 2 3 2 2" xfId="680" xr:uid="{A17B4198-8D92-48D6-85EF-6F1BA886ABC0}"/>
    <cellStyle name="Normal 8 2 2 3 2 2 2" xfId="1847" xr:uid="{B0E40FE0-A062-4E6E-879D-EC65D9844B2A}"/>
    <cellStyle name="Normal 8 2 2 3 2 2 2 2" xfId="3196" xr:uid="{1B1E6E02-F3FB-4952-8EA3-E47FA9C336BB}"/>
    <cellStyle name="Normal 8 2 2 3 2 2 3" xfId="2521" xr:uid="{050D74CB-DAAE-4407-989B-48053B74A5B4}"/>
    <cellStyle name="Normal 8 2 2 3 2 2 4" xfId="1172" xr:uid="{56DB90EA-E955-4418-BA1C-19880196FCB0}"/>
    <cellStyle name="Normal 8 2 2 3 2 3" xfId="496" xr:uid="{81FF89BD-7BA1-45B6-9A71-FCC258BA2AEF}"/>
    <cellStyle name="Normal 8 2 2 3 2 3 2" xfId="2029" xr:uid="{7527C0D6-0789-4266-BCF3-3A1EAA1D4EDA}"/>
    <cellStyle name="Normal 8 2 2 3 2 3 2 2" xfId="3378" xr:uid="{A55119C9-BEFC-4F58-B510-D6AD2346DD18}"/>
    <cellStyle name="Normal 8 2 2 3 2 3 3" xfId="2703" xr:uid="{BA57D23E-C571-4703-AB5C-C672147B2D2F}"/>
    <cellStyle name="Normal 8 2 2 3 2 3 4" xfId="1354" xr:uid="{715E0402-715B-4CE1-8DE6-CAF8AE8F0414}"/>
    <cellStyle name="Normal 8 2 2 3 2 4" xfId="1663" xr:uid="{88994E7E-79C0-49D8-B101-6E538AFD27F3}"/>
    <cellStyle name="Normal 8 2 2 3 2 4 2" xfId="3012" xr:uid="{23FDDA7D-BB97-47F3-B0B3-A8BEC62B2237}"/>
    <cellStyle name="Normal 8 2 2 3 2 5" xfId="2337" xr:uid="{499B4C35-94A5-4FD0-802D-1A99B283A5E2}"/>
    <cellStyle name="Normal 8 2 2 3 2 6" xfId="988" xr:uid="{5B304C04-405A-4550-AD02-A77D068C7C51}"/>
    <cellStyle name="Normal 8 2 2 3 3" xfId="408" xr:uid="{3F30A5E4-7557-4D58-B37D-03A1806200B7}"/>
    <cellStyle name="Normal 8 2 2 3 3 2" xfId="1576" xr:uid="{8FA3E32E-1055-4D41-B12F-0AFE5A47515E}"/>
    <cellStyle name="Normal 8 2 2 3 3 2 2" xfId="2925" xr:uid="{E043291E-2324-4A8F-AEB3-E8B9DA778682}"/>
    <cellStyle name="Normal 8 2 2 3 3 3" xfId="2250" xr:uid="{55109327-376C-4673-B939-B2D4C05AFE87}"/>
    <cellStyle name="Normal 8 2 2 3 3 4" xfId="901" xr:uid="{D67270B6-3884-4C68-891F-4CF3DAC4D40D}"/>
    <cellStyle name="Normal 8 2 2 3 4" xfId="593" xr:uid="{6D7E94D9-5B6B-465E-B6EB-8DA91875DA39}"/>
    <cellStyle name="Normal 8 2 2 3 4 2" xfId="1760" xr:uid="{7FDE5A0F-342B-4EFF-86F0-4645C334175E}"/>
    <cellStyle name="Normal 8 2 2 3 4 2 2" xfId="3109" xr:uid="{E11E25AF-A124-4513-BB2D-BB8B875DEE9D}"/>
    <cellStyle name="Normal 8 2 2 3 4 3" xfId="2434" xr:uid="{CB6E6C6E-F193-47EF-85C2-0A815A679BE5}"/>
    <cellStyle name="Normal 8 2 2 3 4 4" xfId="1085" xr:uid="{3BD9B973-3658-436C-A930-F4C499DA9D04}"/>
    <cellStyle name="Normal 8 2 2 3 5" xfId="280" xr:uid="{3D1C519D-3CAE-426E-ACC3-A52E55901ED0}"/>
    <cellStyle name="Normal 8 2 2 3 5 2" xfId="1942" xr:uid="{AB7A4F3B-0B73-4B96-A829-9B97A53D6C1E}"/>
    <cellStyle name="Normal 8 2 2 3 5 2 2" xfId="3291" xr:uid="{172EECF9-62DD-4168-A9E0-CEFC3AAC218E}"/>
    <cellStyle name="Normal 8 2 2 3 5 3" xfId="2616" xr:uid="{052A0DA1-1F9A-407F-A7CA-2D76512083F8}"/>
    <cellStyle name="Normal 8 2 2 3 5 4" xfId="1267" xr:uid="{F9E724FA-5D40-4BF4-B12B-A1F2BD958DAB}"/>
    <cellStyle name="Normal 8 2 2 3 6" xfId="1449" xr:uid="{CF400A9A-1FA3-4A87-A591-8FF5BFB94FBC}"/>
    <cellStyle name="Normal 8 2 2 3 6 2" xfId="2798" xr:uid="{05E24BAC-C837-4561-BD82-5ABEE660B42D}"/>
    <cellStyle name="Normal 8 2 2 3 7" xfId="2124" xr:uid="{A4CB95AE-B2FC-49E2-A703-2CB845EF0A84}"/>
    <cellStyle name="Normal 8 2 2 3 8" xfId="775" xr:uid="{361A2117-5F0D-4D08-B5EE-79F16D0A4FFC}"/>
    <cellStyle name="Normal 8 2 2 4" xfId="125" xr:uid="{00000000-0005-0000-0000-0000B4000000}"/>
    <cellStyle name="Normal 8 2 2 4 2" xfId="438" xr:uid="{6EF9FF61-981A-4C3E-8DDF-88600C077BD6}"/>
    <cellStyle name="Normal 8 2 2 4 2 2" xfId="1605" xr:uid="{15E77144-5A6C-4432-89A0-F4233FF4A06F}"/>
    <cellStyle name="Normal 8 2 2 4 2 2 2" xfId="2954" xr:uid="{D0E8BE72-177A-4ED5-BF58-608682FBA6AB}"/>
    <cellStyle name="Normal 8 2 2 4 2 3" xfId="2279" xr:uid="{C8FB9085-85BE-435B-95CD-195C2F843E4C}"/>
    <cellStyle name="Normal 8 2 2 4 2 4" xfId="930" xr:uid="{A979F4CF-35D6-44AD-A4F5-71D8B3CF830E}"/>
    <cellStyle name="Normal 8 2 2 4 3" xfId="622" xr:uid="{B648464F-DDD5-4D30-B557-E168BEB8800B}"/>
    <cellStyle name="Normal 8 2 2 4 3 2" xfId="1789" xr:uid="{223438A0-4D4A-4D94-9B32-2F14B419914A}"/>
    <cellStyle name="Normal 8 2 2 4 3 2 2" xfId="3138" xr:uid="{F7A1BB6C-F483-46B4-BF6C-79737F950C8A}"/>
    <cellStyle name="Normal 8 2 2 4 3 3" xfId="2463" xr:uid="{23D94184-20E4-4A5A-9ED3-8C78E5E6E51F}"/>
    <cellStyle name="Normal 8 2 2 4 3 4" xfId="1114" xr:uid="{0DE881D6-35F7-4B50-A429-70CD80201CE2}"/>
    <cellStyle name="Normal 8 2 2 4 4" xfId="310" xr:uid="{54ACF8AB-9638-434D-8C0D-AE109FECE481}"/>
    <cellStyle name="Normal 8 2 2 4 4 2" xfId="1971" xr:uid="{2067A690-9E08-4C36-ADAF-D74BF4DE6348}"/>
    <cellStyle name="Normal 8 2 2 4 4 2 2" xfId="3320" xr:uid="{8F7A5731-8234-4D8D-ADA8-86606679CE50}"/>
    <cellStyle name="Normal 8 2 2 4 4 3" xfId="2645" xr:uid="{2B61007D-F0D0-474A-84EE-73FAA70A1AB4}"/>
    <cellStyle name="Normal 8 2 2 4 4 4" xfId="1296" xr:uid="{FA62B423-3734-4F9C-8453-07103CE58CC6}"/>
    <cellStyle name="Normal 8 2 2 4 5" xfId="1479" xr:uid="{30C46D12-95E0-466D-9D56-122BFC41176B}"/>
    <cellStyle name="Normal 8 2 2 4 5 2" xfId="2828" xr:uid="{99E2945D-746B-4E7B-A0D8-9D5495A6C913}"/>
    <cellStyle name="Normal 8 2 2 4 6" xfId="2154" xr:uid="{D6326EAC-2C43-439F-B15E-EA0AC8127450}"/>
    <cellStyle name="Normal 8 2 2 4 7" xfId="805" xr:uid="{DD79A1B2-C92A-4F74-8B41-5A4D9BF391F2}"/>
    <cellStyle name="Normal 8 2 2 5" xfId="345" xr:uid="{ACC6F334-2464-4DA2-9E93-D94F73C9F2B0}"/>
    <cellStyle name="Normal 8 2 2 5 2" xfId="1513" xr:uid="{F42790E8-F65C-4E2A-9F64-4ECC12B8A1DF}"/>
    <cellStyle name="Normal 8 2 2 5 2 2" xfId="2862" xr:uid="{110488F8-CDCD-4EAA-9FC0-415AF4A77589}"/>
    <cellStyle name="Normal 8 2 2 5 3" xfId="2187" xr:uid="{134DC613-646D-4911-A266-78A5C8662B58}"/>
    <cellStyle name="Normal 8 2 2 5 4" xfId="838" xr:uid="{24DA2AC8-38E2-4C7F-9A5E-4EAB1F83C1CC}"/>
    <cellStyle name="Normal 8 2 2 6" xfId="530" xr:uid="{AC495E50-90BD-483A-A5A7-0A9AEFB3586C}"/>
    <cellStyle name="Normal 8 2 2 6 2" xfId="1697" xr:uid="{780C4233-8802-46AC-89B0-6BBD08D74E42}"/>
    <cellStyle name="Normal 8 2 2 6 2 2" xfId="3046" xr:uid="{994FAF94-88BB-494A-A40E-4921D944878E}"/>
    <cellStyle name="Normal 8 2 2 6 3" xfId="2371" xr:uid="{0DA9C6C8-869F-4F61-84E3-EEE84871B4C9}"/>
    <cellStyle name="Normal 8 2 2 6 4" xfId="1022" xr:uid="{009B7129-2D80-4340-AC2A-76F5785EFE6D}"/>
    <cellStyle name="Normal 8 2 2 7" xfId="217" xr:uid="{A3EE3F5F-0E3E-4B40-B3A3-C766CC70DD67}"/>
    <cellStyle name="Normal 8 2 2 7 2" xfId="1879" xr:uid="{B2DB9E49-8BE7-4232-AE51-C1B67CB0290B}"/>
    <cellStyle name="Normal 8 2 2 7 2 2" xfId="3228" xr:uid="{F507413B-4545-4AFA-B2C5-D7A62380D451}"/>
    <cellStyle name="Normal 8 2 2 7 3" xfId="2553" xr:uid="{3807A86D-4B5D-4F72-93D6-E45ACA030EDE}"/>
    <cellStyle name="Normal 8 2 2 7 4" xfId="1204" xr:uid="{D2556A3B-9672-4999-A716-01B887AD3D7A}"/>
    <cellStyle name="Normal 8 2 2 8" xfId="1386" xr:uid="{E972D158-CCAE-46E7-9D2F-2A3C8E8B8835}"/>
    <cellStyle name="Normal 8 2 2 8 2" xfId="2735" xr:uid="{AEC6E080-CF02-410F-BAAE-BB83E5940183}"/>
    <cellStyle name="Normal 8 2 2 9" xfId="2061" xr:uid="{B71C0DE7-0DC5-4FED-9703-967D9BB25D20}"/>
    <cellStyle name="Normal 8 2 3" xfId="50" xr:uid="{00000000-0005-0000-0000-0000B5000000}"/>
    <cellStyle name="Normal 8 2 3 2" xfId="140" xr:uid="{00000000-0005-0000-0000-0000B6000000}"/>
    <cellStyle name="Normal 8 2 3 2 2" xfId="637" xr:uid="{11B3ECC1-35B6-4D23-B89A-85D6AFC70873}"/>
    <cellStyle name="Normal 8 2 3 2 2 2" xfId="1804" xr:uid="{9F3D74D4-92B0-44C2-ADA7-C9B5C63AE5C1}"/>
    <cellStyle name="Normal 8 2 3 2 2 2 2" xfId="3153" xr:uid="{6AE7B980-DEA8-45EA-B752-48048EDEE2AC}"/>
    <cellStyle name="Normal 8 2 3 2 2 3" xfId="2478" xr:uid="{1C77B933-7D31-4F85-A6AA-A3B171EACEFA}"/>
    <cellStyle name="Normal 8 2 3 2 2 4" xfId="1129" xr:uid="{D62FB976-D5EA-4702-8E7E-2575A91DD5FF}"/>
    <cellStyle name="Normal 8 2 3 2 3" xfId="453" xr:uid="{3FEF8B9E-7D20-4436-8E8E-E04B895F69A0}"/>
    <cellStyle name="Normal 8 2 3 2 3 2" xfId="1986" xr:uid="{D7EF1A05-7DF5-4723-84DF-255E5B458E81}"/>
    <cellStyle name="Normal 8 2 3 2 3 2 2" xfId="3335" xr:uid="{F5690904-97DF-498A-A2CE-1D4160C3785E}"/>
    <cellStyle name="Normal 8 2 3 2 3 3" xfId="2660" xr:uid="{7BD43A7C-0DB4-4652-AAED-E3472FC5DCDC}"/>
    <cellStyle name="Normal 8 2 3 2 3 4" xfId="1311" xr:uid="{E7C37688-51B2-425C-96DA-5D4FF5BF1472}"/>
    <cellStyle name="Normal 8 2 3 2 4" xfId="1620" xr:uid="{CC896733-9A49-494E-97CF-98EC3C6F51F7}"/>
    <cellStyle name="Normal 8 2 3 2 4 2" xfId="2969" xr:uid="{B77C5F84-5537-4631-84C6-EAC877536209}"/>
    <cellStyle name="Normal 8 2 3 2 5" xfId="2294" xr:uid="{12E30F9C-1C82-4A4B-8268-A37CD7691B0F}"/>
    <cellStyle name="Normal 8 2 3 2 6" xfId="945" xr:uid="{BEDBD43E-212F-4240-A222-96CB463DA1C6}"/>
    <cellStyle name="Normal 8 2 3 3" xfId="363" xr:uid="{9E7A3ADC-69CB-48C7-8050-B000BA930DEF}"/>
    <cellStyle name="Normal 8 2 3 3 2" xfId="1531" xr:uid="{D97DBD1B-E6E8-4EC6-BE43-7992C123F00A}"/>
    <cellStyle name="Normal 8 2 3 3 2 2" xfId="2880" xr:uid="{F754655F-FE2F-4AC6-9186-326E5556F495}"/>
    <cellStyle name="Normal 8 2 3 3 3" xfId="2205" xr:uid="{23A99D71-1336-4CA2-96C7-A362508B8D7B}"/>
    <cellStyle name="Normal 8 2 3 3 4" xfId="856" xr:uid="{5899CE8A-342C-4E31-8B31-33E17C3C76F0}"/>
    <cellStyle name="Normal 8 2 3 4" xfId="548" xr:uid="{CC75FBF8-1E53-460C-9A51-53E5F2A40576}"/>
    <cellStyle name="Normal 8 2 3 4 2" xfId="1715" xr:uid="{38543DC4-809B-47C0-868E-E9478BD34610}"/>
    <cellStyle name="Normal 8 2 3 4 2 2" xfId="3064" xr:uid="{99A2F7CD-D72A-42AD-857A-BBB746160678}"/>
    <cellStyle name="Normal 8 2 3 4 3" xfId="2389" xr:uid="{56CEA3E1-045D-4CBA-8F2E-956B2760ABB6}"/>
    <cellStyle name="Normal 8 2 3 4 4" xfId="1040" xr:uid="{129CEC98-BF4E-45A8-8B60-A195040EF0B0}"/>
    <cellStyle name="Normal 8 2 3 5" xfId="235" xr:uid="{F56FCF59-4355-4EB8-B286-2F32F99EB518}"/>
    <cellStyle name="Normal 8 2 3 5 2" xfId="1897" xr:uid="{B8A39C7C-8B53-41BD-81B8-126C6C9299BF}"/>
    <cellStyle name="Normal 8 2 3 5 2 2" xfId="3246" xr:uid="{C07427BE-D718-43F7-A437-0F038BA607E5}"/>
    <cellStyle name="Normal 8 2 3 5 3" xfId="2571" xr:uid="{3211FB2B-7F1B-4C79-B97A-53F2A60CA9D6}"/>
    <cellStyle name="Normal 8 2 3 5 4" xfId="1222" xr:uid="{98D6F1A0-5E59-42DF-AC9F-0E24FBAF1109}"/>
    <cellStyle name="Normal 8 2 3 6" xfId="1404" xr:uid="{7378A4ED-5C2A-456E-930C-B426FA78AB49}"/>
    <cellStyle name="Normal 8 2 3 6 2" xfId="2753" xr:uid="{DCB78963-B60A-4A6E-857A-D08F2C6347DD}"/>
    <cellStyle name="Normal 8 2 3 7" xfId="2079" xr:uid="{F38015F7-72AB-4816-8AFE-687F973C39D0}"/>
    <cellStyle name="Normal 8 2 3 8" xfId="730" xr:uid="{0ED5785E-30E5-4E13-9694-6A6B9763DE10}"/>
    <cellStyle name="Normal 8 2 4" xfId="81" xr:uid="{00000000-0005-0000-0000-0000B7000000}"/>
    <cellStyle name="Normal 8 2 4 2" xfId="169" xr:uid="{00000000-0005-0000-0000-0000B8000000}"/>
    <cellStyle name="Normal 8 2 4 2 2" xfId="666" xr:uid="{373A66D9-DA32-4B19-BB4B-FE017FCFF4AE}"/>
    <cellStyle name="Normal 8 2 4 2 2 2" xfId="1833" xr:uid="{BF8A2706-FB25-4C24-AB23-F83BF9CBDF4F}"/>
    <cellStyle name="Normal 8 2 4 2 2 2 2" xfId="3182" xr:uid="{C5E22A83-4161-4D2D-BD30-319448E85B60}"/>
    <cellStyle name="Normal 8 2 4 2 2 3" xfId="2507" xr:uid="{01E3B0D6-24A5-4DEA-BFC4-C48B9517588D}"/>
    <cellStyle name="Normal 8 2 4 2 2 4" xfId="1158" xr:uid="{08D94B4D-070D-4775-A4E0-D77E8462F214}"/>
    <cellStyle name="Normal 8 2 4 2 3" xfId="482" xr:uid="{F78FEBC8-1372-4024-846C-97892658F3AD}"/>
    <cellStyle name="Normal 8 2 4 2 3 2" xfId="2015" xr:uid="{E01799A7-DD02-4466-A80F-47995D5D2FA2}"/>
    <cellStyle name="Normal 8 2 4 2 3 2 2" xfId="3364" xr:uid="{2FC6A964-1BE1-43F3-A378-0CCBC2C52C40}"/>
    <cellStyle name="Normal 8 2 4 2 3 3" xfId="2689" xr:uid="{7F2325D7-23BE-4489-A7D0-1F3F02884AC1}"/>
    <cellStyle name="Normal 8 2 4 2 3 4" xfId="1340" xr:uid="{9974E0D1-BCD0-4314-9998-79EE629CFA59}"/>
    <cellStyle name="Normal 8 2 4 2 4" xfId="1649" xr:uid="{54DBD2EC-C512-4691-80EF-EC3866EE46ED}"/>
    <cellStyle name="Normal 8 2 4 2 4 2" xfId="2998" xr:uid="{C2232313-8861-4F17-8D42-3CB35D87C846}"/>
    <cellStyle name="Normal 8 2 4 2 5" xfId="2323" xr:uid="{CF3A0941-5080-4050-9734-7FB4F0406B37}"/>
    <cellStyle name="Normal 8 2 4 2 6" xfId="974" xr:uid="{ACA14C6F-CC36-4A31-9FC0-B9F9C7137306}"/>
    <cellStyle name="Normal 8 2 4 3" xfId="394" xr:uid="{72D5E0FE-9006-4448-9977-71BFF1F0FB96}"/>
    <cellStyle name="Normal 8 2 4 3 2" xfId="1562" xr:uid="{EB613C55-B77E-4FEC-8960-AABD5D5CE4C7}"/>
    <cellStyle name="Normal 8 2 4 3 2 2" xfId="2911" xr:uid="{27B50A24-044A-4EF5-93E0-FEA076E9E914}"/>
    <cellStyle name="Normal 8 2 4 3 3" xfId="2236" xr:uid="{37566ABD-81B2-4B89-A216-35088D4E5D69}"/>
    <cellStyle name="Normal 8 2 4 3 4" xfId="887" xr:uid="{D0552168-85BA-443B-B569-05B8815860B7}"/>
    <cellStyle name="Normal 8 2 4 4" xfId="579" xr:uid="{C7A60674-C4E6-4644-947E-99F23CFC5379}"/>
    <cellStyle name="Normal 8 2 4 4 2" xfId="1746" xr:uid="{2C475E94-B8D1-4C50-B9E7-2E6D425B81D6}"/>
    <cellStyle name="Normal 8 2 4 4 2 2" xfId="3095" xr:uid="{C3E3D42D-C4EF-482C-B3C4-FF5851159766}"/>
    <cellStyle name="Normal 8 2 4 4 3" xfId="2420" xr:uid="{B350ED9B-2968-4E9E-BFC4-CA3715C297E8}"/>
    <cellStyle name="Normal 8 2 4 4 4" xfId="1071" xr:uid="{A0519334-C0DC-40ED-9248-F46F5AE658B5}"/>
    <cellStyle name="Normal 8 2 4 5" xfId="266" xr:uid="{7F56337F-9E7C-4157-9C90-B15C81A7DBAF}"/>
    <cellStyle name="Normal 8 2 4 5 2" xfId="1928" xr:uid="{1966B5D9-12C6-4BDB-B46E-D00FB9644ADC}"/>
    <cellStyle name="Normal 8 2 4 5 2 2" xfId="3277" xr:uid="{784632DA-2BF1-41C8-8366-ED3B485C627B}"/>
    <cellStyle name="Normal 8 2 4 5 3" xfId="2602" xr:uid="{043EC411-7660-4BAE-97EA-D2DCF628D104}"/>
    <cellStyle name="Normal 8 2 4 5 4" xfId="1253" xr:uid="{859D936D-0013-450D-9962-BE76162C0749}"/>
    <cellStyle name="Normal 8 2 4 6" xfId="1435" xr:uid="{4378805F-44D0-46DC-8033-F446646C61BD}"/>
    <cellStyle name="Normal 8 2 4 6 2" xfId="2784" xr:uid="{AD1F8CC6-DF26-45BE-9784-7818753DF2DB}"/>
    <cellStyle name="Normal 8 2 4 7" xfId="2110" xr:uid="{D9997306-256E-424C-9686-E6892CAB57C0}"/>
    <cellStyle name="Normal 8 2 4 8" xfId="761" xr:uid="{22434F01-430A-436E-9E1B-FA3080A65EAD}"/>
    <cellStyle name="Normal 8 2 5" xfId="111" xr:uid="{00000000-0005-0000-0000-0000B9000000}"/>
    <cellStyle name="Normal 8 2 5 2" xfId="424" xr:uid="{F73A33A6-670F-40A0-AD30-94CBCC60EFE0}"/>
    <cellStyle name="Normal 8 2 5 2 2" xfId="1591" xr:uid="{0AFF2565-B783-4337-823F-36ED164D8A99}"/>
    <cellStyle name="Normal 8 2 5 2 2 2" xfId="2940" xr:uid="{495B5E7C-8441-4C9A-8DDB-17B8152C2656}"/>
    <cellStyle name="Normal 8 2 5 2 3" xfId="2265" xr:uid="{65EE413E-E49E-4844-B3AE-21536C947622}"/>
    <cellStyle name="Normal 8 2 5 2 4" xfId="916" xr:uid="{6FC7FC59-D864-4614-902C-1B1567D6D0F9}"/>
    <cellStyle name="Normal 8 2 5 3" xfId="608" xr:uid="{83E249A2-8493-4882-93CB-E27CD62DFCC6}"/>
    <cellStyle name="Normal 8 2 5 3 2" xfId="1775" xr:uid="{CA952EC8-99A9-413B-AED3-F47FA1233A19}"/>
    <cellStyle name="Normal 8 2 5 3 2 2" xfId="3124" xr:uid="{AA7DA850-F756-4CA4-8114-7C3BE8558D51}"/>
    <cellStyle name="Normal 8 2 5 3 3" xfId="2449" xr:uid="{2E30EB19-F8C9-48F0-A6B9-67DB8F238C5F}"/>
    <cellStyle name="Normal 8 2 5 3 4" xfId="1100" xr:uid="{100D1622-44C5-47C3-88E8-BD5E95989BAC}"/>
    <cellStyle name="Normal 8 2 5 4" xfId="296" xr:uid="{05EF2679-39D1-4F72-89DB-8103F7E9FBAF}"/>
    <cellStyle name="Normal 8 2 5 4 2" xfId="1957" xr:uid="{F0225A03-0E87-4434-9E37-7D11EC098C6D}"/>
    <cellStyle name="Normal 8 2 5 4 2 2" xfId="3306" xr:uid="{F9F1FD84-D283-4DF5-815F-6B761CC5DF4B}"/>
    <cellStyle name="Normal 8 2 5 4 3" xfId="2631" xr:uid="{F42D6DC8-69AB-41DA-A50F-18A7A17B60FD}"/>
    <cellStyle name="Normal 8 2 5 4 4" xfId="1282" xr:uid="{9C063DC8-747C-458F-8C15-386C2815CE7F}"/>
    <cellStyle name="Normal 8 2 5 5" xfId="1465" xr:uid="{6E5157E7-119D-4BAB-B785-B5420CA089AD}"/>
    <cellStyle name="Normal 8 2 5 5 2" xfId="2814" xr:uid="{27669B5C-C301-4CFE-892D-3BA644830EE6}"/>
    <cellStyle name="Normal 8 2 5 6" xfId="2140" xr:uid="{876E04B7-3390-4681-A039-B4AD96B5E345}"/>
    <cellStyle name="Normal 8 2 5 7" xfId="791" xr:uid="{2847586D-5FB9-4CE6-A5D5-213E5D64221B}"/>
    <cellStyle name="Normal 8 2 6" xfId="331" xr:uid="{366CA64C-F0DE-48E5-B87B-FED57FA8B151}"/>
    <cellStyle name="Normal 8 2 6 2" xfId="1499" xr:uid="{7137EE52-9E7B-4EA3-888D-D03F25464FF0}"/>
    <cellStyle name="Normal 8 2 6 2 2" xfId="2848" xr:uid="{9FC24166-B1B7-449F-85A1-B290ADEB83A7}"/>
    <cellStyle name="Normal 8 2 6 3" xfId="2173" xr:uid="{47372F3F-8264-435E-8682-B265CBCE3A07}"/>
    <cellStyle name="Normal 8 2 6 4" xfId="824" xr:uid="{FE54AD7C-1A0B-4AA4-B00E-0A8A5E944D0D}"/>
    <cellStyle name="Normal 8 2 7" xfId="516" xr:uid="{7A17E3C8-09F2-47F3-B388-12630EDA56B1}"/>
    <cellStyle name="Normal 8 2 7 2" xfId="1683" xr:uid="{67D4B1E8-FAAF-440D-B1D6-50632DA9FB25}"/>
    <cellStyle name="Normal 8 2 7 2 2" xfId="3032" xr:uid="{D88297B3-6B27-492C-A3BD-835AFE79A6A4}"/>
    <cellStyle name="Normal 8 2 7 3" xfId="2357" xr:uid="{1F9B1C59-4DD5-4E95-8D2D-758533F24184}"/>
    <cellStyle name="Normal 8 2 7 4" xfId="1008" xr:uid="{7AFF8392-E4D7-4B8E-BED1-FEB8B4AFCD4F}"/>
    <cellStyle name="Normal 8 2 8" xfId="203" xr:uid="{C54A4E30-4069-4D21-BB68-E4F235554FFD}"/>
    <cellStyle name="Normal 8 2 8 2" xfId="1865" xr:uid="{01A0D74E-EBCC-4536-BA52-2359BB0F493A}"/>
    <cellStyle name="Normal 8 2 8 2 2" xfId="3214" xr:uid="{1A9AD84F-B7F2-4D59-9C7D-FF5DB47C588F}"/>
    <cellStyle name="Normal 8 2 8 3" xfId="2539" xr:uid="{0F345848-E731-48FC-8979-6D345C1EA159}"/>
    <cellStyle name="Normal 8 2 8 4" xfId="1190" xr:uid="{F71ED9F4-6B96-46B0-A8E0-1F3F74788DD6}"/>
    <cellStyle name="Normal 8 2 9" xfId="1372" xr:uid="{2935064A-C3E5-4505-A175-FAE77FFBACAC}"/>
    <cellStyle name="Normal 8 2 9 2" xfId="2721" xr:uid="{7BEE0E3F-7A49-4A93-B5B6-501CD8392871}"/>
    <cellStyle name="Normal 8 3" xfId="71" xr:uid="{00000000-0005-0000-0000-0000BA000000}"/>
    <cellStyle name="Normal 8 3 2" xfId="161" xr:uid="{00000000-0005-0000-0000-0000BB000000}"/>
    <cellStyle name="Normal 8 3 2 2" xfId="658" xr:uid="{0F3204AA-C2D5-4350-B70D-AC37116CC772}"/>
    <cellStyle name="Normal 8 3 2 2 2" xfId="1825" xr:uid="{A5C2707E-EBB2-489B-AAC4-9C6578E61C24}"/>
    <cellStyle name="Normal 8 3 2 2 2 2" xfId="3174" xr:uid="{87A07207-E079-455B-8BE3-D61156E225B7}"/>
    <cellStyle name="Normal 8 3 2 2 3" xfId="2499" xr:uid="{24DEEB9F-711D-4F9C-B674-5EBD804B3137}"/>
    <cellStyle name="Normal 8 3 2 2 4" xfId="1150" xr:uid="{3DBD819C-85B9-4C4E-AC59-6E9EBA687FC3}"/>
    <cellStyle name="Normal 8 3 2 3" xfId="474" xr:uid="{D38EA90C-2F89-49C2-A9EF-A82CECD268F9}"/>
    <cellStyle name="Normal 8 3 2 3 2" xfId="2007" xr:uid="{3FC49C9D-DD54-419D-982E-AE497722A38E}"/>
    <cellStyle name="Normal 8 3 2 3 2 2" xfId="3356" xr:uid="{2DA3143F-6FF9-432B-8D68-8059F52167BC}"/>
    <cellStyle name="Normal 8 3 2 3 3" xfId="2681" xr:uid="{A22CAD8F-4E6A-4C9B-9581-202726CDD6D9}"/>
    <cellStyle name="Normal 8 3 2 3 4" xfId="1332" xr:uid="{2315788F-84BB-4F6B-88BA-37BEDABC01F0}"/>
    <cellStyle name="Normal 8 3 2 4" xfId="1641" xr:uid="{E6667DE9-3203-4E34-B747-B7235C2D50F0}"/>
    <cellStyle name="Normal 8 3 2 4 2" xfId="2990" xr:uid="{B55FFF4E-D411-4A93-99E8-09380C8DE0B5}"/>
    <cellStyle name="Normal 8 3 2 5" xfId="2315" xr:uid="{13262AF8-40A9-48CE-9DA5-1312351B1885}"/>
    <cellStyle name="Normal 8 3 2 6" xfId="966" xr:uid="{A4FD4F22-5329-4872-812D-65C37646B206}"/>
    <cellStyle name="Normal 8 3 3" xfId="384" xr:uid="{EE033CAA-4AF7-486E-ABC9-7AC0F04BE1D7}"/>
    <cellStyle name="Normal 8 3 3 2" xfId="1552" xr:uid="{80CF213F-D7A1-4D0C-BB50-B9E6291A389D}"/>
    <cellStyle name="Normal 8 3 3 2 2" xfId="2901" xr:uid="{438AAEE9-1A34-42D7-89C5-0A194265FC02}"/>
    <cellStyle name="Normal 8 3 3 3" xfId="2226" xr:uid="{749A1C9C-5397-4A0B-8474-084D70D6D9D9}"/>
    <cellStyle name="Normal 8 3 3 4" xfId="877" xr:uid="{9B336A61-B4D2-44B1-B563-DF76F361C9AF}"/>
    <cellStyle name="Normal 8 3 4" xfId="569" xr:uid="{4B96DA8E-67A0-4A76-AD62-1A17B4E30443}"/>
    <cellStyle name="Normal 8 3 4 2" xfId="1736" xr:uid="{173835F4-74DF-453C-A89D-E328BFDE5AA4}"/>
    <cellStyle name="Normal 8 3 4 2 2" xfId="3085" xr:uid="{DDF5D51C-5A02-4C9A-80DE-10C1703800A5}"/>
    <cellStyle name="Normal 8 3 4 3" xfId="2410" xr:uid="{798327A9-1B47-491A-B666-6CA0BD14CDAD}"/>
    <cellStyle name="Normal 8 3 4 4" xfId="1061" xr:uid="{30D27D5E-29C0-4095-935A-E4A17AB73112}"/>
    <cellStyle name="Normal 8 3 5" xfId="256" xr:uid="{A559FB57-279B-4880-A2C3-FFCD3F6FFDBA}"/>
    <cellStyle name="Normal 8 3 5 2" xfId="1918" xr:uid="{29367AA6-5340-4878-8B42-D31CDA9B42CB}"/>
    <cellStyle name="Normal 8 3 5 2 2" xfId="3267" xr:uid="{BD675D6F-D234-4CB6-9D8C-5ABC0DC4A838}"/>
    <cellStyle name="Normal 8 3 5 3" xfId="2592" xr:uid="{F8EDF456-0110-4F34-BC7E-4C13123D3B75}"/>
    <cellStyle name="Normal 8 3 5 4" xfId="1243" xr:uid="{C033C3CF-6395-4502-9BC0-28A608BE719A}"/>
    <cellStyle name="Normal 8 3 6" xfId="1425" xr:uid="{34C1CC9B-AC31-4FE9-8D1A-41037E81A6B6}"/>
    <cellStyle name="Normal 8 3 6 2" xfId="2774" xr:uid="{9DEDF239-69FE-467E-90E3-7BA73ECEE73F}"/>
    <cellStyle name="Normal 8 3 7" xfId="2100" xr:uid="{C2AFDC66-DAE4-4012-8D92-C7E154E63783}"/>
    <cellStyle name="Normal 8 3 8" xfId="751" xr:uid="{FE65DB8B-E54D-4DF9-AA86-F5EBB1B4EBD0}"/>
    <cellStyle name="Normal 8 4" xfId="102" xr:uid="{00000000-0005-0000-0000-0000BC000000}"/>
    <cellStyle name="Normal 8 4 2" xfId="190" xr:uid="{00000000-0005-0000-0000-0000BD000000}"/>
    <cellStyle name="Normal 8 4 2 2" xfId="687" xr:uid="{A2E4F434-27E4-431E-B0D2-EE00F764DE08}"/>
    <cellStyle name="Normal 8 4 2 2 2" xfId="1854" xr:uid="{B7F07F98-A3F1-45F3-9670-8E21B3408412}"/>
    <cellStyle name="Normal 8 4 2 2 2 2" xfId="3203" xr:uid="{83443C8D-D8C6-4877-A2E3-9255D986A1E9}"/>
    <cellStyle name="Normal 8 4 2 2 3" xfId="2528" xr:uid="{82C02C8B-72A3-4159-A74F-1A1DDF26C94B}"/>
    <cellStyle name="Normal 8 4 2 2 4" xfId="1179" xr:uid="{A7B3B0CA-C32B-4BE9-8DF8-199F447A5BF6}"/>
    <cellStyle name="Normal 8 4 2 3" xfId="503" xr:uid="{199CE8D3-B093-4899-AA6D-905E02F7E944}"/>
    <cellStyle name="Normal 8 4 2 3 2" xfId="2036" xr:uid="{CE5A8D03-0EEA-423D-A4FA-1C70A529ED9F}"/>
    <cellStyle name="Normal 8 4 2 3 2 2" xfId="3385" xr:uid="{7893F1DA-5D72-4DA7-8B8C-C0A407672DF0}"/>
    <cellStyle name="Normal 8 4 2 3 3" xfId="2710" xr:uid="{B3781239-A731-4F57-B147-416F36F58860}"/>
    <cellStyle name="Normal 8 4 2 3 4" xfId="1361" xr:uid="{F2107B9A-344D-4984-87E8-0A10D0940F4B}"/>
    <cellStyle name="Normal 8 4 2 4" xfId="1670" xr:uid="{78633FA6-28A0-4FED-8B37-69998BD87BCD}"/>
    <cellStyle name="Normal 8 4 2 4 2" xfId="3019" xr:uid="{FF2196AC-AEFB-4BBF-8620-D84A5D78B10B}"/>
    <cellStyle name="Normal 8 4 2 5" xfId="2344" xr:uid="{F1CA97C9-0F45-49C3-8B03-4FF065F42593}"/>
    <cellStyle name="Normal 8 4 2 6" xfId="995" xr:uid="{9A062166-DC2B-4908-BB0A-82C2436C841F}"/>
    <cellStyle name="Normal 8 4 3" xfId="415" xr:uid="{DF985F74-E34F-470A-95DF-65E66F526086}"/>
    <cellStyle name="Normal 8 4 3 2" xfId="1583" xr:uid="{DBF2EF2A-EBD8-4F99-83CA-61340DB86011}"/>
    <cellStyle name="Normal 8 4 3 2 2" xfId="2932" xr:uid="{2F17E0F5-E5F0-4F88-906F-B218E1F036F8}"/>
    <cellStyle name="Normal 8 4 3 3" xfId="2257" xr:uid="{F44A43D4-963D-4BD2-8937-55754610B81E}"/>
    <cellStyle name="Normal 8 4 3 4" xfId="908" xr:uid="{55A0F837-983F-412B-97AE-05F0264E66D4}"/>
    <cellStyle name="Normal 8 4 4" xfId="600" xr:uid="{37C398A7-B72B-4B27-9293-DD3BE1529F2F}"/>
    <cellStyle name="Normal 8 4 4 2" xfId="1767" xr:uid="{E0677954-976E-417C-BE79-7724C0AA75F1}"/>
    <cellStyle name="Normal 8 4 4 2 2" xfId="3116" xr:uid="{C5F3B88A-7626-4854-8BE3-032AA4915869}"/>
    <cellStyle name="Normal 8 4 4 3" xfId="2441" xr:uid="{2E28D46C-D892-4BFE-8B3A-97B71AB83247}"/>
    <cellStyle name="Normal 8 4 4 4" xfId="1092" xr:uid="{EEDB0C19-6366-4787-AB7D-5E2E9FB26FB5}"/>
    <cellStyle name="Normal 8 4 5" xfId="287" xr:uid="{C5E15E10-C33F-47C9-8037-EF611EFF36D4}"/>
    <cellStyle name="Normal 8 4 5 2" xfId="1949" xr:uid="{04848827-F194-4193-9585-55F6052544B2}"/>
    <cellStyle name="Normal 8 4 5 2 2" xfId="3298" xr:uid="{950A2FCD-C1E0-40FB-93EB-F6B869765E05}"/>
    <cellStyle name="Normal 8 4 5 3" xfId="2623" xr:uid="{1CC5DE14-5ADF-4FD8-BDFD-462D1EC609C2}"/>
    <cellStyle name="Normal 8 4 5 4" xfId="1274" xr:uid="{0FDA9C3F-E4CD-4482-9328-06D82ED8B322}"/>
    <cellStyle name="Normal 8 4 6" xfId="1456" xr:uid="{EDB6B339-B752-40B2-AF4A-18285A13924F}"/>
    <cellStyle name="Normal 8 4 6 2" xfId="2805" xr:uid="{9F02DA86-ABA1-4FC3-97B1-2E4479EC7C79}"/>
    <cellStyle name="Normal 8 4 7" xfId="2131" xr:uid="{D32F44B1-E559-4DF6-A149-824036AC7B76}"/>
    <cellStyle name="Normal 8 4 8" xfId="782" xr:uid="{901BF43A-ADFD-4F93-BBC0-ACB780F4D75B}"/>
    <cellStyle name="Normal 8 5" xfId="132" xr:uid="{00000000-0005-0000-0000-0000BE000000}"/>
    <cellStyle name="Normal 8 5 2" xfId="445" xr:uid="{87022FDB-5157-4998-A8EE-C8AE827156EE}"/>
    <cellStyle name="Normal 8 5 2 2" xfId="1612" xr:uid="{78A0D95D-A35D-495F-B6A0-482B793E5764}"/>
    <cellStyle name="Normal 8 5 2 2 2" xfId="2961" xr:uid="{E9AE8DA4-6867-458B-9A5F-F5D60E4F8A97}"/>
    <cellStyle name="Normal 8 5 2 3" xfId="2286" xr:uid="{58BD0F1F-142F-44D9-86D1-7DBF6A65AF2F}"/>
    <cellStyle name="Normal 8 5 2 4" xfId="937" xr:uid="{42379055-4289-44F4-9252-5C146910E9DC}"/>
    <cellStyle name="Normal 8 5 3" xfId="629" xr:uid="{75697B91-D411-438F-9EAC-AC90910D4E59}"/>
    <cellStyle name="Normal 8 5 3 2" xfId="1796" xr:uid="{3B80C1D2-E908-4276-8444-984768EBA48B}"/>
    <cellStyle name="Normal 8 5 3 2 2" xfId="3145" xr:uid="{F6B37507-8BAA-46B6-8DA3-A7954F05313A}"/>
    <cellStyle name="Normal 8 5 3 3" xfId="2470" xr:uid="{8E85B6AF-CC1E-4E9E-86A9-12E147C11DD0}"/>
    <cellStyle name="Normal 8 5 3 4" xfId="1121" xr:uid="{3F7148AC-BAB2-400D-92A3-922B16A2FFDF}"/>
    <cellStyle name="Normal 8 5 4" xfId="317" xr:uid="{E34BA1F3-9740-49FA-B740-A104B89953C8}"/>
    <cellStyle name="Normal 8 5 4 2" xfId="1978" xr:uid="{9C4C7E92-A7FF-498F-AEEE-CBCFBE40DCA0}"/>
    <cellStyle name="Normal 8 5 4 2 2" xfId="3327" xr:uid="{DDD0F4EC-711D-4F49-98C1-FC10B94EC47D}"/>
    <cellStyle name="Normal 8 5 4 3" xfId="2652" xr:uid="{2804E5EC-9E1C-443F-B254-5B9C6E624168}"/>
    <cellStyle name="Normal 8 5 4 4" xfId="1303" xr:uid="{DBD304F7-D105-46EB-A064-D123440F9F06}"/>
    <cellStyle name="Normal 8 5 5" xfId="1486" xr:uid="{C50CFFE3-38B6-4A9E-BA30-507DDBADEA4F}"/>
    <cellStyle name="Normal 8 5 5 2" xfId="2835" xr:uid="{864C838B-44BF-445F-ABE9-90CB4416BDA5}"/>
    <cellStyle name="Normal 8 5 6" xfId="2161" xr:uid="{9A5A8F3F-B1D9-4ED7-BE81-A87716634914}"/>
    <cellStyle name="Normal 8 5 7" xfId="812" xr:uid="{1BD9B26F-0E12-4E3A-A02C-513F41C749AC}"/>
    <cellStyle name="Normal 8 6" xfId="352" xr:uid="{DE15B370-3EB2-47D5-8C1B-5A0F416A3E4E}"/>
    <cellStyle name="Normal 8 6 2" xfId="1520" xr:uid="{D39CF4F8-6E2B-4F52-9AE7-D4276D73A2DD}"/>
    <cellStyle name="Normal 8 6 2 2" xfId="2869" xr:uid="{BED7BBBB-693F-4693-84E8-6E99E672C7CB}"/>
    <cellStyle name="Normal 8 6 3" xfId="2194" xr:uid="{D5F43FAB-9501-4F0D-9081-F90245C591B9}"/>
    <cellStyle name="Normal 8 6 4" xfId="845" xr:uid="{D69D3C92-E314-41A7-BFA9-8DA06CE83A7F}"/>
    <cellStyle name="Normal 8 7" xfId="537" xr:uid="{E540C3BB-4D28-49E1-911A-985ABA2E319F}"/>
    <cellStyle name="Normal 8 7 2" xfId="1704" xr:uid="{978B75AE-304D-4851-A543-D4D5317A3E3F}"/>
    <cellStyle name="Normal 8 7 2 2" xfId="3053" xr:uid="{C4B65B16-0DCD-4C1E-9313-09B3AFB4FCDC}"/>
    <cellStyle name="Normal 8 7 3" xfId="2378" xr:uid="{8D5351B7-1AF2-44BE-ACDE-67D7683A9502}"/>
    <cellStyle name="Normal 8 7 4" xfId="1029" xr:uid="{320A19EC-F7DB-4FF8-B087-EA748F5E1452}"/>
    <cellStyle name="Normal 8 8" xfId="224" xr:uid="{C10E641F-6FCD-401D-8A63-019B5F11E463}"/>
    <cellStyle name="Normal 8 8 2" xfId="1886" xr:uid="{D97F5562-F891-4329-87B8-7250E828BAC8}"/>
    <cellStyle name="Normal 8 8 2 2" xfId="3235" xr:uid="{001AF756-43F0-42E6-B525-C99129A00B46}"/>
    <cellStyle name="Normal 8 8 3" xfId="2560" xr:uid="{384E386E-44D3-4197-B407-77FBD6BDCA2F}"/>
    <cellStyle name="Normal 8 8 4" xfId="1211" xr:uid="{61B3EF1C-31A0-4D60-B9A1-EF35DEDE087E}"/>
    <cellStyle name="Normal 8 9" xfId="1393" xr:uid="{053B156F-F508-4C91-A349-1C621BBBEC6A}"/>
    <cellStyle name="Normal 8 9 2" xfId="2742" xr:uid="{2A935943-73A4-4112-8028-6807363BC728}"/>
    <cellStyle name="Normal 9" xfId="14" xr:uid="{00000000-0005-0000-0000-0000BF000000}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352425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68"/>
  <sheetViews>
    <sheetView topLeftCell="B47" workbookViewId="0">
      <selection activeCell="B7" sqref="B7:F7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110" t="s">
        <v>34</v>
      </c>
      <c r="C3" s="110"/>
      <c r="D3" s="105"/>
    </row>
    <row r="4" spans="2:5" x14ac:dyDescent="0.2">
      <c r="B4" s="110" t="s">
        <v>35</v>
      </c>
      <c r="C4" s="110"/>
      <c r="D4" s="105"/>
    </row>
    <row r="5" spans="2:5" x14ac:dyDescent="0.2">
      <c r="B5" s="15" t="s">
        <v>199</v>
      </c>
      <c r="C5" s="15"/>
      <c r="D5" s="15"/>
    </row>
    <row r="6" spans="2:5" x14ac:dyDescent="0.2">
      <c r="B6" s="111" t="s">
        <v>5</v>
      </c>
      <c r="C6" s="111"/>
      <c r="D6" s="106"/>
    </row>
    <row r="7" spans="2:5" x14ac:dyDescent="0.2">
      <c r="B7" s="2"/>
      <c r="C7" s="2"/>
      <c r="D7" s="2"/>
    </row>
    <row r="8" spans="2:5" x14ac:dyDescent="0.2">
      <c r="B8" s="2"/>
      <c r="C8" s="88" t="s">
        <v>36</v>
      </c>
      <c r="D8" s="88" t="s">
        <v>36</v>
      </c>
    </row>
    <row r="9" spans="2:5" x14ac:dyDescent="0.2">
      <c r="B9" s="6"/>
      <c r="C9" s="89">
        <v>2024</v>
      </c>
      <c r="D9" s="89">
        <v>2023</v>
      </c>
    </row>
    <row r="10" spans="2:5" x14ac:dyDescent="0.2">
      <c r="B10" s="2"/>
      <c r="C10" s="90" t="s">
        <v>37</v>
      </c>
      <c r="D10" s="90" t="s">
        <v>37</v>
      </c>
    </row>
    <row r="11" spans="2:5" x14ac:dyDescent="0.2">
      <c r="B11" s="3" t="s">
        <v>38</v>
      </c>
      <c r="C11" s="91" t="e">
        <f>#REF!</f>
        <v>#REF!</v>
      </c>
      <c r="D11" s="91" t="e">
        <f>+#REF!</f>
        <v>#REF!</v>
      </c>
      <c r="E11" s="13"/>
    </row>
    <row r="12" spans="2:5" x14ac:dyDescent="0.2">
      <c r="B12" s="2" t="s">
        <v>3</v>
      </c>
      <c r="C12" s="9"/>
      <c r="D12" s="9"/>
    </row>
    <row r="13" spans="2:5" x14ac:dyDescent="0.2">
      <c r="B13" s="2" t="s">
        <v>39</v>
      </c>
      <c r="C13" s="7">
        <v>-500</v>
      </c>
      <c r="D13" s="7">
        <v>-2150</v>
      </c>
    </row>
    <row r="14" spans="2:5" x14ac:dyDescent="0.2">
      <c r="B14" s="2" t="s">
        <v>40</v>
      </c>
      <c r="C14" s="7">
        <v>0</v>
      </c>
      <c r="D14" s="7">
        <v>-873.99</v>
      </c>
    </row>
    <row r="15" spans="2:5" x14ac:dyDescent="0.2">
      <c r="B15" s="2" t="s">
        <v>41</v>
      </c>
      <c r="C15" s="7" t="e">
        <f>-#REF!</f>
        <v>#REF!</v>
      </c>
      <c r="D15" s="7">
        <v>-38533.81</v>
      </c>
    </row>
    <row r="16" spans="2:5" x14ac:dyDescent="0.2">
      <c r="B16" s="2" t="s">
        <v>169</v>
      </c>
      <c r="C16" s="7">
        <v>-468087.5</v>
      </c>
      <c r="D16" s="7">
        <v>-330106.74</v>
      </c>
    </row>
    <row r="17" spans="2:4" ht="27" customHeight="1" x14ac:dyDescent="0.2">
      <c r="B17" s="75" t="s">
        <v>42</v>
      </c>
      <c r="C17" s="7">
        <v>-24103.47</v>
      </c>
      <c r="D17" s="7">
        <v>-39887.379999999997</v>
      </c>
    </row>
    <row r="18" spans="2:4" x14ac:dyDescent="0.2">
      <c r="B18" s="2" t="s">
        <v>43</v>
      </c>
      <c r="C18" s="7">
        <v>0</v>
      </c>
      <c r="D18" s="7">
        <v>487.5</v>
      </c>
    </row>
    <row r="19" spans="2:4" x14ac:dyDescent="0.2">
      <c r="B19" s="2" t="s">
        <v>44</v>
      </c>
      <c r="C19" s="16"/>
      <c r="D19" s="16"/>
    </row>
    <row r="20" spans="2:4" x14ac:dyDescent="0.2">
      <c r="B20" s="2" t="s">
        <v>45</v>
      </c>
      <c r="C20" s="7">
        <v>73589.740000000005</v>
      </c>
      <c r="D20" s="16">
        <v>58561.17</v>
      </c>
    </row>
    <row r="21" spans="2:4" x14ac:dyDescent="0.2">
      <c r="B21" s="2" t="s">
        <v>166</v>
      </c>
      <c r="C21" s="16">
        <v>471100.71</v>
      </c>
      <c r="D21" s="16">
        <v>252457.32</v>
      </c>
    </row>
    <row r="22" spans="2:4" x14ac:dyDescent="0.2">
      <c r="B22" s="2" t="s">
        <v>46</v>
      </c>
      <c r="C22" s="16" t="e">
        <f>+#REF!</f>
        <v>#REF!</v>
      </c>
      <c r="D22" s="16">
        <v>101748.07</v>
      </c>
    </row>
    <row r="23" spans="2:4" x14ac:dyDescent="0.2">
      <c r="B23" s="2" t="s">
        <v>47</v>
      </c>
      <c r="C23" s="16">
        <v>5.35</v>
      </c>
      <c r="D23" s="16">
        <v>31.59</v>
      </c>
    </row>
    <row r="24" spans="2:4" x14ac:dyDescent="0.2">
      <c r="B24" s="2" t="s">
        <v>48</v>
      </c>
      <c r="C24" s="16"/>
      <c r="D24" s="16"/>
    </row>
    <row r="25" spans="2:4" x14ac:dyDescent="0.2">
      <c r="B25" s="2" t="s">
        <v>0</v>
      </c>
      <c r="C25" s="16"/>
      <c r="D25" s="16"/>
    </row>
    <row r="26" spans="2:4" x14ac:dyDescent="0.2">
      <c r="B26" s="2" t="s">
        <v>49</v>
      </c>
      <c r="C26" s="16">
        <v>0</v>
      </c>
      <c r="D26" s="16">
        <v>0</v>
      </c>
    </row>
    <row r="27" spans="2:4" x14ac:dyDescent="0.2">
      <c r="B27" s="2" t="s">
        <v>50</v>
      </c>
      <c r="C27" s="16" t="e">
        <f>+#REF!</f>
        <v>#REF!</v>
      </c>
      <c r="D27" s="16">
        <v>9725.25</v>
      </c>
    </row>
    <row r="28" spans="2:4" x14ac:dyDescent="0.2">
      <c r="B28" s="2" t="s">
        <v>51</v>
      </c>
      <c r="C28" s="16" t="e">
        <f>#REF!</f>
        <v>#REF!</v>
      </c>
      <c r="D28" s="16"/>
    </row>
    <row r="29" spans="2:4" x14ac:dyDescent="0.2">
      <c r="B29" s="2" t="s">
        <v>52</v>
      </c>
      <c r="C29" s="16" t="e">
        <f>#REF!</f>
        <v>#REF!</v>
      </c>
      <c r="D29" s="16">
        <v>1099</v>
      </c>
    </row>
    <row r="30" spans="2:4" x14ac:dyDescent="0.2">
      <c r="B30" s="2" t="s">
        <v>53</v>
      </c>
      <c r="C30" s="16">
        <v>0</v>
      </c>
      <c r="D30" s="16">
        <v>0</v>
      </c>
    </row>
    <row r="31" spans="2:4" x14ac:dyDescent="0.2">
      <c r="B31" s="2" t="s">
        <v>54</v>
      </c>
      <c r="C31" s="16" t="e">
        <f>+#REF!</f>
        <v>#REF!</v>
      </c>
      <c r="D31" s="16">
        <v>5245.64</v>
      </c>
    </row>
    <row r="32" spans="2:4" x14ac:dyDescent="0.2">
      <c r="B32" s="2" t="s">
        <v>55</v>
      </c>
      <c r="C32" s="92">
        <v>0</v>
      </c>
      <c r="D32" s="92"/>
    </row>
    <row r="33" spans="2:6" x14ac:dyDescent="0.2">
      <c r="B33" s="3" t="s">
        <v>56</v>
      </c>
      <c r="C33" s="93" t="e">
        <f>SUM(C11:C32)</f>
        <v>#REF!</v>
      </c>
      <c r="D33" s="93" t="e">
        <f>SUM(D11:D32)</f>
        <v>#REF!</v>
      </c>
      <c r="E33" s="14"/>
    </row>
    <row r="34" spans="2:6" x14ac:dyDescent="0.2">
      <c r="B34" s="2" t="s">
        <v>4</v>
      </c>
      <c r="C34" s="9"/>
      <c r="D34" s="9"/>
    </row>
    <row r="35" spans="2:6" x14ac:dyDescent="0.2">
      <c r="B35" s="2" t="s">
        <v>57</v>
      </c>
      <c r="C35" s="94">
        <v>0</v>
      </c>
      <c r="D35" s="94">
        <v>0</v>
      </c>
    </row>
    <row r="36" spans="2:6" x14ac:dyDescent="0.2">
      <c r="B36" s="3" t="s">
        <v>58</v>
      </c>
      <c r="C36" s="95" t="e">
        <f>C33+C35</f>
        <v>#REF!</v>
      </c>
      <c r="D36" s="95" t="e">
        <f>D33+D35</f>
        <v>#REF!</v>
      </c>
    </row>
    <row r="37" spans="2:6" x14ac:dyDescent="0.2">
      <c r="B37" s="2" t="s">
        <v>59</v>
      </c>
      <c r="C37" s="94"/>
      <c r="D37" s="94">
        <v>0</v>
      </c>
    </row>
    <row r="38" spans="2:6" x14ac:dyDescent="0.2">
      <c r="B38" s="3" t="s">
        <v>60</v>
      </c>
      <c r="C38" s="91" t="e">
        <f>C36+C37</f>
        <v>#REF!</v>
      </c>
      <c r="D38" s="91" t="e">
        <f>D36+D37</f>
        <v>#REF!</v>
      </c>
      <c r="F38" s="13"/>
    </row>
    <row r="39" spans="2:6" x14ac:dyDescent="0.2">
      <c r="B39" s="2"/>
      <c r="C39" s="9"/>
      <c r="D39" s="9"/>
    </row>
    <row r="40" spans="2:6" x14ac:dyDescent="0.2">
      <c r="B40" s="8" t="s">
        <v>61</v>
      </c>
      <c r="C40" s="96"/>
      <c r="D40" s="96"/>
    </row>
    <row r="41" spans="2:6" x14ac:dyDescent="0.2">
      <c r="B41" s="2"/>
      <c r="C41" s="9"/>
      <c r="D41" s="9"/>
    </row>
    <row r="42" spans="2:6" x14ac:dyDescent="0.2">
      <c r="B42" s="3" t="s">
        <v>62</v>
      </c>
      <c r="C42" s="97" t="e">
        <f>C38*0.3</f>
        <v>#REF!</v>
      </c>
      <c r="D42" s="97" t="e">
        <f>D38*0.3</f>
        <v>#REF!</v>
      </c>
    </row>
    <row r="43" spans="2:6" x14ac:dyDescent="0.2">
      <c r="B43" s="2" t="s">
        <v>4</v>
      </c>
      <c r="C43" s="91"/>
      <c r="D43" s="91"/>
    </row>
    <row r="44" spans="2:6" x14ac:dyDescent="0.2">
      <c r="B44" s="2" t="s">
        <v>63</v>
      </c>
      <c r="C44" s="92">
        <f>-C18*0.1</f>
        <v>0</v>
      </c>
      <c r="D44" s="92">
        <f>-D18*0.1</f>
        <v>-48.75</v>
      </c>
    </row>
    <row r="45" spans="2:6" x14ac:dyDescent="0.2">
      <c r="B45" s="3" t="s">
        <v>64</v>
      </c>
      <c r="C45" s="91" t="e">
        <f>C42+C44</f>
        <v>#REF!</v>
      </c>
      <c r="D45" s="91" t="e">
        <f>D42+D44</f>
        <v>#REF!</v>
      </c>
    </row>
    <row r="46" spans="2:6" x14ac:dyDescent="0.2">
      <c r="B46" s="2" t="s">
        <v>3</v>
      </c>
      <c r="C46" s="9"/>
      <c r="D46" s="9"/>
    </row>
    <row r="47" spans="2:6" x14ac:dyDescent="0.2">
      <c r="B47" s="3" t="s">
        <v>65</v>
      </c>
      <c r="C47" s="98"/>
      <c r="D47" s="98"/>
    </row>
    <row r="48" spans="2:6" x14ac:dyDescent="0.2">
      <c r="B48" s="9" t="s">
        <v>66</v>
      </c>
      <c r="C48" s="7">
        <v>3146.64</v>
      </c>
      <c r="D48" s="7">
        <v>844.89</v>
      </c>
    </row>
    <row r="49" spans="2:7" x14ac:dyDescent="0.2">
      <c r="B49" s="9" t="s">
        <v>67</v>
      </c>
      <c r="C49" s="99">
        <v>51811.15</v>
      </c>
      <c r="D49" s="99">
        <v>52178.39</v>
      </c>
    </row>
    <row r="50" spans="2:7" ht="13.5" thickBot="1" x14ac:dyDescent="0.25">
      <c r="B50" s="3" t="s">
        <v>68</v>
      </c>
      <c r="C50" s="100" t="e">
        <f>C45-SUM(C48:C49)</f>
        <v>#REF!</v>
      </c>
      <c r="D50" s="100" t="e">
        <f>D45-SUM(D48:D49)</f>
        <v>#REF!</v>
      </c>
    </row>
    <row r="51" spans="2:7" ht="13.5" thickTop="1" x14ac:dyDescent="0.2">
      <c r="B51" s="2"/>
      <c r="C51" s="9"/>
      <c r="D51" s="9"/>
    </row>
    <row r="52" spans="2:7" x14ac:dyDescent="0.2">
      <c r="B52" s="60" t="s">
        <v>69</v>
      </c>
      <c r="C52" s="91" t="e">
        <f>C45</f>
        <v>#REF!</v>
      </c>
      <c r="D52" s="91" t="e">
        <f>D45</f>
        <v>#REF!</v>
      </c>
      <c r="F52" s="61"/>
    </row>
    <row r="53" spans="2:7" x14ac:dyDescent="0.2">
      <c r="B53" s="2" t="s">
        <v>3</v>
      </c>
      <c r="C53" s="96"/>
      <c r="D53" s="96"/>
      <c r="F53" s="61"/>
    </row>
    <row r="54" spans="2:7" x14ac:dyDescent="0.2">
      <c r="B54" s="62" t="s">
        <v>70</v>
      </c>
      <c r="C54" s="95">
        <f>+C55+C56</f>
        <v>163407.13499999998</v>
      </c>
      <c r="D54" s="95">
        <f>+D55+D56</f>
        <v>93305.546999999991</v>
      </c>
      <c r="E54" s="14"/>
      <c r="F54" s="63"/>
    </row>
    <row r="55" spans="2:7" x14ac:dyDescent="0.2">
      <c r="B55" s="2" t="s">
        <v>45</v>
      </c>
      <c r="C55" s="7">
        <f>C20*0.3</f>
        <v>22076.922000000002</v>
      </c>
      <c r="D55" s="7">
        <f>D20*0.3</f>
        <v>17568.350999999999</v>
      </c>
      <c r="F55" s="61"/>
    </row>
    <row r="56" spans="2:7" x14ac:dyDescent="0.2">
      <c r="B56" s="2" t="s">
        <v>167</v>
      </c>
      <c r="C56" s="7">
        <f>C21*0.3</f>
        <v>141330.21299999999</v>
      </c>
      <c r="D56" s="7">
        <f>D21*0.3</f>
        <v>75737.195999999996</v>
      </c>
      <c r="F56" s="61"/>
    </row>
    <row r="57" spans="2:7" x14ac:dyDescent="0.2">
      <c r="B57" s="3" t="s">
        <v>71</v>
      </c>
      <c r="C57" s="101"/>
      <c r="D57" s="102">
        <v>0</v>
      </c>
      <c r="F57" s="61"/>
    </row>
    <row r="58" spans="2:7" x14ac:dyDescent="0.2">
      <c r="B58" s="2" t="s">
        <v>72</v>
      </c>
      <c r="C58" s="7"/>
      <c r="D58" s="7"/>
      <c r="F58" s="61"/>
    </row>
    <row r="59" spans="2:7" x14ac:dyDescent="0.2">
      <c r="B59" s="62" t="s">
        <v>73</v>
      </c>
      <c r="C59" s="95">
        <f>SUM(C60:C61)</f>
        <v>147657.291</v>
      </c>
      <c r="D59" s="95">
        <f>SUM(D60:D61)</f>
        <v>110998.23599999999</v>
      </c>
      <c r="F59" s="63"/>
    </row>
    <row r="60" spans="2:7" x14ac:dyDescent="0.2">
      <c r="B60" s="2" t="s">
        <v>74</v>
      </c>
      <c r="C60" s="7">
        <f>(-C17)*0.3</f>
        <v>7231.0410000000002</v>
      </c>
      <c r="D60" s="7">
        <f>(-D17)*0.3</f>
        <v>11966.213999999998</v>
      </c>
      <c r="F60" s="61"/>
    </row>
    <row r="61" spans="2:7" x14ac:dyDescent="0.2">
      <c r="B61" s="2" t="s">
        <v>168</v>
      </c>
      <c r="C61" s="7">
        <f>(-C16)*0.3</f>
        <v>140426.25</v>
      </c>
      <c r="D61" s="7">
        <f>(-D16)*0.3</f>
        <v>99032.021999999997</v>
      </c>
      <c r="F61" s="61"/>
    </row>
    <row r="62" spans="2:7" x14ac:dyDescent="0.2">
      <c r="B62" s="3" t="s">
        <v>75</v>
      </c>
      <c r="C62" s="102"/>
      <c r="D62" s="102"/>
      <c r="F62" s="61"/>
    </row>
    <row r="63" spans="2:7" ht="14.25" x14ac:dyDescent="0.2">
      <c r="C63" s="103"/>
      <c r="D63" s="103"/>
      <c r="F63" s="61"/>
      <c r="G63" s="1"/>
    </row>
    <row r="64" spans="2:7" x14ac:dyDescent="0.2">
      <c r="B64" s="3" t="s">
        <v>76</v>
      </c>
      <c r="C64" s="95" t="e">
        <f>C52-C54-C57+C59+C62</f>
        <v>#REF!</v>
      </c>
      <c r="D64" s="95" t="e">
        <f>D52-D54-D57+D59+D62</f>
        <v>#REF!</v>
      </c>
      <c r="F64" s="61"/>
      <c r="G64" s="1"/>
    </row>
    <row r="65" spans="2:6" ht="14.25" x14ac:dyDescent="0.2">
      <c r="B65" s="2" t="s">
        <v>77</v>
      </c>
      <c r="C65" s="104" t="e">
        <f>C52-C64</f>
        <v>#REF!</v>
      </c>
      <c r="D65" s="104" t="e">
        <f>D52-D64</f>
        <v>#REF!</v>
      </c>
      <c r="F65" s="61"/>
    </row>
    <row r="68" spans="2:6" x14ac:dyDescent="0.2">
      <c r="C68" s="1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opLeftCell="A14" workbookViewId="0">
      <selection activeCell="B7" sqref="B7:F7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5" x14ac:dyDescent="0.2">
      <c r="B1" s="10"/>
      <c r="C1" s="11" t="s">
        <v>21</v>
      </c>
      <c r="D1" s="10"/>
      <c r="E1" s="10"/>
    </row>
    <row r="2" spans="1:5" x14ac:dyDescent="0.2">
      <c r="B2" s="12"/>
      <c r="C2" s="12"/>
      <c r="D2" s="10"/>
      <c r="E2" s="10"/>
    </row>
    <row r="3" spans="1:5" ht="27" x14ac:dyDescent="0.25">
      <c r="B3" s="76" t="s">
        <v>22</v>
      </c>
      <c r="C3" s="77" t="s">
        <v>23</v>
      </c>
      <c r="D3" s="78" t="s">
        <v>200</v>
      </c>
      <c r="E3" s="87" t="s">
        <v>24</v>
      </c>
    </row>
    <row r="4" spans="1:5" x14ac:dyDescent="0.2">
      <c r="B4" s="64" t="s">
        <v>27</v>
      </c>
      <c r="C4" s="64" t="s">
        <v>28</v>
      </c>
      <c r="D4" s="65">
        <v>51850</v>
      </c>
      <c r="E4" s="108">
        <v>51850</v>
      </c>
    </row>
    <row r="5" spans="1:5" x14ac:dyDescent="0.2">
      <c r="B5" s="64" t="s">
        <v>26</v>
      </c>
      <c r="C5" s="64" t="s">
        <v>171</v>
      </c>
      <c r="D5" s="65">
        <v>45.7</v>
      </c>
      <c r="E5" s="68"/>
    </row>
    <row r="6" spans="1:5" x14ac:dyDescent="0.2">
      <c r="B6" s="64" t="s">
        <v>29</v>
      </c>
      <c r="C6" s="64" t="s">
        <v>30</v>
      </c>
      <c r="D6" s="65">
        <v>300</v>
      </c>
      <c r="E6" s="108">
        <v>300</v>
      </c>
    </row>
    <row r="7" spans="1:5" x14ac:dyDescent="0.2">
      <c r="B7" s="64" t="s">
        <v>25</v>
      </c>
      <c r="C7" s="64" t="s">
        <v>170</v>
      </c>
      <c r="D7" s="65">
        <v>1260</v>
      </c>
      <c r="E7" s="68"/>
    </row>
    <row r="8" spans="1:5" x14ac:dyDescent="0.2">
      <c r="B8" s="64" t="s">
        <v>173</v>
      </c>
      <c r="C8" s="64" t="s">
        <v>174</v>
      </c>
      <c r="D8" s="65">
        <v>17.45</v>
      </c>
      <c r="E8" s="68"/>
    </row>
    <row r="9" spans="1:5" x14ac:dyDescent="0.2">
      <c r="B9" s="64" t="s">
        <v>31</v>
      </c>
      <c r="C9" s="64" t="s">
        <v>172</v>
      </c>
      <c r="D9" s="65">
        <v>-57.73</v>
      </c>
      <c r="E9" s="68"/>
    </row>
    <row r="10" spans="1:5" x14ac:dyDescent="0.2">
      <c r="B10" s="64"/>
      <c r="C10" s="69" t="s">
        <v>177</v>
      </c>
      <c r="D10" s="65">
        <v>-25.18</v>
      </c>
      <c r="E10" s="68"/>
    </row>
    <row r="11" spans="1:5" x14ac:dyDescent="0.2">
      <c r="A11" s="107">
        <v>44371</v>
      </c>
      <c r="B11" s="64"/>
      <c r="C11" s="69" t="s">
        <v>32</v>
      </c>
      <c r="D11" s="65">
        <v>6000</v>
      </c>
      <c r="E11" s="68"/>
    </row>
    <row r="12" spans="1:5" x14ac:dyDescent="0.2">
      <c r="B12" s="64" t="s">
        <v>175</v>
      </c>
      <c r="C12" s="69" t="s">
        <v>176</v>
      </c>
      <c r="D12" s="65">
        <v>571.28</v>
      </c>
      <c r="E12" s="68"/>
    </row>
    <row r="13" spans="1:5" x14ac:dyDescent="0.2">
      <c r="B13" s="64" t="s">
        <v>184</v>
      </c>
      <c r="C13" s="69" t="s">
        <v>185</v>
      </c>
      <c r="D13" s="65">
        <v>1.1200000000000001</v>
      </c>
      <c r="E13" s="68"/>
    </row>
    <row r="14" spans="1:5" ht="13.5" customHeight="1" x14ac:dyDescent="0.2">
      <c r="B14" s="64" t="s">
        <v>186</v>
      </c>
      <c r="C14" s="69" t="s">
        <v>187</v>
      </c>
      <c r="D14" s="65">
        <v>310.75</v>
      </c>
      <c r="E14" s="68"/>
    </row>
    <row r="15" spans="1:5" ht="13.5" customHeight="1" x14ac:dyDescent="0.2">
      <c r="B15" s="64" t="s">
        <v>192</v>
      </c>
      <c r="C15" s="69" t="s">
        <v>193</v>
      </c>
      <c r="D15" s="65">
        <v>6000</v>
      </c>
      <c r="E15" s="108">
        <v>5053.4399999999996</v>
      </c>
    </row>
    <row r="16" spans="1:5" ht="13.5" customHeight="1" x14ac:dyDescent="0.2">
      <c r="B16" s="64" t="s">
        <v>194</v>
      </c>
      <c r="C16" s="69" t="s">
        <v>195</v>
      </c>
      <c r="D16" s="65">
        <v>2525.02</v>
      </c>
      <c r="E16" s="68"/>
    </row>
    <row r="17" spans="1:6" ht="13.5" customHeight="1" x14ac:dyDescent="0.2">
      <c r="B17" s="64" t="s">
        <v>196</v>
      </c>
      <c r="C17" s="69" t="s">
        <v>197</v>
      </c>
      <c r="D17" s="65">
        <v>5150.2700000000004</v>
      </c>
      <c r="E17" s="68"/>
    </row>
    <row r="18" spans="1:6" ht="13.5" customHeight="1" x14ac:dyDescent="0.2">
      <c r="B18" s="64" t="s">
        <v>191</v>
      </c>
      <c r="C18" s="69" t="s">
        <v>198</v>
      </c>
      <c r="D18" s="65">
        <v>5000</v>
      </c>
      <c r="E18" s="68"/>
    </row>
    <row r="19" spans="1:6" ht="13.5" customHeight="1" x14ac:dyDescent="0.2">
      <c r="A19" s="107">
        <v>45570</v>
      </c>
      <c r="B19" s="64" t="s">
        <v>203</v>
      </c>
      <c r="C19" s="69" t="s">
        <v>204</v>
      </c>
      <c r="D19" s="65">
        <v>24709.49</v>
      </c>
      <c r="E19" s="68"/>
    </row>
    <row r="20" spans="1:6" ht="13.5" customHeight="1" x14ac:dyDescent="0.2">
      <c r="A20" s="107">
        <v>45572</v>
      </c>
      <c r="B20" s="64" t="s">
        <v>203</v>
      </c>
      <c r="C20" s="69" t="s">
        <v>204</v>
      </c>
      <c r="D20" s="65">
        <v>9780.84</v>
      </c>
      <c r="E20" s="68"/>
    </row>
    <row r="21" spans="1:6" ht="13.5" customHeight="1" x14ac:dyDescent="0.2">
      <c r="A21" s="107">
        <v>45600</v>
      </c>
      <c r="B21" s="64" t="s">
        <v>191</v>
      </c>
      <c r="C21" s="69" t="s">
        <v>205</v>
      </c>
      <c r="D21" s="65">
        <v>10000</v>
      </c>
      <c r="E21" s="68"/>
    </row>
    <row r="22" spans="1:6" ht="13.5" customHeight="1" x14ac:dyDescent="0.2">
      <c r="B22" s="64"/>
      <c r="C22" s="69"/>
      <c r="D22" s="65"/>
      <c r="E22" s="68"/>
    </row>
    <row r="23" spans="1:6" ht="13.5" customHeight="1" x14ac:dyDescent="0.2">
      <c r="B23" s="64"/>
      <c r="C23" s="69"/>
      <c r="D23" s="65"/>
      <c r="E23" s="68"/>
    </row>
    <row r="24" spans="1:6" ht="13.5" customHeight="1" x14ac:dyDescent="0.2">
      <c r="B24" s="69"/>
      <c r="C24" s="79"/>
      <c r="D24" s="80">
        <f>SUM(D4:D23)</f>
        <v>123439.01</v>
      </c>
      <c r="E24" s="81">
        <f>SUM(E4:E23)</f>
        <v>57203.44</v>
      </c>
    </row>
    <row r="25" spans="1:6" ht="13.5" customHeight="1" x14ac:dyDescent="0.2">
      <c r="B25" s="4"/>
      <c r="C25" s="4"/>
      <c r="D25" s="82"/>
      <c r="E25" s="4"/>
    </row>
    <row r="26" spans="1:6" x14ac:dyDescent="0.2">
      <c r="B26" s="4"/>
      <c r="C26" s="66" t="s">
        <v>33</v>
      </c>
      <c r="E26" s="83">
        <f>E24</f>
        <v>57203.44</v>
      </c>
    </row>
    <row r="27" spans="1:6" x14ac:dyDescent="0.2">
      <c r="B27" s="4"/>
      <c r="C27" s="4"/>
      <c r="D27" s="82"/>
      <c r="E27" s="4"/>
    </row>
    <row r="28" spans="1:6" x14ac:dyDescent="0.2">
      <c r="B28" s="4"/>
      <c r="C28" s="66" t="s">
        <v>24</v>
      </c>
      <c r="D28" s="13"/>
      <c r="E28" s="83">
        <f>E26</f>
        <v>57203.44</v>
      </c>
      <c r="F28" s="13"/>
    </row>
    <row r="29" spans="1:6" ht="13.5" x14ac:dyDescent="0.25">
      <c r="B29" s="4"/>
      <c r="C29" s="67"/>
      <c r="E29" s="82"/>
    </row>
    <row r="30" spans="1:6" x14ac:dyDescent="0.2">
      <c r="B30" s="4"/>
      <c r="C30" s="5" t="s">
        <v>20</v>
      </c>
      <c r="E30" s="83">
        <f>D24-E28</f>
        <v>66235.569999999992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tabSelected="1" showOutlineSymbols="0" view="pageBreakPreview" zoomScaleNormal="100" zoomScaleSheetLayoutView="100" workbookViewId="0">
      <pane ySplit="7" topLeftCell="A8" activePane="bottomLeft" state="frozen"/>
      <selection pane="bottomLeft" activeCell="I40" sqref="I40"/>
    </sheetView>
  </sheetViews>
  <sheetFormatPr baseColWidth="10" defaultColWidth="6.85546875" defaultRowHeight="12.75" customHeight="1" x14ac:dyDescent="0.2"/>
  <cols>
    <col min="1" max="1" width="13.140625" style="17" customWidth="1"/>
    <col min="2" max="2" width="15" style="17" customWidth="1"/>
    <col min="3" max="3" width="13.140625" style="17" customWidth="1"/>
    <col min="4" max="4" width="29.140625" style="17" customWidth="1"/>
    <col min="5" max="5" width="6.28515625" style="17" customWidth="1"/>
    <col min="6" max="6" width="16.28515625" style="17" customWidth="1"/>
    <col min="7" max="7" width="12.5703125" style="17" customWidth="1"/>
    <col min="8" max="8" width="11.7109375" style="17" customWidth="1"/>
    <col min="9" max="9" width="42.42578125" style="17" bestFit="1" customWidth="1"/>
    <col min="10" max="10" width="14.28515625" style="17" customWidth="1"/>
    <col min="11" max="257" width="6.85546875" style="17"/>
    <col min="258" max="258" width="3.140625" style="17" customWidth="1"/>
    <col min="259" max="259" width="21.7109375" style="17" customWidth="1"/>
    <col min="260" max="260" width="47.7109375" style="17" customWidth="1"/>
    <col min="261" max="261" width="6.28515625" style="17" customWidth="1"/>
    <col min="262" max="262" width="16.28515625" style="17" customWidth="1"/>
    <col min="263" max="263" width="12.5703125" style="17" customWidth="1"/>
    <col min="264" max="264" width="11.7109375" style="17" customWidth="1"/>
    <col min="265" max="265" width="42.42578125" style="17" bestFit="1" customWidth="1"/>
    <col min="266" max="266" width="14.28515625" style="17" customWidth="1"/>
    <col min="267" max="513" width="6.85546875" style="17"/>
    <col min="514" max="514" width="3.140625" style="17" customWidth="1"/>
    <col min="515" max="515" width="21.7109375" style="17" customWidth="1"/>
    <col min="516" max="516" width="47.7109375" style="17" customWidth="1"/>
    <col min="517" max="517" width="6.28515625" style="17" customWidth="1"/>
    <col min="518" max="518" width="16.28515625" style="17" customWidth="1"/>
    <col min="519" max="519" width="12.5703125" style="17" customWidth="1"/>
    <col min="520" max="520" width="11.7109375" style="17" customWidth="1"/>
    <col min="521" max="521" width="42.42578125" style="17" bestFit="1" customWidth="1"/>
    <col min="522" max="522" width="14.28515625" style="17" customWidth="1"/>
    <col min="523" max="769" width="6.85546875" style="17"/>
    <col min="770" max="770" width="3.140625" style="17" customWidth="1"/>
    <col min="771" max="771" width="21.7109375" style="17" customWidth="1"/>
    <col min="772" max="772" width="47.7109375" style="17" customWidth="1"/>
    <col min="773" max="773" width="6.28515625" style="17" customWidth="1"/>
    <col min="774" max="774" width="16.28515625" style="17" customWidth="1"/>
    <col min="775" max="775" width="12.5703125" style="17" customWidth="1"/>
    <col min="776" max="776" width="11.7109375" style="17" customWidth="1"/>
    <col min="777" max="777" width="42.42578125" style="17" bestFit="1" customWidth="1"/>
    <col min="778" max="778" width="14.28515625" style="17" customWidth="1"/>
    <col min="779" max="1025" width="6.85546875" style="17"/>
    <col min="1026" max="1026" width="3.140625" style="17" customWidth="1"/>
    <col min="1027" max="1027" width="21.7109375" style="17" customWidth="1"/>
    <col min="1028" max="1028" width="47.7109375" style="17" customWidth="1"/>
    <col min="1029" max="1029" width="6.28515625" style="17" customWidth="1"/>
    <col min="1030" max="1030" width="16.28515625" style="17" customWidth="1"/>
    <col min="1031" max="1031" width="12.5703125" style="17" customWidth="1"/>
    <col min="1032" max="1032" width="11.7109375" style="17" customWidth="1"/>
    <col min="1033" max="1033" width="42.42578125" style="17" bestFit="1" customWidth="1"/>
    <col min="1034" max="1034" width="14.28515625" style="17" customWidth="1"/>
    <col min="1035" max="1281" width="6.85546875" style="17"/>
    <col min="1282" max="1282" width="3.140625" style="17" customWidth="1"/>
    <col min="1283" max="1283" width="21.7109375" style="17" customWidth="1"/>
    <col min="1284" max="1284" width="47.7109375" style="17" customWidth="1"/>
    <col min="1285" max="1285" width="6.28515625" style="17" customWidth="1"/>
    <col min="1286" max="1286" width="16.28515625" style="17" customWidth="1"/>
    <col min="1287" max="1287" width="12.5703125" style="17" customWidth="1"/>
    <col min="1288" max="1288" width="11.7109375" style="17" customWidth="1"/>
    <col min="1289" max="1289" width="42.42578125" style="17" bestFit="1" customWidth="1"/>
    <col min="1290" max="1290" width="14.28515625" style="17" customWidth="1"/>
    <col min="1291" max="1537" width="6.85546875" style="17"/>
    <col min="1538" max="1538" width="3.140625" style="17" customWidth="1"/>
    <col min="1539" max="1539" width="21.7109375" style="17" customWidth="1"/>
    <col min="1540" max="1540" width="47.7109375" style="17" customWidth="1"/>
    <col min="1541" max="1541" width="6.28515625" style="17" customWidth="1"/>
    <col min="1542" max="1542" width="16.28515625" style="17" customWidth="1"/>
    <col min="1543" max="1543" width="12.5703125" style="17" customWidth="1"/>
    <col min="1544" max="1544" width="11.7109375" style="17" customWidth="1"/>
    <col min="1545" max="1545" width="42.42578125" style="17" bestFit="1" customWidth="1"/>
    <col min="1546" max="1546" width="14.28515625" style="17" customWidth="1"/>
    <col min="1547" max="1793" width="6.85546875" style="17"/>
    <col min="1794" max="1794" width="3.140625" style="17" customWidth="1"/>
    <col min="1795" max="1795" width="21.7109375" style="17" customWidth="1"/>
    <col min="1796" max="1796" width="47.7109375" style="17" customWidth="1"/>
    <col min="1797" max="1797" width="6.28515625" style="17" customWidth="1"/>
    <col min="1798" max="1798" width="16.28515625" style="17" customWidth="1"/>
    <col min="1799" max="1799" width="12.5703125" style="17" customWidth="1"/>
    <col min="1800" max="1800" width="11.7109375" style="17" customWidth="1"/>
    <col min="1801" max="1801" width="42.42578125" style="17" bestFit="1" customWidth="1"/>
    <col min="1802" max="1802" width="14.28515625" style="17" customWidth="1"/>
    <col min="1803" max="2049" width="6.85546875" style="17"/>
    <col min="2050" max="2050" width="3.140625" style="17" customWidth="1"/>
    <col min="2051" max="2051" width="21.7109375" style="17" customWidth="1"/>
    <col min="2052" max="2052" width="47.7109375" style="17" customWidth="1"/>
    <col min="2053" max="2053" width="6.28515625" style="17" customWidth="1"/>
    <col min="2054" max="2054" width="16.28515625" style="17" customWidth="1"/>
    <col min="2055" max="2055" width="12.5703125" style="17" customWidth="1"/>
    <col min="2056" max="2056" width="11.7109375" style="17" customWidth="1"/>
    <col min="2057" max="2057" width="42.42578125" style="17" bestFit="1" customWidth="1"/>
    <col min="2058" max="2058" width="14.28515625" style="17" customWidth="1"/>
    <col min="2059" max="2305" width="6.85546875" style="17"/>
    <col min="2306" max="2306" width="3.140625" style="17" customWidth="1"/>
    <col min="2307" max="2307" width="21.7109375" style="17" customWidth="1"/>
    <col min="2308" max="2308" width="47.7109375" style="17" customWidth="1"/>
    <col min="2309" max="2309" width="6.28515625" style="17" customWidth="1"/>
    <col min="2310" max="2310" width="16.28515625" style="17" customWidth="1"/>
    <col min="2311" max="2311" width="12.5703125" style="17" customWidth="1"/>
    <col min="2312" max="2312" width="11.7109375" style="17" customWidth="1"/>
    <col min="2313" max="2313" width="42.42578125" style="17" bestFit="1" customWidth="1"/>
    <col min="2314" max="2314" width="14.28515625" style="17" customWidth="1"/>
    <col min="2315" max="2561" width="6.85546875" style="17"/>
    <col min="2562" max="2562" width="3.140625" style="17" customWidth="1"/>
    <col min="2563" max="2563" width="21.7109375" style="17" customWidth="1"/>
    <col min="2564" max="2564" width="47.7109375" style="17" customWidth="1"/>
    <col min="2565" max="2565" width="6.28515625" style="17" customWidth="1"/>
    <col min="2566" max="2566" width="16.28515625" style="17" customWidth="1"/>
    <col min="2567" max="2567" width="12.5703125" style="17" customWidth="1"/>
    <col min="2568" max="2568" width="11.7109375" style="17" customWidth="1"/>
    <col min="2569" max="2569" width="42.42578125" style="17" bestFit="1" customWidth="1"/>
    <col min="2570" max="2570" width="14.28515625" style="17" customWidth="1"/>
    <col min="2571" max="2817" width="6.85546875" style="17"/>
    <col min="2818" max="2818" width="3.140625" style="17" customWidth="1"/>
    <col min="2819" max="2819" width="21.7109375" style="17" customWidth="1"/>
    <col min="2820" max="2820" width="47.7109375" style="17" customWidth="1"/>
    <col min="2821" max="2821" width="6.28515625" style="17" customWidth="1"/>
    <col min="2822" max="2822" width="16.28515625" style="17" customWidth="1"/>
    <col min="2823" max="2823" width="12.5703125" style="17" customWidth="1"/>
    <col min="2824" max="2824" width="11.7109375" style="17" customWidth="1"/>
    <col min="2825" max="2825" width="42.42578125" style="17" bestFit="1" customWidth="1"/>
    <col min="2826" max="2826" width="14.28515625" style="17" customWidth="1"/>
    <col min="2827" max="3073" width="6.85546875" style="17"/>
    <col min="3074" max="3074" width="3.140625" style="17" customWidth="1"/>
    <col min="3075" max="3075" width="21.7109375" style="17" customWidth="1"/>
    <col min="3076" max="3076" width="47.7109375" style="17" customWidth="1"/>
    <col min="3077" max="3077" width="6.28515625" style="17" customWidth="1"/>
    <col min="3078" max="3078" width="16.28515625" style="17" customWidth="1"/>
    <col min="3079" max="3079" width="12.5703125" style="17" customWidth="1"/>
    <col min="3080" max="3080" width="11.7109375" style="17" customWidth="1"/>
    <col min="3081" max="3081" width="42.42578125" style="17" bestFit="1" customWidth="1"/>
    <col min="3082" max="3082" width="14.28515625" style="17" customWidth="1"/>
    <col min="3083" max="3329" width="6.85546875" style="17"/>
    <col min="3330" max="3330" width="3.140625" style="17" customWidth="1"/>
    <col min="3331" max="3331" width="21.7109375" style="17" customWidth="1"/>
    <col min="3332" max="3332" width="47.7109375" style="17" customWidth="1"/>
    <col min="3333" max="3333" width="6.28515625" style="17" customWidth="1"/>
    <col min="3334" max="3334" width="16.28515625" style="17" customWidth="1"/>
    <col min="3335" max="3335" width="12.5703125" style="17" customWidth="1"/>
    <col min="3336" max="3336" width="11.7109375" style="17" customWidth="1"/>
    <col min="3337" max="3337" width="42.42578125" style="17" bestFit="1" customWidth="1"/>
    <col min="3338" max="3338" width="14.28515625" style="17" customWidth="1"/>
    <col min="3339" max="3585" width="6.85546875" style="17"/>
    <col min="3586" max="3586" width="3.140625" style="17" customWidth="1"/>
    <col min="3587" max="3587" width="21.7109375" style="17" customWidth="1"/>
    <col min="3588" max="3588" width="47.7109375" style="17" customWidth="1"/>
    <col min="3589" max="3589" width="6.28515625" style="17" customWidth="1"/>
    <col min="3590" max="3590" width="16.28515625" style="17" customWidth="1"/>
    <col min="3591" max="3591" width="12.5703125" style="17" customWidth="1"/>
    <col min="3592" max="3592" width="11.7109375" style="17" customWidth="1"/>
    <col min="3593" max="3593" width="42.42578125" style="17" bestFit="1" customWidth="1"/>
    <col min="3594" max="3594" width="14.28515625" style="17" customWidth="1"/>
    <col min="3595" max="3841" width="6.85546875" style="17"/>
    <col min="3842" max="3842" width="3.140625" style="17" customWidth="1"/>
    <col min="3843" max="3843" width="21.7109375" style="17" customWidth="1"/>
    <col min="3844" max="3844" width="47.7109375" style="17" customWidth="1"/>
    <col min="3845" max="3845" width="6.28515625" style="17" customWidth="1"/>
    <col min="3846" max="3846" width="16.28515625" style="17" customWidth="1"/>
    <col min="3847" max="3847" width="12.5703125" style="17" customWidth="1"/>
    <col min="3848" max="3848" width="11.7109375" style="17" customWidth="1"/>
    <col min="3849" max="3849" width="42.42578125" style="17" bestFit="1" customWidth="1"/>
    <col min="3850" max="3850" width="14.28515625" style="17" customWidth="1"/>
    <col min="3851" max="4097" width="6.85546875" style="17"/>
    <col min="4098" max="4098" width="3.140625" style="17" customWidth="1"/>
    <col min="4099" max="4099" width="21.7109375" style="17" customWidth="1"/>
    <col min="4100" max="4100" width="47.7109375" style="17" customWidth="1"/>
    <col min="4101" max="4101" width="6.28515625" style="17" customWidth="1"/>
    <col min="4102" max="4102" width="16.28515625" style="17" customWidth="1"/>
    <col min="4103" max="4103" width="12.5703125" style="17" customWidth="1"/>
    <col min="4104" max="4104" width="11.7109375" style="17" customWidth="1"/>
    <col min="4105" max="4105" width="42.42578125" style="17" bestFit="1" customWidth="1"/>
    <col min="4106" max="4106" width="14.28515625" style="17" customWidth="1"/>
    <col min="4107" max="4353" width="6.85546875" style="17"/>
    <col min="4354" max="4354" width="3.140625" style="17" customWidth="1"/>
    <col min="4355" max="4355" width="21.7109375" style="17" customWidth="1"/>
    <col min="4356" max="4356" width="47.7109375" style="17" customWidth="1"/>
    <col min="4357" max="4357" width="6.28515625" style="17" customWidth="1"/>
    <col min="4358" max="4358" width="16.28515625" style="17" customWidth="1"/>
    <col min="4359" max="4359" width="12.5703125" style="17" customWidth="1"/>
    <col min="4360" max="4360" width="11.7109375" style="17" customWidth="1"/>
    <col min="4361" max="4361" width="42.42578125" style="17" bestFit="1" customWidth="1"/>
    <col min="4362" max="4362" width="14.28515625" style="17" customWidth="1"/>
    <col min="4363" max="4609" width="6.85546875" style="17"/>
    <col min="4610" max="4610" width="3.140625" style="17" customWidth="1"/>
    <col min="4611" max="4611" width="21.7109375" style="17" customWidth="1"/>
    <col min="4612" max="4612" width="47.7109375" style="17" customWidth="1"/>
    <col min="4613" max="4613" width="6.28515625" style="17" customWidth="1"/>
    <col min="4614" max="4614" width="16.28515625" style="17" customWidth="1"/>
    <col min="4615" max="4615" width="12.5703125" style="17" customWidth="1"/>
    <col min="4616" max="4616" width="11.7109375" style="17" customWidth="1"/>
    <col min="4617" max="4617" width="42.42578125" style="17" bestFit="1" customWidth="1"/>
    <col min="4618" max="4618" width="14.28515625" style="17" customWidth="1"/>
    <col min="4619" max="4865" width="6.85546875" style="17"/>
    <col min="4866" max="4866" width="3.140625" style="17" customWidth="1"/>
    <col min="4867" max="4867" width="21.7109375" style="17" customWidth="1"/>
    <col min="4868" max="4868" width="47.7109375" style="17" customWidth="1"/>
    <col min="4869" max="4869" width="6.28515625" style="17" customWidth="1"/>
    <col min="4870" max="4870" width="16.28515625" style="17" customWidth="1"/>
    <col min="4871" max="4871" width="12.5703125" style="17" customWidth="1"/>
    <col min="4872" max="4872" width="11.7109375" style="17" customWidth="1"/>
    <col min="4873" max="4873" width="42.42578125" style="17" bestFit="1" customWidth="1"/>
    <col min="4874" max="4874" width="14.28515625" style="17" customWidth="1"/>
    <col min="4875" max="5121" width="6.85546875" style="17"/>
    <col min="5122" max="5122" width="3.140625" style="17" customWidth="1"/>
    <col min="5123" max="5123" width="21.7109375" style="17" customWidth="1"/>
    <col min="5124" max="5124" width="47.7109375" style="17" customWidth="1"/>
    <col min="5125" max="5125" width="6.28515625" style="17" customWidth="1"/>
    <col min="5126" max="5126" width="16.28515625" style="17" customWidth="1"/>
    <col min="5127" max="5127" width="12.5703125" style="17" customWidth="1"/>
    <col min="5128" max="5128" width="11.7109375" style="17" customWidth="1"/>
    <col min="5129" max="5129" width="42.42578125" style="17" bestFit="1" customWidth="1"/>
    <col min="5130" max="5130" width="14.28515625" style="17" customWidth="1"/>
    <col min="5131" max="5377" width="6.85546875" style="17"/>
    <col min="5378" max="5378" width="3.140625" style="17" customWidth="1"/>
    <col min="5379" max="5379" width="21.7109375" style="17" customWidth="1"/>
    <col min="5380" max="5380" width="47.7109375" style="17" customWidth="1"/>
    <col min="5381" max="5381" width="6.28515625" style="17" customWidth="1"/>
    <col min="5382" max="5382" width="16.28515625" style="17" customWidth="1"/>
    <col min="5383" max="5383" width="12.5703125" style="17" customWidth="1"/>
    <col min="5384" max="5384" width="11.7109375" style="17" customWidth="1"/>
    <col min="5385" max="5385" width="42.42578125" style="17" bestFit="1" customWidth="1"/>
    <col min="5386" max="5386" width="14.28515625" style="17" customWidth="1"/>
    <col min="5387" max="5633" width="6.85546875" style="17"/>
    <col min="5634" max="5634" width="3.140625" style="17" customWidth="1"/>
    <col min="5635" max="5635" width="21.7109375" style="17" customWidth="1"/>
    <col min="5636" max="5636" width="47.7109375" style="17" customWidth="1"/>
    <col min="5637" max="5637" width="6.28515625" style="17" customWidth="1"/>
    <col min="5638" max="5638" width="16.28515625" style="17" customWidth="1"/>
    <col min="5639" max="5639" width="12.5703125" style="17" customWidth="1"/>
    <col min="5640" max="5640" width="11.7109375" style="17" customWidth="1"/>
    <col min="5641" max="5641" width="42.42578125" style="17" bestFit="1" customWidth="1"/>
    <col min="5642" max="5642" width="14.28515625" style="17" customWidth="1"/>
    <col min="5643" max="5889" width="6.85546875" style="17"/>
    <col min="5890" max="5890" width="3.140625" style="17" customWidth="1"/>
    <col min="5891" max="5891" width="21.7109375" style="17" customWidth="1"/>
    <col min="5892" max="5892" width="47.7109375" style="17" customWidth="1"/>
    <col min="5893" max="5893" width="6.28515625" style="17" customWidth="1"/>
    <col min="5894" max="5894" width="16.28515625" style="17" customWidth="1"/>
    <col min="5895" max="5895" width="12.5703125" style="17" customWidth="1"/>
    <col min="5896" max="5896" width="11.7109375" style="17" customWidth="1"/>
    <col min="5897" max="5897" width="42.42578125" style="17" bestFit="1" customWidth="1"/>
    <col min="5898" max="5898" width="14.28515625" style="17" customWidth="1"/>
    <col min="5899" max="6145" width="6.85546875" style="17"/>
    <col min="6146" max="6146" width="3.140625" style="17" customWidth="1"/>
    <col min="6147" max="6147" width="21.7109375" style="17" customWidth="1"/>
    <col min="6148" max="6148" width="47.7109375" style="17" customWidth="1"/>
    <col min="6149" max="6149" width="6.28515625" style="17" customWidth="1"/>
    <col min="6150" max="6150" width="16.28515625" style="17" customWidth="1"/>
    <col min="6151" max="6151" width="12.5703125" style="17" customWidth="1"/>
    <col min="6152" max="6152" width="11.7109375" style="17" customWidth="1"/>
    <col min="6153" max="6153" width="42.42578125" style="17" bestFit="1" customWidth="1"/>
    <col min="6154" max="6154" width="14.28515625" style="17" customWidth="1"/>
    <col min="6155" max="6401" width="6.85546875" style="17"/>
    <col min="6402" max="6402" width="3.140625" style="17" customWidth="1"/>
    <col min="6403" max="6403" width="21.7109375" style="17" customWidth="1"/>
    <col min="6404" max="6404" width="47.7109375" style="17" customWidth="1"/>
    <col min="6405" max="6405" width="6.28515625" style="17" customWidth="1"/>
    <col min="6406" max="6406" width="16.28515625" style="17" customWidth="1"/>
    <col min="6407" max="6407" width="12.5703125" style="17" customWidth="1"/>
    <col min="6408" max="6408" width="11.7109375" style="17" customWidth="1"/>
    <col min="6409" max="6409" width="42.42578125" style="17" bestFit="1" customWidth="1"/>
    <col min="6410" max="6410" width="14.28515625" style="17" customWidth="1"/>
    <col min="6411" max="6657" width="6.85546875" style="17"/>
    <col min="6658" max="6658" width="3.140625" style="17" customWidth="1"/>
    <col min="6659" max="6659" width="21.7109375" style="17" customWidth="1"/>
    <col min="6660" max="6660" width="47.7109375" style="17" customWidth="1"/>
    <col min="6661" max="6661" width="6.28515625" style="17" customWidth="1"/>
    <col min="6662" max="6662" width="16.28515625" style="17" customWidth="1"/>
    <col min="6663" max="6663" width="12.5703125" style="17" customWidth="1"/>
    <col min="6664" max="6664" width="11.7109375" style="17" customWidth="1"/>
    <col min="6665" max="6665" width="42.42578125" style="17" bestFit="1" customWidth="1"/>
    <col min="6666" max="6666" width="14.28515625" style="17" customWidth="1"/>
    <col min="6667" max="6913" width="6.85546875" style="17"/>
    <col min="6914" max="6914" width="3.140625" style="17" customWidth="1"/>
    <col min="6915" max="6915" width="21.7109375" style="17" customWidth="1"/>
    <col min="6916" max="6916" width="47.7109375" style="17" customWidth="1"/>
    <col min="6917" max="6917" width="6.28515625" style="17" customWidth="1"/>
    <col min="6918" max="6918" width="16.28515625" style="17" customWidth="1"/>
    <col min="6919" max="6919" width="12.5703125" style="17" customWidth="1"/>
    <col min="6920" max="6920" width="11.7109375" style="17" customWidth="1"/>
    <col min="6921" max="6921" width="42.42578125" style="17" bestFit="1" customWidth="1"/>
    <col min="6922" max="6922" width="14.28515625" style="17" customWidth="1"/>
    <col min="6923" max="7169" width="6.85546875" style="17"/>
    <col min="7170" max="7170" width="3.140625" style="17" customWidth="1"/>
    <col min="7171" max="7171" width="21.7109375" style="17" customWidth="1"/>
    <col min="7172" max="7172" width="47.7109375" style="17" customWidth="1"/>
    <col min="7173" max="7173" width="6.28515625" style="17" customWidth="1"/>
    <col min="7174" max="7174" width="16.28515625" style="17" customWidth="1"/>
    <col min="7175" max="7175" width="12.5703125" style="17" customWidth="1"/>
    <col min="7176" max="7176" width="11.7109375" style="17" customWidth="1"/>
    <col min="7177" max="7177" width="42.42578125" style="17" bestFit="1" customWidth="1"/>
    <col min="7178" max="7178" width="14.28515625" style="17" customWidth="1"/>
    <col min="7179" max="7425" width="6.85546875" style="17"/>
    <col min="7426" max="7426" width="3.140625" style="17" customWidth="1"/>
    <col min="7427" max="7427" width="21.7109375" style="17" customWidth="1"/>
    <col min="7428" max="7428" width="47.7109375" style="17" customWidth="1"/>
    <col min="7429" max="7429" width="6.28515625" style="17" customWidth="1"/>
    <col min="7430" max="7430" width="16.28515625" style="17" customWidth="1"/>
    <col min="7431" max="7431" width="12.5703125" style="17" customWidth="1"/>
    <col min="7432" max="7432" width="11.7109375" style="17" customWidth="1"/>
    <col min="7433" max="7433" width="42.42578125" style="17" bestFit="1" customWidth="1"/>
    <col min="7434" max="7434" width="14.28515625" style="17" customWidth="1"/>
    <col min="7435" max="7681" width="6.85546875" style="17"/>
    <col min="7682" max="7682" width="3.140625" style="17" customWidth="1"/>
    <col min="7683" max="7683" width="21.7109375" style="17" customWidth="1"/>
    <col min="7684" max="7684" width="47.7109375" style="17" customWidth="1"/>
    <col min="7685" max="7685" width="6.28515625" style="17" customWidth="1"/>
    <col min="7686" max="7686" width="16.28515625" style="17" customWidth="1"/>
    <col min="7687" max="7687" width="12.5703125" style="17" customWidth="1"/>
    <col min="7688" max="7688" width="11.7109375" style="17" customWidth="1"/>
    <col min="7689" max="7689" width="42.42578125" style="17" bestFit="1" customWidth="1"/>
    <col min="7690" max="7690" width="14.28515625" style="17" customWidth="1"/>
    <col min="7691" max="7937" width="6.85546875" style="17"/>
    <col min="7938" max="7938" width="3.140625" style="17" customWidth="1"/>
    <col min="7939" max="7939" width="21.7109375" style="17" customWidth="1"/>
    <col min="7940" max="7940" width="47.7109375" style="17" customWidth="1"/>
    <col min="7941" max="7941" width="6.28515625" style="17" customWidth="1"/>
    <col min="7942" max="7942" width="16.28515625" style="17" customWidth="1"/>
    <col min="7943" max="7943" width="12.5703125" style="17" customWidth="1"/>
    <col min="7944" max="7944" width="11.7109375" style="17" customWidth="1"/>
    <col min="7945" max="7945" width="42.42578125" style="17" bestFit="1" customWidth="1"/>
    <col min="7946" max="7946" width="14.28515625" style="17" customWidth="1"/>
    <col min="7947" max="8193" width="6.85546875" style="17"/>
    <col min="8194" max="8194" width="3.140625" style="17" customWidth="1"/>
    <col min="8195" max="8195" width="21.7109375" style="17" customWidth="1"/>
    <col min="8196" max="8196" width="47.7109375" style="17" customWidth="1"/>
    <col min="8197" max="8197" width="6.28515625" style="17" customWidth="1"/>
    <col min="8198" max="8198" width="16.28515625" style="17" customWidth="1"/>
    <col min="8199" max="8199" width="12.5703125" style="17" customWidth="1"/>
    <col min="8200" max="8200" width="11.7109375" style="17" customWidth="1"/>
    <col min="8201" max="8201" width="42.42578125" style="17" bestFit="1" customWidth="1"/>
    <col min="8202" max="8202" width="14.28515625" style="17" customWidth="1"/>
    <col min="8203" max="8449" width="6.85546875" style="17"/>
    <col min="8450" max="8450" width="3.140625" style="17" customWidth="1"/>
    <col min="8451" max="8451" width="21.7109375" style="17" customWidth="1"/>
    <col min="8452" max="8452" width="47.7109375" style="17" customWidth="1"/>
    <col min="8453" max="8453" width="6.28515625" style="17" customWidth="1"/>
    <col min="8454" max="8454" width="16.28515625" style="17" customWidth="1"/>
    <col min="8455" max="8455" width="12.5703125" style="17" customWidth="1"/>
    <col min="8456" max="8456" width="11.7109375" style="17" customWidth="1"/>
    <col min="8457" max="8457" width="42.42578125" style="17" bestFit="1" customWidth="1"/>
    <col min="8458" max="8458" width="14.28515625" style="17" customWidth="1"/>
    <col min="8459" max="8705" width="6.85546875" style="17"/>
    <col min="8706" max="8706" width="3.140625" style="17" customWidth="1"/>
    <col min="8707" max="8707" width="21.7109375" style="17" customWidth="1"/>
    <col min="8708" max="8708" width="47.7109375" style="17" customWidth="1"/>
    <col min="8709" max="8709" width="6.28515625" style="17" customWidth="1"/>
    <col min="8710" max="8710" width="16.28515625" style="17" customWidth="1"/>
    <col min="8711" max="8711" width="12.5703125" style="17" customWidth="1"/>
    <col min="8712" max="8712" width="11.7109375" style="17" customWidth="1"/>
    <col min="8713" max="8713" width="42.42578125" style="17" bestFit="1" customWidth="1"/>
    <col min="8714" max="8714" width="14.28515625" style="17" customWidth="1"/>
    <col min="8715" max="8961" width="6.85546875" style="17"/>
    <col min="8962" max="8962" width="3.140625" style="17" customWidth="1"/>
    <col min="8963" max="8963" width="21.7109375" style="17" customWidth="1"/>
    <col min="8964" max="8964" width="47.7109375" style="17" customWidth="1"/>
    <col min="8965" max="8965" width="6.28515625" style="17" customWidth="1"/>
    <col min="8966" max="8966" width="16.28515625" style="17" customWidth="1"/>
    <col min="8967" max="8967" width="12.5703125" style="17" customWidth="1"/>
    <col min="8968" max="8968" width="11.7109375" style="17" customWidth="1"/>
    <col min="8969" max="8969" width="42.42578125" style="17" bestFit="1" customWidth="1"/>
    <col min="8970" max="8970" width="14.28515625" style="17" customWidth="1"/>
    <col min="8971" max="9217" width="6.85546875" style="17"/>
    <col min="9218" max="9218" width="3.140625" style="17" customWidth="1"/>
    <col min="9219" max="9219" width="21.7109375" style="17" customWidth="1"/>
    <col min="9220" max="9220" width="47.7109375" style="17" customWidth="1"/>
    <col min="9221" max="9221" width="6.28515625" style="17" customWidth="1"/>
    <col min="9222" max="9222" width="16.28515625" style="17" customWidth="1"/>
    <col min="9223" max="9223" width="12.5703125" style="17" customWidth="1"/>
    <col min="9224" max="9224" width="11.7109375" style="17" customWidth="1"/>
    <col min="9225" max="9225" width="42.42578125" style="17" bestFit="1" customWidth="1"/>
    <col min="9226" max="9226" width="14.28515625" style="17" customWidth="1"/>
    <col min="9227" max="9473" width="6.85546875" style="17"/>
    <col min="9474" max="9474" width="3.140625" style="17" customWidth="1"/>
    <col min="9475" max="9475" width="21.7109375" style="17" customWidth="1"/>
    <col min="9476" max="9476" width="47.7109375" style="17" customWidth="1"/>
    <col min="9477" max="9477" width="6.28515625" style="17" customWidth="1"/>
    <col min="9478" max="9478" width="16.28515625" style="17" customWidth="1"/>
    <col min="9479" max="9479" width="12.5703125" style="17" customWidth="1"/>
    <col min="9480" max="9480" width="11.7109375" style="17" customWidth="1"/>
    <col min="9481" max="9481" width="42.42578125" style="17" bestFit="1" customWidth="1"/>
    <col min="9482" max="9482" width="14.28515625" style="17" customWidth="1"/>
    <col min="9483" max="9729" width="6.85546875" style="17"/>
    <col min="9730" max="9730" width="3.140625" style="17" customWidth="1"/>
    <col min="9731" max="9731" width="21.7109375" style="17" customWidth="1"/>
    <col min="9732" max="9732" width="47.7109375" style="17" customWidth="1"/>
    <col min="9733" max="9733" width="6.28515625" style="17" customWidth="1"/>
    <col min="9734" max="9734" width="16.28515625" style="17" customWidth="1"/>
    <col min="9735" max="9735" width="12.5703125" style="17" customWidth="1"/>
    <col min="9736" max="9736" width="11.7109375" style="17" customWidth="1"/>
    <col min="9737" max="9737" width="42.42578125" style="17" bestFit="1" customWidth="1"/>
    <col min="9738" max="9738" width="14.28515625" style="17" customWidth="1"/>
    <col min="9739" max="9985" width="6.85546875" style="17"/>
    <col min="9986" max="9986" width="3.140625" style="17" customWidth="1"/>
    <col min="9987" max="9987" width="21.7109375" style="17" customWidth="1"/>
    <col min="9988" max="9988" width="47.7109375" style="17" customWidth="1"/>
    <col min="9989" max="9989" width="6.28515625" style="17" customWidth="1"/>
    <col min="9990" max="9990" width="16.28515625" style="17" customWidth="1"/>
    <col min="9991" max="9991" width="12.5703125" style="17" customWidth="1"/>
    <col min="9992" max="9992" width="11.7109375" style="17" customWidth="1"/>
    <col min="9993" max="9993" width="42.42578125" style="17" bestFit="1" customWidth="1"/>
    <col min="9994" max="9994" width="14.28515625" style="17" customWidth="1"/>
    <col min="9995" max="10241" width="6.85546875" style="17"/>
    <col min="10242" max="10242" width="3.140625" style="17" customWidth="1"/>
    <col min="10243" max="10243" width="21.7109375" style="17" customWidth="1"/>
    <col min="10244" max="10244" width="47.7109375" style="17" customWidth="1"/>
    <col min="10245" max="10245" width="6.28515625" style="17" customWidth="1"/>
    <col min="10246" max="10246" width="16.28515625" style="17" customWidth="1"/>
    <col min="10247" max="10247" width="12.5703125" style="17" customWidth="1"/>
    <col min="10248" max="10248" width="11.7109375" style="17" customWidth="1"/>
    <col min="10249" max="10249" width="42.42578125" style="17" bestFit="1" customWidth="1"/>
    <col min="10250" max="10250" width="14.28515625" style="17" customWidth="1"/>
    <col min="10251" max="10497" width="6.85546875" style="17"/>
    <col min="10498" max="10498" width="3.140625" style="17" customWidth="1"/>
    <col min="10499" max="10499" width="21.7109375" style="17" customWidth="1"/>
    <col min="10500" max="10500" width="47.7109375" style="17" customWidth="1"/>
    <col min="10501" max="10501" width="6.28515625" style="17" customWidth="1"/>
    <col min="10502" max="10502" width="16.28515625" style="17" customWidth="1"/>
    <col min="10503" max="10503" width="12.5703125" style="17" customWidth="1"/>
    <col min="10504" max="10504" width="11.7109375" style="17" customWidth="1"/>
    <col min="10505" max="10505" width="42.42578125" style="17" bestFit="1" customWidth="1"/>
    <col min="10506" max="10506" width="14.28515625" style="17" customWidth="1"/>
    <col min="10507" max="10753" width="6.85546875" style="17"/>
    <col min="10754" max="10754" width="3.140625" style="17" customWidth="1"/>
    <col min="10755" max="10755" width="21.7109375" style="17" customWidth="1"/>
    <col min="10756" max="10756" width="47.7109375" style="17" customWidth="1"/>
    <col min="10757" max="10757" width="6.28515625" style="17" customWidth="1"/>
    <col min="10758" max="10758" width="16.28515625" style="17" customWidth="1"/>
    <col min="10759" max="10759" width="12.5703125" style="17" customWidth="1"/>
    <col min="10760" max="10760" width="11.7109375" style="17" customWidth="1"/>
    <col min="10761" max="10761" width="42.42578125" style="17" bestFit="1" customWidth="1"/>
    <col min="10762" max="10762" width="14.28515625" style="17" customWidth="1"/>
    <col min="10763" max="11009" width="6.85546875" style="17"/>
    <col min="11010" max="11010" width="3.140625" style="17" customWidth="1"/>
    <col min="11011" max="11011" width="21.7109375" style="17" customWidth="1"/>
    <col min="11012" max="11012" width="47.7109375" style="17" customWidth="1"/>
    <col min="11013" max="11013" width="6.28515625" style="17" customWidth="1"/>
    <col min="11014" max="11014" width="16.28515625" style="17" customWidth="1"/>
    <col min="11015" max="11015" width="12.5703125" style="17" customWidth="1"/>
    <col min="11016" max="11016" width="11.7109375" style="17" customWidth="1"/>
    <col min="11017" max="11017" width="42.42578125" style="17" bestFit="1" customWidth="1"/>
    <col min="11018" max="11018" width="14.28515625" style="17" customWidth="1"/>
    <col min="11019" max="11265" width="6.85546875" style="17"/>
    <col min="11266" max="11266" width="3.140625" style="17" customWidth="1"/>
    <col min="11267" max="11267" width="21.7109375" style="17" customWidth="1"/>
    <col min="11268" max="11268" width="47.7109375" style="17" customWidth="1"/>
    <col min="11269" max="11269" width="6.28515625" style="17" customWidth="1"/>
    <col min="11270" max="11270" width="16.28515625" style="17" customWidth="1"/>
    <col min="11271" max="11271" width="12.5703125" style="17" customWidth="1"/>
    <col min="11272" max="11272" width="11.7109375" style="17" customWidth="1"/>
    <col min="11273" max="11273" width="42.42578125" style="17" bestFit="1" customWidth="1"/>
    <col min="11274" max="11274" width="14.28515625" style="17" customWidth="1"/>
    <col min="11275" max="11521" width="6.85546875" style="17"/>
    <col min="11522" max="11522" width="3.140625" style="17" customWidth="1"/>
    <col min="11523" max="11523" width="21.7109375" style="17" customWidth="1"/>
    <col min="11524" max="11524" width="47.7109375" style="17" customWidth="1"/>
    <col min="11525" max="11525" width="6.28515625" style="17" customWidth="1"/>
    <col min="11526" max="11526" width="16.28515625" style="17" customWidth="1"/>
    <col min="11527" max="11527" width="12.5703125" style="17" customWidth="1"/>
    <col min="11528" max="11528" width="11.7109375" style="17" customWidth="1"/>
    <col min="11529" max="11529" width="42.42578125" style="17" bestFit="1" customWidth="1"/>
    <col min="11530" max="11530" width="14.28515625" style="17" customWidth="1"/>
    <col min="11531" max="11777" width="6.85546875" style="17"/>
    <col min="11778" max="11778" width="3.140625" style="17" customWidth="1"/>
    <col min="11779" max="11779" width="21.7109375" style="17" customWidth="1"/>
    <col min="11780" max="11780" width="47.7109375" style="17" customWidth="1"/>
    <col min="11781" max="11781" width="6.28515625" style="17" customWidth="1"/>
    <col min="11782" max="11782" width="16.28515625" style="17" customWidth="1"/>
    <col min="11783" max="11783" width="12.5703125" style="17" customWidth="1"/>
    <col min="11784" max="11784" width="11.7109375" style="17" customWidth="1"/>
    <col min="11785" max="11785" width="42.42578125" style="17" bestFit="1" customWidth="1"/>
    <col min="11786" max="11786" width="14.28515625" style="17" customWidth="1"/>
    <col min="11787" max="12033" width="6.85546875" style="17"/>
    <col min="12034" max="12034" width="3.140625" style="17" customWidth="1"/>
    <col min="12035" max="12035" width="21.7109375" style="17" customWidth="1"/>
    <col min="12036" max="12036" width="47.7109375" style="17" customWidth="1"/>
    <col min="12037" max="12037" width="6.28515625" style="17" customWidth="1"/>
    <col min="12038" max="12038" width="16.28515625" style="17" customWidth="1"/>
    <col min="12039" max="12039" width="12.5703125" style="17" customWidth="1"/>
    <col min="12040" max="12040" width="11.7109375" style="17" customWidth="1"/>
    <col min="12041" max="12041" width="42.42578125" style="17" bestFit="1" customWidth="1"/>
    <col min="12042" max="12042" width="14.28515625" style="17" customWidth="1"/>
    <col min="12043" max="12289" width="6.85546875" style="17"/>
    <col min="12290" max="12290" width="3.140625" style="17" customWidth="1"/>
    <col min="12291" max="12291" width="21.7109375" style="17" customWidth="1"/>
    <col min="12292" max="12292" width="47.7109375" style="17" customWidth="1"/>
    <col min="12293" max="12293" width="6.28515625" style="17" customWidth="1"/>
    <col min="12294" max="12294" width="16.28515625" style="17" customWidth="1"/>
    <col min="12295" max="12295" width="12.5703125" style="17" customWidth="1"/>
    <col min="12296" max="12296" width="11.7109375" style="17" customWidth="1"/>
    <col min="12297" max="12297" width="42.42578125" style="17" bestFit="1" customWidth="1"/>
    <col min="12298" max="12298" width="14.28515625" style="17" customWidth="1"/>
    <col min="12299" max="12545" width="6.85546875" style="17"/>
    <col min="12546" max="12546" width="3.140625" style="17" customWidth="1"/>
    <col min="12547" max="12547" width="21.7109375" style="17" customWidth="1"/>
    <col min="12548" max="12548" width="47.7109375" style="17" customWidth="1"/>
    <col min="12549" max="12549" width="6.28515625" style="17" customWidth="1"/>
    <col min="12550" max="12550" width="16.28515625" style="17" customWidth="1"/>
    <col min="12551" max="12551" width="12.5703125" style="17" customWidth="1"/>
    <col min="12552" max="12552" width="11.7109375" style="17" customWidth="1"/>
    <col min="12553" max="12553" width="42.42578125" style="17" bestFit="1" customWidth="1"/>
    <col min="12554" max="12554" width="14.28515625" style="17" customWidth="1"/>
    <col min="12555" max="12801" width="6.85546875" style="17"/>
    <col min="12802" max="12802" width="3.140625" style="17" customWidth="1"/>
    <col min="12803" max="12803" width="21.7109375" style="17" customWidth="1"/>
    <col min="12804" max="12804" width="47.7109375" style="17" customWidth="1"/>
    <col min="12805" max="12805" width="6.28515625" style="17" customWidth="1"/>
    <col min="12806" max="12806" width="16.28515625" style="17" customWidth="1"/>
    <col min="12807" max="12807" width="12.5703125" style="17" customWidth="1"/>
    <col min="12808" max="12808" width="11.7109375" style="17" customWidth="1"/>
    <col min="12809" max="12809" width="42.42578125" style="17" bestFit="1" customWidth="1"/>
    <col min="12810" max="12810" width="14.28515625" style="17" customWidth="1"/>
    <col min="12811" max="13057" width="6.85546875" style="17"/>
    <col min="13058" max="13058" width="3.140625" style="17" customWidth="1"/>
    <col min="13059" max="13059" width="21.7109375" style="17" customWidth="1"/>
    <col min="13060" max="13060" width="47.7109375" style="17" customWidth="1"/>
    <col min="13061" max="13061" width="6.28515625" style="17" customWidth="1"/>
    <col min="13062" max="13062" width="16.28515625" style="17" customWidth="1"/>
    <col min="13063" max="13063" width="12.5703125" style="17" customWidth="1"/>
    <col min="13064" max="13064" width="11.7109375" style="17" customWidth="1"/>
    <col min="13065" max="13065" width="42.42578125" style="17" bestFit="1" customWidth="1"/>
    <col min="13066" max="13066" width="14.28515625" style="17" customWidth="1"/>
    <col min="13067" max="13313" width="6.85546875" style="17"/>
    <col min="13314" max="13314" width="3.140625" style="17" customWidth="1"/>
    <col min="13315" max="13315" width="21.7109375" style="17" customWidth="1"/>
    <col min="13316" max="13316" width="47.7109375" style="17" customWidth="1"/>
    <col min="13317" max="13317" width="6.28515625" style="17" customWidth="1"/>
    <col min="13318" max="13318" width="16.28515625" style="17" customWidth="1"/>
    <col min="13319" max="13319" width="12.5703125" style="17" customWidth="1"/>
    <col min="13320" max="13320" width="11.7109375" style="17" customWidth="1"/>
    <col min="13321" max="13321" width="42.42578125" style="17" bestFit="1" customWidth="1"/>
    <col min="13322" max="13322" width="14.28515625" style="17" customWidth="1"/>
    <col min="13323" max="13569" width="6.85546875" style="17"/>
    <col min="13570" max="13570" width="3.140625" style="17" customWidth="1"/>
    <col min="13571" max="13571" width="21.7109375" style="17" customWidth="1"/>
    <col min="13572" max="13572" width="47.7109375" style="17" customWidth="1"/>
    <col min="13573" max="13573" width="6.28515625" style="17" customWidth="1"/>
    <col min="13574" max="13574" width="16.28515625" style="17" customWidth="1"/>
    <col min="13575" max="13575" width="12.5703125" style="17" customWidth="1"/>
    <col min="13576" max="13576" width="11.7109375" style="17" customWidth="1"/>
    <col min="13577" max="13577" width="42.42578125" style="17" bestFit="1" customWidth="1"/>
    <col min="13578" max="13578" width="14.28515625" style="17" customWidth="1"/>
    <col min="13579" max="13825" width="6.85546875" style="17"/>
    <col min="13826" max="13826" width="3.140625" style="17" customWidth="1"/>
    <col min="13827" max="13827" width="21.7109375" style="17" customWidth="1"/>
    <col min="13828" max="13828" width="47.7109375" style="17" customWidth="1"/>
    <col min="13829" max="13829" width="6.28515625" style="17" customWidth="1"/>
    <col min="13830" max="13830" width="16.28515625" style="17" customWidth="1"/>
    <col min="13831" max="13831" width="12.5703125" style="17" customWidth="1"/>
    <col min="13832" max="13832" width="11.7109375" style="17" customWidth="1"/>
    <col min="13833" max="13833" width="42.42578125" style="17" bestFit="1" customWidth="1"/>
    <col min="13834" max="13834" width="14.28515625" style="17" customWidth="1"/>
    <col min="13835" max="14081" width="6.85546875" style="17"/>
    <col min="14082" max="14082" width="3.140625" style="17" customWidth="1"/>
    <col min="14083" max="14083" width="21.7109375" style="17" customWidth="1"/>
    <col min="14084" max="14084" width="47.7109375" style="17" customWidth="1"/>
    <col min="14085" max="14085" width="6.28515625" style="17" customWidth="1"/>
    <col min="14086" max="14086" width="16.28515625" style="17" customWidth="1"/>
    <col min="14087" max="14087" width="12.5703125" style="17" customWidth="1"/>
    <col min="14088" max="14088" width="11.7109375" style="17" customWidth="1"/>
    <col min="14089" max="14089" width="42.42578125" style="17" bestFit="1" customWidth="1"/>
    <col min="14090" max="14090" width="14.28515625" style="17" customWidth="1"/>
    <col min="14091" max="14337" width="6.85546875" style="17"/>
    <col min="14338" max="14338" width="3.140625" style="17" customWidth="1"/>
    <col min="14339" max="14339" width="21.7109375" style="17" customWidth="1"/>
    <col min="14340" max="14340" width="47.7109375" style="17" customWidth="1"/>
    <col min="14341" max="14341" width="6.28515625" style="17" customWidth="1"/>
    <col min="14342" max="14342" width="16.28515625" style="17" customWidth="1"/>
    <col min="14343" max="14343" width="12.5703125" style="17" customWidth="1"/>
    <col min="14344" max="14344" width="11.7109375" style="17" customWidth="1"/>
    <col min="14345" max="14345" width="42.42578125" style="17" bestFit="1" customWidth="1"/>
    <col min="14346" max="14346" width="14.28515625" style="17" customWidth="1"/>
    <col min="14347" max="14593" width="6.85546875" style="17"/>
    <col min="14594" max="14594" width="3.140625" style="17" customWidth="1"/>
    <col min="14595" max="14595" width="21.7109375" style="17" customWidth="1"/>
    <col min="14596" max="14596" width="47.7109375" style="17" customWidth="1"/>
    <col min="14597" max="14597" width="6.28515625" style="17" customWidth="1"/>
    <col min="14598" max="14598" width="16.28515625" style="17" customWidth="1"/>
    <col min="14599" max="14599" width="12.5703125" style="17" customWidth="1"/>
    <col min="14600" max="14600" width="11.7109375" style="17" customWidth="1"/>
    <col min="14601" max="14601" width="42.42578125" style="17" bestFit="1" customWidth="1"/>
    <col min="14602" max="14602" width="14.28515625" style="17" customWidth="1"/>
    <col min="14603" max="14849" width="6.85546875" style="17"/>
    <col min="14850" max="14850" width="3.140625" style="17" customWidth="1"/>
    <col min="14851" max="14851" width="21.7109375" style="17" customWidth="1"/>
    <col min="14852" max="14852" width="47.7109375" style="17" customWidth="1"/>
    <col min="14853" max="14853" width="6.28515625" style="17" customWidth="1"/>
    <col min="14854" max="14854" width="16.28515625" style="17" customWidth="1"/>
    <col min="14855" max="14855" width="12.5703125" style="17" customWidth="1"/>
    <col min="14856" max="14856" width="11.7109375" style="17" customWidth="1"/>
    <col min="14857" max="14857" width="42.42578125" style="17" bestFit="1" customWidth="1"/>
    <col min="14858" max="14858" width="14.28515625" style="17" customWidth="1"/>
    <col min="14859" max="15105" width="6.85546875" style="17"/>
    <col min="15106" max="15106" width="3.140625" style="17" customWidth="1"/>
    <col min="15107" max="15107" width="21.7109375" style="17" customWidth="1"/>
    <col min="15108" max="15108" width="47.7109375" style="17" customWidth="1"/>
    <col min="15109" max="15109" width="6.28515625" style="17" customWidth="1"/>
    <col min="15110" max="15110" width="16.28515625" style="17" customWidth="1"/>
    <col min="15111" max="15111" width="12.5703125" style="17" customWidth="1"/>
    <col min="15112" max="15112" width="11.7109375" style="17" customWidth="1"/>
    <col min="15113" max="15113" width="42.42578125" style="17" bestFit="1" customWidth="1"/>
    <col min="15114" max="15114" width="14.28515625" style="17" customWidth="1"/>
    <col min="15115" max="15361" width="6.85546875" style="17"/>
    <col min="15362" max="15362" width="3.140625" style="17" customWidth="1"/>
    <col min="15363" max="15363" width="21.7109375" style="17" customWidth="1"/>
    <col min="15364" max="15364" width="47.7109375" style="17" customWidth="1"/>
    <col min="15365" max="15365" width="6.28515625" style="17" customWidth="1"/>
    <col min="15366" max="15366" width="16.28515625" style="17" customWidth="1"/>
    <col min="15367" max="15367" width="12.5703125" style="17" customWidth="1"/>
    <col min="15368" max="15368" width="11.7109375" style="17" customWidth="1"/>
    <col min="15369" max="15369" width="42.42578125" style="17" bestFit="1" customWidth="1"/>
    <col min="15370" max="15370" width="14.28515625" style="17" customWidth="1"/>
    <col min="15371" max="15617" width="6.85546875" style="17"/>
    <col min="15618" max="15618" width="3.140625" style="17" customWidth="1"/>
    <col min="15619" max="15619" width="21.7109375" style="17" customWidth="1"/>
    <col min="15620" max="15620" width="47.7109375" style="17" customWidth="1"/>
    <col min="15621" max="15621" width="6.28515625" style="17" customWidth="1"/>
    <col min="15622" max="15622" width="16.28515625" style="17" customWidth="1"/>
    <col min="15623" max="15623" width="12.5703125" style="17" customWidth="1"/>
    <col min="15624" max="15624" width="11.7109375" style="17" customWidth="1"/>
    <col min="15625" max="15625" width="42.42578125" style="17" bestFit="1" customWidth="1"/>
    <col min="15626" max="15626" width="14.28515625" style="17" customWidth="1"/>
    <col min="15627" max="15873" width="6.85546875" style="17"/>
    <col min="15874" max="15874" width="3.140625" style="17" customWidth="1"/>
    <col min="15875" max="15875" width="21.7109375" style="17" customWidth="1"/>
    <col min="15876" max="15876" width="47.7109375" style="17" customWidth="1"/>
    <col min="15877" max="15877" width="6.28515625" style="17" customWidth="1"/>
    <col min="15878" max="15878" width="16.28515625" style="17" customWidth="1"/>
    <col min="15879" max="15879" width="12.5703125" style="17" customWidth="1"/>
    <col min="15880" max="15880" width="11.7109375" style="17" customWidth="1"/>
    <col min="15881" max="15881" width="42.42578125" style="17" bestFit="1" customWidth="1"/>
    <col min="15882" max="15882" width="14.28515625" style="17" customWidth="1"/>
    <col min="15883" max="16129" width="6.85546875" style="17"/>
    <col min="16130" max="16130" width="3.140625" style="17" customWidth="1"/>
    <col min="16131" max="16131" width="21.7109375" style="17" customWidth="1"/>
    <col min="16132" max="16132" width="47.7109375" style="17" customWidth="1"/>
    <col min="16133" max="16133" width="6.28515625" style="17" customWidth="1"/>
    <col min="16134" max="16134" width="16.28515625" style="17" customWidth="1"/>
    <col min="16135" max="16135" width="12.5703125" style="17" customWidth="1"/>
    <col min="16136" max="16136" width="11.7109375" style="17" customWidth="1"/>
    <col min="16137" max="16137" width="42.42578125" style="17" bestFit="1" customWidth="1"/>
    <col min="16138" max="16138" width="14.28515625" style="17" customWidth="1"/>
    <col min="16139" max="16384" width="6.85546875" style="17"/>
  </cols>
  <sheetData>
    <row r="2" spans="2:12" ht="26.25" customHeight="1" x14ac:dyDescent="0.2">
      <c r="B2" s="18"/>
      <c r="C2" s="19"/>
      <c r="D2" s="84" t="s">
        <v>78</v>
      </c>
      <c r="E2" s="19"/>
      <c r="F2" s="20"/>
      <c r="H2" s="21"/>
      <c r="I2" s="21"/>
      <c r="J2" s="22"/>
      <c r="K2" s="22"/>
    </row>
    <row r="3" spans="2:12" ht="16.5" customHeight="1" x14ac:dyDescent="0.2">
      <c r="B3" s="23"/>
      <c r="C3" s="25"/>
      <c r="D3" s="24" t="s">
        <v>79</v>
      </c>
      <c r="E3" s="25"/>
      <c r="F3" s="26"/>
      <c r="H3" s="21"/>
      <c r="I3" s="21"/>
      <c r="J3" s="21"/>
      <c r="K3" s="27"/>
      <c r="L3" s="27"/>
    </row>
    <row r="4" spans="2:12" ht="16.5" customHeight="1" x14ac:dyDescent="0.2">
      <c r="B4" s="23"/>
      <c r="C4" s="25"/>
      <c r="D4" s="24" t="s">
        <v>80</v>
      </c>
      <c r="E4" s="25"/>
      <c r="F4" s="26" t="s">
        <v>144</v>
      </c>
      <c r="H4" s="21"/>
      <c r="I4" s="21"/>
      <c r="J4" s="21"/>
      <c r="K4" s="27"/>
      <c r="L4" s="27"/>
    </row>
    <row r="5" spans="2:12" ht="18" customHeight="1" x14ac:dyDescent="0.2">
      <c r="B5" s="28"/>
      <c r="C5" s="30"/>
      <c r="D5" s="29"/>
      <c r="E5" s="30"/>
      <c r="F5" s="31"/>
      <c r="H5" s="21"/>
      <c r="I5" s="21"/>
      <c r="J5" s="21"/>
      <c r="K5" s="32"/>
      <c r="L5" s="32"/>
    </row>
    <row r="6" spans="2:12" ht="20.25" customHeight="1" x14ac:dyDescent="0.25">
      <c r="B6" s="112" t="s">
        <v>201</v>
      </c>
      <c r="C6" s="112"/>
      <c r="D6" s="112"/>
      <c r="E6" s="112"/>
      <c r="F6" s="112"/>
      <c r="G6" s="33"/>
    </row>
    <row r="7" spans="2:12" ht="13.5" customHeight="1" x14ac:dyDescent="0.2">
      <c r="B7" s="113" t="s">
        <v>5</v>
      </c>
      <c r="C7" s="113"/>
      <c r="D7" s="113"/>
      <c r="E7" s="113"/>
      <c r="F7" s="113"/>
      <c r="G7" s="33"/>
    </row>
    <row r="8" spans="2:12" ht="11.25" customHeight="1" x14ac:dyDescent="0.2"/>
    <row r="9" spans="2:12" x14ac:dyDescent="0.2">
      <c r="B9" s="34" t="s">
        <v>81</v>
      </c>
      <c r="C9" s="35" t="s">
        <v>82</v>
      </c>
      <c r="E9" s="36"/>
      <c r="F9" s="36"/>
      <c r="G9" s="37"/>
    </row>
    <row r="10" spans="2:12" x14ac:dyDescent="0.2">
      <c r="B10" s="34" t="s">
        <v>83</v>
      </c>
      <c r="C10" s="35" t="s">
        <v>84</v>
      </c>
      <c r="E10" s="36"/>
      <c r="F10" s="36">
        <v>15576611.92</v>
      </c>
      <c r="G10" s="86" t="e">
        <f>+F10-#REF!</f>
        <v>#REF!</v>
      </c>
    </row>
    <row r="11" spans="2:12" x14ac:dyDescent="0.2">
      <c r="B11" s="38" t="s">
        <v>85</v>
      </c>
      <c r="C11" s="39" t="s">
        <v>6</v>
      </c>
      <c r="E11" s="37"/>
      <c r="F11" s="40">
        <v>1700596.2</v>
      </c>
      <c r="G11" s="37"/>
    </row>
    <row r="12" spans="2:12" x14ac:dyDescent="0.2">
      <c r="B12" s="38" t="s">
        <v>86</v>
      </c>
      <c r="C12" s="39" t="s">
        <v>7</v>
      </c>
      <c r="E12" s="37"/>
      <c r="F12" s="40">
        <v>136166.38</v>
      </c>
      <c r="G12" s="37"/>
    </row>
    <row r="13" spans="2:12" x14ac:dyDescent="0.2">
      <c r="B13" s="38" t="s">
        <v>87</v>
      </c>
      <c r="C13" s="39" t="s">
        <v>88</v>
      </c>
      <c r="E13" s="37"/>
      <c r="F13" s="40">
        <v>10600361.210000001</v>
      </c>
      <c r="G13" s="37"/>
    </row>
    <row r="14" spans="2:12" x14ac:dyDescent="0.2">
      <c r="B14" s="38" t="s">
        <v>89</v>
      </c>
      <c r="C14" s="39" t="s">
        <v>90</v>
      </c>
      <c r="E14" s="37"/>
      <c r="F14" s="40">
        <v>49346.530000000006</v>
      </c>
      <c r="G14" s="37"/>
    </row>
    <row r="15" spans="2:12" x14ac:dyDescent="0.2">
      <c r="B15" s="38" t="s">
        <v>91</v>
      </c>
      <c r="C15" s="39" t="s">
        <v>92</v>
      </c>
      <c r="E15" s="37"/>
      <c r="F15" s="40">
        <v>1004077.51</v>
      </c>
      <c r="G15" s="37"/>
    </row>
    <row r="16" spans="2:12" x14ac:dyDescent="0.2">
      <c r="B16" s="38" t="s">
        <v>93</v>
      </c>
      <c r="C16" s="39" t="s">
        <v>9</v>
      </c>
      <c r="E16" s="37"/>
      <c r="F16" s="40">
        <v>350137.23</v>
      </c>
      <c r="G16" s="37"/>
    </row>
    <row r="17" spans="2:8" x14ac:dyDescent="0.2">
      <c r="B17" s="38" t="s">
        <v>94</v>
      </c>
      <c r="C17" s="39" t="s">
        <v>8</v>
      </c>
      <c r="E17" s="37"/>
      <c r="F17" s="40">
        <v>1734898.2699999998</v>
      </c>
      <c r="G17" s="37"/>
    </row>
    <row r="18" spans="2:8" x14ac:dyDescent="0.2">
      <c r="B18" s="38" t="s">
        <v>180</v>
      </c>
      <c r="C18" s="39" t="s">
        <v>179</v>
      </c>
      <c r="E18" s="37"/>
      <c r="F18" s="40">
        <v>1028.5899999999999</v>
      </c>
      <c r="G18" s="37"/>
    </row>
    <row r="19" spans="2:8" x14ac:dyDescent="0.2">
      <c r="B19" s="38"/>
      <c r="C19" s="39"/>
      <c r="E19" s="37"/>
      <c r="F19" s="38"/>
      <c r="G19" s="37"/>
    </row>
    <row r="20" spans="2:8" x14ac:dyDescent="0.2">
      <c r="B20" s="34" t="s">
        <v>95</v>
      </c>
      <c r="C20" s="35" t="s">
        <v>96</v>
      </c>
      <c r="E20" s="36"/>
      <c r="F20" s="36">
        <v>5472814.2639999995</v>
      </c>
      <c r="G20" s="37"/>
    </row>
    <row r="21" spans="2:8" x14ac:dyDescent="0.2">
      <c r="B21" s="38" t="s">
        <v>97</v>
      </c>
      <c r="C21" s="39" t="s">
        <v>98</v>
      </c>
      <c r="E21" s="37"/>
      <c r="F21" s="40">
        <v>201929.44999999995</v>
      </c>
      <c r="G21" s="37"/>
    </row>
    <row r="22" spans="2:8" x14ac:dyDescent="0.2">
      <c r="B22" s="38" t="s">
        <v>99</v>
      </c>
      <c r="C22" s="39" t="s">
        <v>100</v>
      </c>
      <c r="E22" s="37"/>
      <c r="F22" s="40">
        <v>879242.46</v>
      </c>
      <c r="G22" s="37"/>
    </row>
    <row r="23" spans="2:8" x14ac:dyDescent="0.2">
      <c r="B23" s="38" t="s">
        <v>101</v>
      </c>
      <c r="C23" s="39" t="s">
        <v>11</v>
      </c>
      <c r="E23" s="37"/>
      <c r="F23" s="40">
        <v>19163.450000000012</v>
      </c>
      <c r="G23" s="37"/>
    </row>
    <row r="24" spans="2:8" x14ac:dyDescent="0.2">
      <c r="B24" s="38" t="s">
        <v>102</v>
      </c>
      <c r="C24" s="39" t="s">
        <v>10</v>
      </c>
      <c r="E24" s="37"/>
      <c r="F24" s="40">
        <v>5714.29</v>
      </c>
      <c r="G24" s="37"/>
    </row>
    <row r="25" spans="2:8" x14ac:dyDescent="0.2">
      <c r="B25" s="38" t="s">
        <v>103</v>
      </c>
      <c r="C25" s="39" t="s">
        <v>104</v>
      </c>
      <c r="E25" s="37"/>
      <c r="F25" s="40">
        <v>46810.433999999979</v>
      </c>
      <c r="G25" s="37"/>
    </row>
    <row r="26" spans="2:8" x14ac:dyDescent="0.2">
      <c r="B26" s="38" t="s">
        <v>105</v>
      </c>
      <c r="C26" s="39" t="s">
        <v>106</v>
      </c>
      <c r="E26" s="37"/>
      <c r="F26" s="40">
        <v>1577474.54</v>
      </c>
      <c r="G26" s="37"/>
    </row>
    <row r="27" spans="2:8" x14ac:dyDescent="0.2">
      <c r="B27" s="38" t="s">
        <v>107</v>
      </c>
      <c r="C27" s="39" t="s">
        <v>108</v>
      </c>
      <c r="E27" s="37"/>
      <c r="F27" s="40">
        <v>3525</v>
      </c>
      <c r="G27" s="37"/>
    </row>
    <row r="28" spans="2:8" x14ac:dyDescent="0.2">
      <c r="B28" s="38" t="s">
        <v>109</v>
      </c>
      <c r="C28" s="39" t="s">
        <v>12</v>
      </c>
      <c r="E28" s="37"/>
      <c r="F28" s="40">
        <v>337985.82</v>
      </c>
      <c r="G28" s="37"/>
    </row>
    <row r="29" spans="2:8" x14ac:dyDescent="0.2">
      <c r="B29" s="38" t="s">
        <v>110</v>
      </c>
      <c r="C29" s="39" t="s">
        <v>13</v>
      </c>
      <c r="E29" s="37"/>
      <c r="F29" s="40">
        <v>2400968.8199999998</v>
      </c>
      <c r="G29" s="37"/>
    </row>
    <row r="30" spans="2:8" ht="16.5" customHeight="1" thickBot="1" x14ac:dyDescent="0.25">
      <c r="B30" s="38"/>
      <c r="C30" s="41" t="s">
        <v>111</v>
      </c>
      <c r="E30" s="42" t="s">
        <v>112</v>
      </c>
      <c r="F30" s="43">
        <v>21049426.184</v>
      </c>
      <c r="G30" s="37"/>
      <c r="H30" s="37"/>
    </row>
    <row r="31" spans="2:8" ht="13.5" thickTop="1" x14ac:dyDescent="0.2">
      <c r="B31" s="38"/>
      <c r="C31" s="39"/>
      <c r="E31" s="37"/>
      <c r="F31" s="40"/>
      <c r="G31" s="37"/>
    </row>
    <row r="32" spans="2:8" x14ac:dyDescent="0.2">
      <c r="B32" s="34" t="s">
        <v>113</v>
      </c>
      <c r="C32" s="35" t="s">
        <v>114</v>
      </c>
      <c r="E32" s="36"/>
      <c r="F32" s="38"/>
      <c r="G32" s="37"/>
    </row>
    <row r="33" spans="2:10" x14ac:dyDescent="0.2">
      <c r="B33" s="34" t="s">
        <v>115</v>
      </c>
      <c r="C33" s="35" t="s">
        <v>116</v>
      </c>
      <c r="E33" s="36"/>
      <c r="F33" s="36">
        <v>12766331.767520003</v>
      </c>
      <c r="G33" s="37"/>
      <c r="J33" s="44"/>
    </row>
    <row r="34" spans="2:10" x14ac:dyDescent="0.2">
      <c r="B34" s="38" t="s">
        <v>117</v>
      </c>
      <c r="C34" s="39" t="s">
        <v>118</v>
      </c>
      <c r="E34" s="37"/>
      <c r="F34" s="40">
        <v>11961330.48</v>
      </c>
      <c r="G34" s="37"/>
    </row>
    <row r="35" spans="2:10" x14ac:dyDescent="0.2">
      <c r="B35" s="38" t="s">
        <v>119</v>
      </c>
      <c r="C35" s="39" t="s">
        <v>14</v>
      </c>
      <c r="E35" s="37"/>
      <c r="F35" s="40">
        <v>368206.22</v>
      </c>
      <c r="G35" s="37"/>
    </row>
    <row r="36" spans="2:10" x14ac:dyDescent="0.2">
      <c r="B36" s="38" t="s">
        <v>120</v>
      </c>
      <c r="C36" s="39" t="s">
        <v>121</v>
      </c>
      <c r="E36" s="37"/>
      <c r="F36" s="40">
        <v>10805.91</v>
      </c>
      <c r="G36" s="37"/>
    </row>
    <row r="37" spans="2:10" hidden="1" x14ac:dyDescent="0.2">
      <c r="B37" s="38" t="s">
        <v>188</v>
      </c>
      <c r="C37" s="39" t="s">
        <v>189</v>
      </c>
      <c r="E37" s="37"/>
      <c r="F37" s="40">
        <v>0</v>
      </c>
      <c r="G37" s="37"/>
    </row>
    <row r="38" spans="2:10" x14ac:dyDescent="0.2">
      <c r="B38" s="38" t="s">
        <v>122</v>
      </c>
      <c r="C38" s="39" t="s">
        <v>123</v>
      </c>
      <c r="E38" s="37"/>
      <c r="F38" s="40">
        <v>100847.01999999999</v>
      </c>
      <c r="G38" s="37"/>
    </row>
    <row r="39" spans="2:10" x14ac:dyDescent="0.2">
      <c r="B39" s="38" t="s">
        <v>124</v>
      </c>
      <c r="C39" s="39" t="s">
        <v>15</v>
      </c>
      <c r="E39" s="37"/>
      <c r="F39" s="40">
        <v>136331.44751999993</v>
      </c>
      <c r="G39" s="37"/>
    </row>
    <row r="40" spans="2:10" x14ac:dyDescent="0.2">
      <c r="B40" s="38" t="s">
        <v>181</v>
      </c>
      <c r="C40" s="39" t="s">
        <v>178</v>
      </c>
      <c r="E40" s="37"/>
      <c r="F40" s="40">
        <v>141711.06</v>
      </c>
      <c r="G40" s="37"/>
    </row>
    <row r="41" spans="2:10" hidden="1" x14ac:dyDescent="0.2">
      <c r="B41" s="38" t="s">
        <v>125</v>
      </c>
      <c r="C41" s="39" t="s">
        <v>16</v>
      </c>
      <c r="E41" s="37"/>
      <c r="F41" s="40">
        <v>0</v>
      </c>
      <c r="G41" s="37"/>
    </row>
    <row r="42" spans="2:10" x14ac:dyDescent="0.2">
      <c r="B42" s="38" t="s">
        <v>126</v>
      </c>
      <c r="C42" s="39" t="s">
        <v>127</v>
      </c>
      <c r="E42" s="37"/>
      <c r="F42" s="40">
        <v>47099.63</v>
      </c>
      <c r="G42" s="37"/>
    </row>
    <row r="43" spans="2:10" x14ac:dyDescent="0.2">
      <c r="B43" s="38"/>
      <c r="C43" s="39"/>
      <c r="E43" s="37"/>
      <c r="F43" s="40"/>
      <c r="G43" s="37"/>
    </row>
    <row r="44" spans="2:10" x14ac:dyDescent="0.2">
      <c r="B44" s="34" t="s">
        <v>128</v>
      </c>
      <c r="C44" s="35" t="s">
        <v>129</v>
      </c>
      <c r="E44" s="36"/>
      <c r="F44" s="45">
        <v>3383169.36</v>
      </c>
      <c r="G44" s="37"/>
    </row>
    <row r="45" spans="2:10" x14ac:dyDescent="0.2">
      <c r="B45" s="38" t="s">
        <v>130</v>
      </c>
      <c r="C45" s="39" t="s">
        <v>131</v>
      </c>
      <c r="E45" s="37"/>
      <c r="F45" s="40">
        <v>3295596.13</v>
      </c>
      <c r="G45" s="37"/>
    </row>
    <row r="46" spans="2:10" x14ac:dyDescent="0.2">
      <c r="B46" s="38" t="s">
        <v>132</v>
      </c>
      <c r="C46" s="39" t="s">
        <v>133</v>
      </c>
      <c r="E46" s="37"/>
      <c r="F46" s="40">
        <v>87573.23</v>
      </c>
      <c r="G46" s="37"/>
    </row>
    <row r="47" spans="2:10" ht="16.5" customHeight="1" x14ac:dyDescent="0.2">
      <c r="B47" s="38"/>
      <c r="C47" s="46" t="s">
        <v>134</v>
      </c>
      <c r="E47" s="47"/>
      <c r="F47" s="48">
        <v>16149501.127520002</v>
      </c>
      <c r="G47" s="37"/>
      <c r="H47" s="44"/>
    </row>
    <row r="48" spans="2:10" x14ac:dyDescent="0.2">
      <c r="B48" s="34" t="s">
        <v>135</v>
      </c>
      <c r="C48" s="35" t="s">
        <v>136</v>
      </c>
      <c r="E48" s="37"/>
      <c r="F48" s="40"/>
      <c r="G48" s="37"/>
    </row>
    <row r="49" spans="2:7" x14ac:dyDescent="0.2">
      <c r="B49" s="34" t="s">
        <v>137</v>
      </c>
      <c r="C49" s="35" t="s">
        <v>138</v>
      </c>
      <c r="E49" s="36"/>
      <c r="F49" s="40"/>
      <c r="G49" s="37"/>
    </row>
    <row r="50" spans="2:7" x14ac:dyDescent="0.2">
      <c r="B50" s="38" t="s">
        <v>139</v>
      </c>
      <c r="C50" s="39" t="s">
        <v>140</v>
      </c>
      <c r="E50" s="37"/>
      <c r="F50" s="40">
        <v>2502400</v>
      </c>
      <c r="G50" s="37"/>
    </row>
    <row r="51" spans="2:7" x14ac:dyDescent="0.2">
      <c r="B51" s="38" t="s">
        <v>19</v>
      </c>
      <c r="C51" s="39" t="s">
        <v>18</v>
      </c>
      <c r="E51" s="37"/>
      <c r="F51" s="40">
        <v>1588195.0748799997</v>
      </c>
      <c r="G51" s="37"/>
    </row>
    <row r="52" spans="2:7" x14ac:dyDescent="0.2">
      <c r="B52" s="38" t="s">
        <v>141</v>
      </c>
      <c r="C52" s="39" t="s">
        <v>17</v>
      </c>
      <c r="E52" s="37"/>
      <c r="F52" s="40">
        <v>809329.98160000006</v>
      </c>
      <c r="G52" s="37"/>
    </row>
    <row r="53" spans="2:7" ht="16.5" customHeight="1" x14ac:dyDescent="0.2">
      <c r="B53" s="38"/>
      <c r="C53" s="46" t="s">
        <v>142</v>
      </c>
      <c r="E53" s="47"/>
      <c r="F53" s="48">
        <v>4899925.0564799998</v>
      </c>
      <c r="G53" s="37"/>
    </row>
    <row r="54" spans="2:7" ht="16.5" customHeight="1" thickBot="1" x14ac:dyDescent="0.25">
      <c r="B54" s="38"/>
      <c r="C54" s="46" t="s">
        <v>143</v>
      </c>
      <c r="E54" s="47" t="s">
        <v>112</v>
      </c>
      <c r="F54" s="49">
        <v>21049426.184</v>
      </c>
      <c r="G54" s="37"/>
    </row>
    <row r="55" spans="2:7" ht="13.5" thickTop="1" x14ac:dyDescent="0.2">
      <c r="B55" s="38"/>
      <c r="C55" s="38"/>
      <c r="D55" s="39"/>
      <c r="E55" s="37"/>
      <c r="F55" s="86">
        <v>0</v>
      </c>
      <c r="G55" s="37"/>
    </row>
    <row r="56" spans="2:7" x14ac:dyDescent="0.2">
      <c r="B56" s="38"/>
      <c r="C56" s="38"/>
      <c r="D56" s="39"/>
      <c r="E56" s="37"/>
      <c r="F56" s="70" t="e">
        <f>F55-#REF!</f>
        <v>#REF!</v>
      </c>
      <c r="G56" s="37"/>
    </row>
    <row r="57" spans="2:7" x14ac:dyDescent="0.2">
      <c r="B57" s="38"/>
      <c r="C57" s="38"/>
      <c r="D57" s="39"/>
      <c r="E57" s="37"/>
      <c r="F57" s="37"/>
      <c r="G57" s="37"/>
    </row>
    <row r="58" spans="2:7" x14ac:dyDescent="0.2">
      <c r="B58" s="38"/>
      <c r="C58" s="38"/>
      <c r="D58" s="39"/>
      <c r="E58" s="37"/>
      <c r="F58" s="37"/>
      <c r="G58" s="37"/>
    </row>
    <row r="59" spans="2:7" x14ac:dyDescent="0.2">
      <c r="B59" s="38"/>
      <c r="C59" s="38"/>
      <c r="D59" s="39"/>
      <c r="E59" s="37"/>
      <c r="F59" s="37"/>
      <c r="G59" s="37"/>
    </row>
    <row r="60" spans="2:7" x14ac:dyDescent="0.2">
      <c r="B60" s="38"/>
      <c r="C60" s="38"/>
      <c r="D60" s="39"/>
      <c r="E60" s="37"/>
      <c r="F60" s="37"/>
      <c r="G60" s="37"/>
    </row>
    <row r="61" spans="2:7" x14ac:dyDescent="0.2">
      <c r="B61" s="38"/>
      <c r="C61" s="38"/>
      <c r="D61" s="39"/>
      <c r="E61" s="37"/>
      <c r="F61" s="37"/>
      <c r="G61" s="37"/>
    </row>
    <row r="62" spans="2:7" x14ac:dyDescent="0.2">
      <c r="B62" s="38"/>
      <c r="C62" s="38"/>
      <c r="D62" s="39"/>
      <c r="E62" s="37"/>
      <c r="F62" s="37"/>
      <c r="G62" s="37"/>
    </row>
    <row r="63" spans="2:7" x14ac:dyDescent="0.2">
      <c r="B63" s="74" t="s">
        <v>208</v>
      </c>
      <c r="C63" s="74"/>
      <c r="D63" s="115" t="s">
        <v>190</v>
      </c>
      <c r="E63" s="115"/>
      <c r="F63" s="115"/>
      <c r="G63" s="115"/>
    </row>
    <row r="64" spans="2:7" x14ac:dyDescent="0.2">
      <c r="B64" s="74" t="s">
        <v>209</v>
      </c>
      <c r="C64" s="74"/>
      <c r="D64" s="115" t="s">
        <v>183</v>
      </c>
      <c r="E64" s="115"/>
      <c r="F64" s="115"/>
      <c r="G64" s="115"/>
    </row>
    <row r="65" spans="2:7" x14ac:dyDescent="0.2">
      <c r="B65" s="38"/>
      <c r="C65" s="38"/>
      <c r="D65" s="38"/>
      <c r="E65" s="114"/>
      <c r="F65" s="114"/>
      <c r="G65" s="114"/>
    </row>
    <row r="66" spans="2:7" x14ac:dyDescent="0.2">
      <c r="B66" s="38"/>
      <c r="C66" s="38"/>
      <c r="D66" s="39"/>
      <c r="E66" s="37"/>
      <c r="F66" s="50"/>
      <c r="G66" s="37"/>
    </row>
    <row r="67" spans="2:7" x14ac:dyDescent="0.2">
      <c r="B67" s="38"/>
      <c r="C67" s="38"/>
      <c r="D67" s="39"/>
      <c r="E67" s="37"/>
      <c r="F67" s="37"/>
      <c r="G67" s="37"/>
    </row>
    <row r="68" spans="2:7" x14ac:dyDescent="0.2">
      <c r="B68" s="38"/>
      <c r="C68" s="38"/>
      <c r="D68" s="39"/>
      <c r="E68" s="37"/>
      <c r="F68" s="37"/>
      <c r="G68" s="37"/>
    </row>
    <row r="69" spans="2:7" x14ac:dyDescent="0.2">
      <c r="B69" s="38"/>
      <c r="C69" s="38"/>
      <c r="D69" s="39"/>
      <c r="E69" s="37"/>
      <c r="F69" s="37"/>
      <c r="G69" s="37"/>
    </row>
    <row r="70" spans="2:7" x14ac:dyDescent="0.2">
      <c r="B70" s="38"/>
      <c r="C70" s="38"/>
      <c r="D70" s="39"/>
      <c r="E70" s="37"/>
      <c r="F70" s="37"/>
      <c r="G70" s="37"/>
    </row>
    <row r="71" spans="2:7" x14ac:dyDescent="0.2">
      <c r="B71" s="38"/>
      <c r="C71" s="38"/>
      <c r="D71" s="39"/>
      <c r="E71" s="37"/>
      <c r="F71" s="37"/>
      <c r="G71" s="37"/>
    </row>
    <row r="72" spans="2:7" x14ac:dyDescent="0.2">
      <c r="B72" s="38"/>
      <c r="C72" s="38"/>
      <c r="D72" s="39"/>
      <c r="E72" s="37"/>
      <c r="F72" s="37"/>
      <c r="G72" s="37"/>
    </row>
    <row r="73" spans="2:7" x14ac:dyDescent="0.2">
      <c r="B73" s="38"/>
      <c r="C73" s="38"/>
      <c r="D73" s="39"/>
      <c r="E73" s="37"/>
      <c r="F73" s="37"/>
      <c r="G73" s="37"/>
    </row>
    <row r="74" spans="2:7" x14ac:dyDescent="0.2">
      <c r="B74" s="38"/>
      <c r="C74" s="38"/>
      <c r="D74" s="39"/>
      <c r="E74" s="37"/>
      <c r="F74" s="37"/>
      <c r="G74" s="37"/>
    </row>
    <row r="75" spans="2:7" x14ac:dyDescent="0.2">
      <c r="B75" s="38"/>
      <c r="C75" s="38"/>
      <c r="D75" s="39"/>
      <c r="E75" s="37"/>
      <c r="F75" s="37"/>
      <c r="G75" s="37"/>
    </row>
    <row r="76" spans="2:7" x14ac:dyDescent="0.2">
      <c r="B76" s="38"/>
      <c r="C76" s="38"/>
      <c r="D76" s="39"/>
      <c r="E76" s="37"/>
      <c r="F76" s="37"/>
      <c r="G76" s="37"/>
    </row>
    <row r="77" spans="2:7" ht="9" customHeight="1" x14ac:dyDescent="0.2">
      <c r="B77" s="38"/>
      <c r="C77" s="38"/>
      <c r="D77" s="38"/>
      <c r="E77" s="38"/>
      <c r="F77" s="38"/>
      <c r="G77" s="38"/>
    </row>
    <row r="78" spans="2:7" ht="12.75" customHeight="1" x14ac:dyDescent="0.2">
      <c r="B78" s="51"/>
      <c r="C78" s="51"/>
      <c r="D78" s="51"/>
      <c r="E78" s="37"/>
      <c r="F78" s="37"/>
      <c r="G78" s="38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zoomScale="115" zoomScaleNormal="100" zoomScaleSheetLayoutView="115" workbookViewId="0">
      <selection activeCell="A27" sqref="A27"/>
    </sheetView>
  </sheetViews>
  <sheetFormatPr baseColWidth="10" defaultColWidth="11.42578125" defaultRowHeight="12.75" x14ac:dyDescent="0.2"/>
  <cols>
    <col min="1" max="1" width="14.42578125" style="17" customWidth="1"/>
    <col min="2" max="2" width="15.28515625" style="17" customWidth="1"/>
    <col min="3" max="3" width="13.28515625" style="17" customWidth="1"/>
    <col min="4" max="4" width="33.5703125" style="17" customWidth="1"/>
    <col min="5" max="5" width="14.5703125" style="17" customWidth="1"/>
    <col min="6" max="6" width="14.42578125" style="17" bestFit="1" customWidth="1"/>
    <col min="7" max="7" width="17.85546875" style="52" bestFit="1" customWidth="1"/>
    <col min="8" max="256" width="11.42578125" style="17"/>
    <col min="257" max="257" width="4.28515625" style="17" customWidth="1"/>
    <col min="258" max="258" width="19.7109375" style="17" customWidth="1"/>
    <col min="259" max="259" width="45.7109375" style="17" customWidth="1"/>
    <col min="260" max="260" width="9.140625" style="17" customWidth="1"/>
    <col min="261" max="261" width="14.5703125" style="17" customWidth="1"/>
    <col min="262" max="262" width="14.42578125" style="17" bestFit="1" customWidth="1"/>
    <col min="263" max="263" width="17.85546875" style="17" bestFit="1" customWidth="1"/>
    <col min="264" max="512" width="11.42578125" style="17"/>
    <col min="513" max="513" width="4.28515625" style="17" customWidth="1"/>
    <col min="514" max="514" width="19.7109375" style="17" customWidth="1"/>
    <col min="515" max="515" width="45.7109375" style="17" customWidth="1"/>
    <col min="516" max="516" width="9.140625" style="17" customWidth="1"/>
    <col min="517" max="517" width="14.5703125" style="17" customWidth="1"/>
    <col min="518" max="518" width="14.42578125" style="17" bestFit="1" customWidth="1"/>
    <col min="519" max="519" width="17.85546875" style="17" bestFit="1" customWidth="1"/>
    <col min="520" max="768" width="11.42578125" style="17"/>
    <col min="769" max="769" width="4.28515625" style="17" customWidth="1"/>
    <col min="770" max="770" width="19.7109375" style="17" customWidth="1"/>
    <col min="771" max="771" width="45.7109375" style="17" customWidth="1"/>
    <col min="772" max="772" width="9.140625" style="17" customWidth="1"/>
    <col min="773" max="773" width="14.5703125" style="17" customWidth="1"/>
    <col min="774" max="774" width="14.42578125" style="17" bestFit="1" customWidth="1"/>
    <col min="775" max="775" width="17.85546875" style="17" bestFit="1" customWidth="1"/>
    <col min="776" max="1024" width="11.42578125" style="17"/>
    <col min="1025" max="1025" width="4.28515625" style="17" customWidth="1"/>
    <col min="1026" max="1026" width="19.7109375" style="17" customWidth="1"/>
    <col min="1027" max="1027" width="45.7109375" style="17" customWidth="1"/>
    <col min="1028" max="1028" width="9.140625" style="17" customWidth="1"/>
    <col min="1029" max="1029" width="14.5703125" style="17" customWidth="1"/>
    <col min="1030" max="1030" width="14.42578125" style="17" bestFit="1" customWidth="1"/>
    <col min="1031" max="1031" width="17.85546875" style="17" bestFit="1" customWidth="1"/>
    <col min="1032" max="1280" width="11.42578125" style="17"/>
    <col min="1281" max="1281" width="4.28515625" style="17" customWidth="1"/>
    <col min="1282" max="1282" width="19.7109375" style="17" customWidth="1"/>
    <col min="1283" max="1283" width="45.7109375" style="17" customWidth="1"/>
    <col min="1284" max="1284" width="9.140625" style="17" customWidth="1"/>
    <col min="1285" max="1285" width="14.5703125" style="17" customWidth="1"/>
    <col min="1286" max="1286" width="14.42578125" style="17" bestFit="1" customWidth="1"/>
    <col min="1287" max="1287" width="17.85546875" style="17" bestFit="1" customWidth="1"/>
    <col min="1288" max="1536" width="11.42578125" style="17"/>
    <col min="1537" max="1537" width="4.28515625" style="17" customWidth="1"/>
    <col min="1538" max="1538" width="19.7109375" style="17" customWidth="1"/>
    <col min="1539" max="1539" width="45.7109375" style="17" customWidth="1"/>
    <col min="1540" max="1540" width="9.140625" style="17" customWidth="1"/>
    <col min="1541" max="1541" width="14.5703125" style="17" customWidth="1"/>
    <col min="1542" max="1542" width="14.42578125" style="17" bestFit="1" customWidth="1"/>
    <col min="1543" max="1543" width="17.85546875" style="17" bestFit="1" customWidth="1"/>
    <col min="1544" max="1792" width="11.42578125" style="17"/>
    <col min="1793" max="1793" width="4.28515625" style="17" customWidth="1"/>
    <col min="1794" max="1794" width="19.7109375" style="17" customWidth="1"/>
    <col min="1795" max="1795" width="45.7109375" style="17" customWidth="1"/>
    <col min="1796" max="1796" width="9.140625" style="17" customWidth="1"/>
    <col min="1797" max="1797" width="14.5703125" style="17" customWidth="1"/>
    <col min="1798" max="1798" width="14.42578125" style="17" bestFit="1" customWidth="1"/>
    <col min="1799" max="1799" width="17.85546875" style="17" bestFit="1" customWidth="1"/>
    <col min="1800" max="2048" width="11.42578125" style="17"/>
    <col min="2049" max="2049" width="4.28515625" style="17" customWidth="1"/>
    <col min="2050" max="2050" width="19.7109375" style="17" customWidth="1"/>
    <col min="2051" max="2051" width="45.7109375" style="17" customWidth="1"/>
    <col min="2052" max="2052" width="9.140625" style="17" customWidth="1"/>
    <col min="2053" max="2053" width="14.5703125" style="17" customWidth="1"/>
    <col min="2054" max="2054" width="14.42578125" style="17" bestFit="1" customWidth="1"/>
    <col min="2055" max="2055" width="17.85546875" style="17" bestFit="1" customWidth="1"/>
    <col min="2056" max="2304" width="11.42578125" style="17"/>
    <col min="2305" max="2305" width="4.28515625" style="17" customWidth="1"/>
    <col min="2306" max="2306" width="19.7109375" style="17" customWidth="1"/>
    <col min="2307" max="2307" width="45.7109375" style="17" customWidth="1"/>
    <col min="2308" max="2308" width="9.140625" style="17" customWidth="1"/>
    <col min="2309" max="2309" width="14.5703125" style="17" customWidth="1"/>
    <col min="2310" max="2310" width="14.42578125" style="17" bestFit="1" customWidth="1"/>
    <col min="2311" max="2311" width="17.85546875" style="17" bestFit="1" customWidth="1"/>
    <col min="2312" max="2560" width="11.42578125" style="17"/>
    <col min="2561" max="2561" width="4.28515625" style="17" customWidth="1"/>
    <col min="2562" max="2562" width="19.7109375" style="17" customWidth="1"/>
    <col min="2563" max="2563" width="45.7109375" style="17" customWidth="1"/>
    <col min="2564" max="2564" width="9.140625" style="17" customWidth="1"/>
    <col min="2565" max="2565" width="14.5703125" style="17" customWidth="1"/>
    <col min="2566" max="2566" width="14.42578125" style="17" bestFit="1" customWidth="1"/>
    <col min="2567" max="2567" width="17.85546875" style="17" bestFit="1" customWidth="1"/>
    <col min="2568" max="2816" width="11.42578125" style="17"/>
    <col min="2817" max="2817" width="4.28515625" style="17" customWidth="1"/>
    <col min="2818" max="2818" width="19.7109375" style="17" customWidth="1"/>
    <col min="2819" max="2819" width="45.7109375" style="17" customWidth="1"/>
    <col min="2820" max="2820" width="9.140625" style="17" customWidth="1"/>
    <col min="2821" max="2821" width="14.5703125" style="17" customWidth="1"/>
    <col min="2822" max="2822" width="14.42578125" style="17" bestFit="1" customWidth="1"/>
    <col min="2823" max="2823" width="17.85546875" style="17" bestFit="1" customWidth="1"/>
    <col min="2824" max="3072" width="11.42578125" style="17"/>
    <col min="3073" max="3073" width="4.28515625" style="17" customWidth="1"/>
    <col min="3074" max="3074" width="19.7109375" style="17" customWidth="1"/>
    <col min="3075" max="3075" width="45.7109375" style="17" customWidth="1"/>
    <col min="3076" max="3076" width="9.140625" style="17" customWidth="1"/>
    <col min="3077" max="3077" width="14.5703125" style="17" customWidth="1"/>
    <col min="3078" max="3078" width="14.42578125" style="17" bestFit="1" customWidth="1"/>
    <col min="3079" max="3079" width="17.85546875" style="17" bestFit="1" customWidth="1"/>
    <col min="3080" max="3328" width="11.42578125" style="17"/>
    <col min="3329" max="3329" width="4.28515625" style="17" customWidth="1"/>
    <col min="3330" max="3330" width="19.7109375" style="17" customWidth="1"/>
    <col min="3331" max="3331" width="45.7109375" style="17" customWidth="1"/>
    <col min="3332" max="3332" width="9.140625" style="17" customWidth="1"/>
    <col min="3333" max="3333" width="14.5703125" style="17" customWidth="1"/>
    <col min="3334" max="3334" width="14.42578125" style="17" bestFit="1" customWidth="1"/>
    <col min="3335" max="3335" width="17.85546875" style="17" bestFit="1" customWidth="1"/>
    <col min="3336" max="3584" width="11.42578125" style="17"/>
    <col min="3585" max="3585" width="4.28515625" style="17" customWidth="1"/>
    <col min="3586" max="3586" width="19.7109375" style="17" customWidth="1"/>
    <col min="3587" max="3587" width="45.7109375" style="17" customWidth="1"/>
    <col min="3588" max="3588" width="9.140625" style="17" customWidth="1"/>
    <col min="3589" max="3589" width="14.5703125" style="17" customWidth="1"/>
    <col min="3590" max="3590" width="14.42578125" style="17" bestFit="1" customWidth="1"/>
    <col min="3591" max="3591" width="17.85546875" style="17" bestFit="1" customWidth="1"/>
    <col min="3592" max="3840" width="11.42578125" style="17"/>
    <col min="3841" max="3841" width="4.28515625" style="17" customWidth="1"/>
    <col min="3842" max="3842" width="19.7109375" style="17" customWidth="1"/>
    <col min="3843" max="3843" width="45.7109375" style="17" customWidth="1"/>
    <col min="3844" max="3844" width="9.140625" style="17" customWidth="1"/>
    <col min="3845" max="3845" width="14.5703125" style="17" customWidth="1"/>
    <col min="3846" max="3846" width="14.42578125" style="17" bestFit="1" customWidth="1"/>
    <col min="3847" max="3847" width="17.85546875" style="17" bestFit="1" customWidth="1"/>
    <col min="3848" max="4096" width="11.42578125" style="17"/>
    <col min="4097" max="4097" width="4.28515625" style="17" customWidth="1"/>
    <col min="4098" max="4098" width="19.7109375" style="17" customWidth="1"/>
    <col min="4099" max="4099" width="45.7109375" style="17" customWidth="1"/>
    <col min="4100" max="4100" width="9.140625" style="17" customWidth="1"/>
    <col min="4101" max="4101" width="14.5703125" style="17" customWidth="1"/>
    <col min="4102" max="4102" width="14.42578125" style="17" bestFit="1" customWidth="1"/>
    <col min="4103" max="4103" width="17.85546875" style="17" bestFit="1" customWidth="1"/>
    <col min="4104" max="4352" width="11.42578125" style="17"/>
    <col min="4353" max="4353" width="4.28515625" style="17" customWidth="1"/>
    <col min="4354" max="4354" width="19.7109375" style="17" customWidth="1"/>
    <col min="4355" max="4355" width="45.7109375" style="17" customWidth="1"/>
    <col min="4356" max="4356" width="9.140625" style="17" customWidth="1"/>
    <col min="4357" max="4357" width="14.5703125" style="17" customWidth="1"/>
    <col min="4358" max="4358" width="14.42578125" style="17" bestFit="1" customWidth="1"/>
    <col min="4359" max="4359" width="17.85546875" style="17" bestFit="1" customWidth="1"/>
    <col min="4360" max="4608" width="11.42578125" style="17"/>
    <col min="4609" max="4609" width="4.28515625" style="17" customWidth="1"/>
    <col min="4610" max="4610" width="19.7109375" style="17" customWidth="1"/>
    <col min="4611" max="4611" width="45.7109375" style="17" customWidth="1"/>
    <col min="4612" max="4612" width="9.140625" style="17" customWidth="1"/>
    <col min="4613" max="4613" width="14.5703125" style="17" customWidth="1"/>
    <col min="4614" max="4614" width="14.42578125" style="17" bestFit="1" customWidth="1"/>
    <col min="4615" max="4615" width="17.85546875" style="17" bestFit="1" customWidth="1"/>
    <col min="4616" max="4864" width="11.42578125" style="17"/>
    <col min="4865" max="4865" width="4.28515625" style="17" customWidth="1"/>
    <col min="4866" max="4866" width="19.7109375" style="17" customWidth="1"/>
    <col min="4867" max="4867" width="45.7109375" style="17" customWidth="1"/>
    <col min="4868" max="4868" width="9.140625" style="17" customWidth="1"/>
    <col min="4869" max="4869" width="14.5703125" style="17" customWidth="1"/>
    <col min="4870" max="4870" width="14.42578125" style="17" bestFit="1" customWidth="1"/>
    <col min="4871" max="4871" width="17.85546875" style="17" bestFit="1" customWidth="1"/>
    <col min="4872" max="5120" width="11.42578125" style="17"/>
    <col min="5121" max="5121" width="4.28515625" style="17" customWidth="1"/>
    <col min="5122" max="5122" width="19.7109375" style="17" customWidth="1"/>
    <col min="5123" max="5123" width="45.7109375" style="17" customWidth="1"/>
    <col min="5124" max="5124" width="9.140625" style="17" customWidth="1"/>
    <col min="5125" max="5125" width="14.5703125" style="17" customWidth="1"/>
    <col min="5126" max="5126" width="14.42578125" style="17" bestFit="1" customWidth="1"/>
    <col min="5127" max="5127" width="17.85546875" style="17" bestFit="1" customWidth="1"/>
    <col min="5128" max="5376" width="11.42578125" style="17"/>
    <col min="5377" max="5377" width="4.28515625" style="17" customWidth="1"/>
    <col min="5378" max="5378" width="19.7109375" style="17" customWidth="1"/>
    <col min="5379" max="5379" width="45.7109375" style="17" customWidth="1"/>
    <col min="5380" max="5380" width="9.140625" style="17" customWidth="1"/>
    <col min="5381" max="5381" width="14.5703125" style="17" customWidth="1"/>
    <col min="5382" max="5382" width="14.42578125" style="17" bestFit="1" customWidth="1"/>
    <col min="5383" max="5383" width="17.85546875" style="17" bestFit="1" customWidth="1"/>
    <col min="5384" max="5632" width="11.42578125" style="17"/>
    <col min="5633" max="5633" width="4.28515625" style="17" customWidth="1"/>
    <col min="5634" max="5634" width="19.7109375" style="17" customWidth="1"/>
    <col min="5635" max="5635" width="45.7109375" style="17" customWidth="1"/>
    <col min="5636" max="5636" width="9.140625" style="17" customWidth="1"/>
    <col min="5637" max="5637" width="14.5703125" style="17" customWidth="1"/>
    <col min="5638" max="5638" width="14.42578125" style="17" bestFit="1" customWidth="1"/>
    <col min="5639" max="5639" width="17.85546875" style="17" bestFit="1" customWidth="1"/>
    <col min="5640" max="5888" width="11.42578125" style="17"/>
    <col min="5889" max="5889" width="4.28515625" style="17" customWidth="1"/>
    <col min="5890" max="5890" width="19.7109375" style="17" customWidth="1"/>
    <col min="5891" max="5891" width="45.7109375" style="17" customWidth="1"/>
    <col min="5892" max="5892" width="9.140625" style="17" customWidth="1"/>
    <col min="5893" max="5893" width="14.5703125" style="17" customWidth="1"/>
    <col min="5894" max="5894" width="14.42578125" style="17" bestFit="1" customWidth="1"/>
    <col min="5895" max="5895" width="17.85546875" style="17" bestFit="1" customWidth="1"/>
    <col min="5896" max="6144" width="11.42578125" style="17"/>
    <col min="6145" max="6145" width="4.28515625" style="17" customWidth="1"/>
    <col min="6146" max="6146" width="19.7109375" style="17" customWidth="1"/>
    <col min="6147" max="6147" width="45.7109375" style="17" customWidth="1"/>
    <col min="6148" max="6148" width="9.140625" style="17" customWidth="1"/>
    <col min="6149" max="6149" width="14.5703125" style="17" customWidth="1"/>
    <col min="6150" max="6150" width="14.42578125" style="17" bestFit="1" customWidth="1"/>
    <col min="6151" max="6151" width="17.85546875" style="17" bestFit="1" customWidth="1"/>
    <col min="6152" max="6400" width="11.42578125" style="17"/>
    <col min="6401" max="6401" width="4.28515625" style="17" customWidth="1"/>
    <col min="6402" max="6402" width="19.7109375" style="17" customWidth="1"/>
    <col min="6403" max="6403" width="45.7109375" style="17" customWidth="1"/>
    <col min="6404" max="6404" width="9.140625" style="17" customWidth="1"/>
    <col min="6405" max="6405" width="14.5703125" style="17" customWidth="1"/>
    <col min="6406" max="6406" width="14.42578125" style="17" bestFit="1" customWidth="1"/>
    <col min="6407" max="6407" width="17.85546875" style="17" bestFit="1" customWidth="1"/>
    <col min="6408" max="6656" width="11.42578125" style="17"/>
    <col min="6657" max="6657" width="4.28515625" style="17" customWidth="1"/>
    <col min="6658" max="6658" width="19.7109375" style="17" customWidth="1"/>
    <col min="6659" max="6659" width="45.7109375" style="17" customWidth="1"/>
    <col min="6660" max="6660" width="9.140625" style="17" customWidth="1"/>
    <col min="6661" max="6661" width="14.5703125" style="17" customWidth="1"/>
    <col min="6662" max="6662" width="14.42578125" style="17" bestFit="1" customWidth="1"/>
    <col min="6663" max="6663" width="17.85546875" style="17" bestFit="1" customWidth="1"/>
    <col min="6664" max="6912" width="11.42578125" style="17"/>
    <col min="6913" max="6913" width="4.28515625" style="17" customWidth="1"/>
    <col min="6914" max="6914" width="19.7109375" style="17" customWidth="1"/>
    <col min="6915" max="6915" width="45.7109375" style="17" customWidth="1"/>
    <col min="6916" max="6916" width="9.140625" style="17" customWidth="1"/>
    <col min="6917" max="6917" width="14.5703125" style="17" customWidth="1"/>
    <col min="6918" max="6918" width="14.42578125" style="17" bestFit="1" customWidth="1"/>
    <col min="6919" max="6919" width="17.85546875" style="17" bestFit="1" customWidth="1"/>
    <col min="6920" max="7168" width="11.42578125" style="17"/>
    <col min="7169" max="7169" width="4.28515625" style="17" customWidth="1"/>
    <col min="7170" max="7170" width="19.7109375" style="17" customWidth="1"/>
    <col min="7171" max="7171" width="45.7109375" style="17" customWidth="1"/>
    <col min="7172" max="7172" width="9.140625" style="17" customWidth="1"/>
    <col min="7173" max="7173" width="14.5703125" style="17" customWidth="1"/>
    <col min="7174" max="7174" width="14.42578125" style="17" bestFit="1" customWidth="1"/>
    <col min="7175" max="7175" width="17.85546875" style="17" bestFit="1" customWidth="1"/>
    <col min="7176" max="7424" width="11.42578125" style="17"/>
    <col min="7425" max="7425" width="4.28515625" style="17" customWidth="1"/>
    <col min="7426" max="7426" width="19.7109375" style="17" customWidth="1"/>
    <col min="7427" max="7427" width="45.7109375" style="17" customWidth="1"/>
    <col min="7428" max="7428" width="9.140625" style="17" customWidth="1"/>
    <col min="7429" max="7429" width="14.5703125" style="17" customWidth="1"/>
    <col min="7430" max="7430" width="14.42578125" style="17" bestFit="1" customWidth="1"/>
    <col min="7431" max="7431" width="17.85546875" style="17" bestFit="1" customWidth="1"/>
    <col min="7432" max="7680" width="11.42578125" style="17"/>
    <col min="7681" max="7681" width="4.28515625" style="17" customWidth="1"/>
    <col min="7682" max="7682" width="19.7109375" style="17" customWidth="1"/>
    <col min="7683" max="7683" width="45.7109375" style="17" customWidth="1"/>
    <col min="7684" max="7684" width="9.140625" style="17" customWidth="1"/>
    <col min="7685" max="7685" width="14.5703125" style="17" customWidth="1"/>
    <col min="7686" max="7686" width="14.42578125" style="17" bestFit="1" customWidth="1"/>
    <col min="7687" max="7687" width="17.85546875" style="17" bestFit="1" customWidth="1"/>
    <col min="7688" max="7936" width="11.42578125" style="17"/>
    <col min="7937" max="7937" width="4.28515625" style="17" customWidth="1"/>
    <col min="7938" max="7938" width="19.7109375" style="17" customWidth="1"/>
    <col min="7939" max="7939" width="45.7109375" style="17" customWidth="1"/>
    <col min="7940" max="7940" width="9.140625" style="17" customWidth="1"/>
    <col min="7941" max="7941" width="14.5703125" style="17" customWidth="1"/>
    <col min="7942" max="7942" width="14.42578125" style="17" bestFit="1" customWidth="1"/>
    <col min="7943" max="7943" width="17.85546875" style="17" bestFit="1" customWidth="1"/>
    <col min="7944" max="8192" width="11.42578125" style="17"/>
    <col min="8193" max="8193" width="4.28515625" style="17" customWidth="1"/>
    <col min="8194" max="8194" width="19.7109375" style="17" customWidth="1"/>
    <col min="8195" max="8195" width="45.7109375" style="17" customWidth="1"/>
    <col min="8196" max="8196" width="9.140625" style="17" customWidth="1"/>
    <col min="8197" max="8197" width="14.5703125" style="17" customWidth="1"/>
    <col min="8198" max="8198" width="14.42578125" style="17" bestFit="1" customWidth="1"/>
    <col min="8199" max="8199" width="17.85546875" style="17" bestFit="1" customWidth="1"/>
    <col min="8200" max="8448" width="11.42578125" style="17"/>
    <col min="8449" max="8449" width="4.28515625" style="17" customWidth="1"/>
    <col min="8450" max="8450" width="19.7109375" style="17" customWidth="1"/>
    <col min="8451" max="8451" width="45.7109375" style="17" customWidth="1"/>
    <col min="8452" max="8452" width="9.140625" style="17" customWidth="1"/>
    <col min="8453" max="8453" width="14.5703125" style="17" customWidth="1"/>
    <col min="8454" max="8454" width="14.42578125" style="17" bestFit="1" customWidth="1"/>
    <col min="8455" max="8455" width="17.85546875" style="17" bestFit="1" customWidth="1"/>
    <col min="8456" max="8704" width="11.42578125" style="17"/>
    <col min="8705" max="8705" width="4.28515625" style="17" customWidth="1"/>
    <col min="8706" max="8706" width="19.7109375" style="17" customWidth="1"/>
    <col min="8707" max="8707" width="45.7109375" style="17" customWidth="1"/>
    <col min="8708" max="8708" width="9.140625" style="17" customWidth="1"/>
    <col min="8709" max="8709" width="14.5703125" style="17" customWidth="1"/>
    <col min="8710" max="8710" width="14.42578125" style="17" bestFit="1" customWidth="1"/>
    <col min="8711" max="8711" width="17.85546875" style="17" bestFit="1" customWidth="1"/>
    <col min="8712" max="8960" width="11.42578125" style="17"/>
    <col min="8961" max="8961" width="4.28515625" style="17" customWidth="1"/>
    <col min="8962" max="8962" width="19.7109375" style="17" customWidth="1"/>
    <col min="8963" max="8963" width="45.7109375" style="17" customWidth="1"/>
    <col min="8964" max="8964" width="9.140625" style="17" customWidth="1"/>
    <col min="8965" max="8965" width="14.5703125" style="17" customWidth="1"/>
    <col min="8966" max="8966" width="14.42578125" style="17" bestFit="1" customWidth="1"/>
    <col min="8967" max="8967" width="17.85546875" style="17" bestFit="1" customWidth="1"/>
    <col min="8968" max="9216" width="11.42578125" style="17"/>
    <col min="9217" max="9217" width="4.28515625" style="17" customWidth="1"/>
    <col min="9218" max="9218" width="19.7109375" style="17" customWidth="1"/>
    <col min="9219" max="9219" width="45.7109375" style="17" customWidth="1"/>
    <col min="9220" max="9220" width="9.140625" style="17" customWidth="1"/>
    <col min="9221" max="9221" width="14.5703125" style="17" customWidth="1"/>
    <col min="9222" max="9222" width="14.42578125" style="17" bestFit="1" customWidth="1"/>
    <col min="9223" max="9223" width="17.85546875" style="17" bestFit="1" customWidth="1"/>
    <col min="9224" max="9472" width="11.42578125" style="17"/>
    <col min="9473" max="9473" width="4.28515625" style="17" customWidth="1"/>
    <col min="9474" max="9474" width="19.7109375" style="17" customWidth="1"/>
    <col min="9475" max="9475" width="45.7109375" style="17" customWidth="1"/>
    <col min="9476" max="9476" width="9.140625" style="17" customWidth="1"/>
    <col min="9477" max="9477" width="14.5703125" style="17" customWidth="1"/>
    <col min="9478" max="9478" width="14.42578125" style="17" bestFit="1" customWidth="1"/>
    <col min="9479" max="9479" width="17.85546875" style="17" bestFit="1" customWidth="1"/>
    <col min="9480" max="9728" width="11.42578125" style="17"/>
    <col min="9729" max="9729" width="4.28515625" style="17" customWidth="1"/>
    <col min="9730" max="9730" width="19.7109375" style="17" customWidth="1"/>
    <col min="9731" max="9731" width="45.7109375" style="17" customWidth="1"/>
    <col min="9732" max="9732" width="9.140625" style="17" customWidth="1"/>
    <col min="9733" max="9733" width="14.5703125" style="17" customWidth="1"/>
    <col min="9734" max="9734" width="14.42578125" style="17" bestFit="1" customWidth="1"/>
    <col min="9735" max="9735" width="17.85546875" style="17" bestFit="1" customWidth="1"/>
    <col min="9736" max="9984" width="11.42578125" style="17"/>
    <col min="9985" max="9985" width="4.28515625" style="17" customWidth="1"/>
    <col min="9986" max="9986" width="19.7109375" style="17" customWidth="1"/>
    <col min="9987" max="9987" width="45.7109375" style="17" customWidth="1"/>
    <col min="9988" max="9988" width="9.140625" style="17" customWidth="1"/>
    <col min="9989" max="9989" width="14.5703125" style="17" customWidth="1"/>
    <col min="9990" max="9990" width="14.42578125" style="17" bestFit="1" customWidth="1"/>
    <col min="9991" max="9991" width="17.85546875" style="17" bestFit="1" customWidth="1"/>
    <col min="9992" max="10240" width="11.42578125" style="17"/>
    <col min="10241" max="10241" width="4.28515625" style="17" customWidth="1"/>
    <col min="10242" max="10242" width="19.7109375" style="17" customWidth="1"/>
    <col min="10243" max="10243" width="45.7109375" style="17" customWidth="1"/>
    <col min="10244" max="10244" width="9.140625" style="17" customWidth="1"/>
    <col min="10245" max="10245" width="14.5703125" style="17" customWidth="1"/>
    <col min="10246" max="10246" width="14.42578125" style="17" bestFit="1" customWidth="1"/>
    <col min="10247" max="10247" width="17.85546875" style="17" bestFit="1" customWidth="1"/>
    <col min="10248" max="10496" width="11.42578125" style="17"/>
    <col min="10497" max="10497" width="4.28515625" style="17" customWidth="1"/>
    <col min="10498" max="10498" width="19.7109375" style="17" customWidth="1"/>
    <col min="10499" max="10499" width="45.7109375" style="17" customWidth="1"/>
    <col min="10500" max="10500" width="9.140625" style="17" customWidth="1"/>
    <col min="10501" max="10501" width="14.5703125" style="17" customWidth="1"/>
    <col min="10502" max="10502" width="14.42578125" style="17" bestFit="1" customWidth="1"/>
    <col min="10503" max="10503" width="17.85546875" style="17" bestFit="1" customWidth="1"/>
    <col min="10504" max="10752" width="11.42578125" style="17"/>
    <col min="10753" max="10753" width="4.28515625" style="17" customWidth="1"/>
    <col min="10754" max="10754" width="19.7109375" style="17" customWidth="1"/>
    <col min="10755" max="10755" width="45.7109375" style="17" customWidth="1"/>
    <col min="10756" max="10756" width="9.140625" style="17" customWidth="1"/>
    <col min="10757" max="10757" width="14.5703125" style="17" customWidth="1"/>
    <col min="10758" max="10758" width="14.42578125" style="17" bestFit="1" customWidth="1"/>
    <col min="10759" max="10759" width="17.85546875" style="17" bestFit="1" customWidth="1"/>
    <col min="10760" max="11008" width="11.42578125" style="17"/>
    <col min="11009" max="11009" width="4.28515625" style="17" customWidth="1"/>
    <col min="11010" max="11010" width="19.7109375" style="17" customWidth="1"/>
    <col min="11011" max="11011" width="45.7109375" style="17" customWidth="1"/>
    <col min="11012" max="11012" width="9.140625" style="17" customWidth="1"/>
    <col min="11013" max="11013" width="14.5703125" style="17" customWidth="1"/>
    <col min="11014" max="11014" width="14.42578125" style="17" bestFit="1" customWidth="1"/>
    <col min="11015" max="11015" width="17.85546875" style="17" bestFit="1" customWidth="1"/>
    <col min="11016" max="11264" width="11.42578125" style="17"/>
    <col min="11265" max="11265" width="4.28515625" style="17" customWidth="1"/>
    <col min="11266" max="11266" width="19.7109375" style="17" customWidth="1"/>
    <col min="11267" max="11267" width="45.7109375" style="17" customWidth="1"/>
    <col min="11268" max="11268" width="9.140625" style="17" customWidth="1"/>
    <col min="11269" max="11269" width="14.5703125" style="17" customWidth="1"/>
    <col min="11270" max="11270" width="14.42578125" style="17" bestFit="1" customWidth="1"/>
    <col min="11271" max="11271" width="17.85546875" style="17" bestFit="1" customWidth="1"/>
    <col min="11272" max="11520" width="11.42578125" style="17"/>
    <col min="11521" max="11521" width="4.28515625" style="17" customWidth="1"/>
    <col min="11522" max="11522" width="19.7109375" style="17" customWidth="1"/>
    <col min="11523" max="11523" width="45.7109375" style="17" customWidth="1"/>
    <col min="11524" max="11524" width="9.140625" style="17" customWidth="1"/>
    <col min="11525" max="11525" width="14.5703125" style="17" customWidth="1"/>
    <col min="11526" max="11526" width="14.42578125" style="17" bestFit="1" customWidth="1"/>
    <col min="11527" max="11527" width="17.85546875" style="17" bestFit="1" customWidth="1"/>
    <col min="11528" max="11776" width="11.42578125" style="17"/>
    <col min="11777" max="11777" width="4.28515625" style="17" customWidth="1"/>
    <col min="11778" max="11778" width="19.7109375" style="17" customWidth="1"/>
    <col min="11779" max="11779" width="45.7109375" style="17" customWidth="1"/>
    <col min="11780" max="11780" width="9.140625" style="17" customWidth="1"/>
    <col min="11781" max="11781" width="14.5703125" style="17" customWidth="1"/>
    <col min="11782" max="11782" width="14.42578125" style="17" bestFit="1" customWidth="1"/>
    <col min="11783" max="11783" width="17.85546875" style="17" bestFit="1" customWidth="1"/>
    <col min="11784" max="12032" width="11.42578125" style="17"/>
    <col min="12033" max="12033" width="4.28515625" style="17" customWidth="1"/>
    <col min="12034" max="12034" width="19.7109375" style="17" customWidth="1"/>
    <col min="12035" max="12035" width="45.7109375" style="17" customWidth="1"/>
    <col min="12036" max="12036" width="9.140625" style="17" customWidth="1"/>
    <col min="12037" max="12037" width="14.5703125" style="17" customWidth="1"/>
    <col min="12038" max="12038" width="14.42578125" style="17" bestFit="1" customWidth="1"/>
    <col min="12039" max="12039" width="17.85546875" style="17" bestFit="1" customWidth="1"/>
    <col min="12040" max="12288" width="11.42578125" style="17"/>
    <col min="12289" max="12289" width="4.28515625" style="17" customWidth="1"/>
    <col min="12290" max="12290" width="19.7109375" style="17" customWidth="1"/>
    <col min="12291" max="12291" width="45.7109375" style="17" customWidth="1"/>
    <col min="12292" max="12292" width="9.140625" style="17" customWidth="1"/>
    <col min="12293" max="12293" width="14.5703125" style="17" customWidth="1"/>
    <col min="12294" max="12294" width="14.42578125" style="17" bestFit="1" customWidth="1"/>
    <col min="12295" max="12295" width="17.85546875" style="17" bestFit="1" customWidth="1"/>
    <col min="12296" max="12544" width="11.42578125" style="17"/>
    <col min="12545" max="12545" width="4.28515625" style="17" customWidth="1"/>
    <col min="12546" max="12546" width="19.7109375" style="17" customWidth="1"/>
    <col min="12547" max="12547" width="45.7109375" style="17" customWidth="1"/>
    <col min="12548" max="12548" width="9.140625" style="17" customWidth="1"/>
    <col min="12549" max="12549" width="14.5703125" style="17" customWidth="1"/>
    <col min="12550" max="12550" width="14.42578125" style="17" bestFit="1" customWidth="1"/>
    <col min="12551" max="12551" width="17.85546875" style="17" bestFit="1" customWidth="1"/>
    <col min="12552" max="12800" width="11.42578125" style="17"/>
    <col min="12801" max="12801" width="4.28515625" style="17" customWidth="1"/>
    <col min="12802" max="12802" width="19.7109375" style="17" customWidth="1"/>
    <col min="12803" max="12803" width="45.7109375" style="17" customWidth="1"/>
    <col min="12804" max="12804" width="9.140625" style="17" customWidth="1"/>
    <col min="12805" max="12805" width="14.5703125" style="17" customWidth="1"/>
    <col min="12806" max="12806" width="14.42578125" style="17" bestFit="1" customWidth="1"/>
    <col min="12807" max="12807" width="17.85546875" style="17" bestFit="1" customWidth="1"/>
    <col min="12808" max="13056" width="11.42578125" style="17"/>
    <col min="13057" max="13057" width="4.28515625" style="17" customWidth="1"/>
    <col min="13058" max="13058" width="19.7109375" style="17" customWidth="1"/>
    <col min="13059" max="13059" width="45.7109375" style="17" customWidth="1"/>
    <col min="13060" max="13060" width="9.140625" style="17" customWidth="1"/>
    <col min="13061" max="13061" width="14.5703125" style="17" customWidth="1"/>
    <col min="13062" max="13062" width="14.42578125" style="17" bestFit="1" customWidth="1"/>
    <col min="13063" max="13063" width="17.85546875" style="17" bestFit="1" customWidth="1"/>
    <col min="13064" max="13312" width="11.42578125" style="17"/>
    <col min="13313" max="13313" width="4.28515625" style="17" customWidth="1"/>
    <col min="13314" max="13314" width="19.7109375" style="17" customWidth="1"/>
    <col min="13315" max="13315" width="45.7109375" style="17" customWidth="1"/>
    <col min="13316" max="13316" width="9.140625" style="17" customWidth="1"/>
    <col min="13317" max="13317" width="14.5703125" style="17" customWidth="1"/>
    <col min="13318" max="13318" width="14.42578125" style="17" bestFit="1" customWidth="1"/>
    <col min="13319" max="13319" width="17.85546875" style="17" bestFit="1" customWidth="1"/>
    <col min="13320" max="13568" width="11.42578125" style="17"/>
    <col min="13569" max="13569" width="4.28515625" style="17" customWidth="1"/>
    <col min="13570" max="13570" width="19.7109375" style="17" customWidth="1"/>
    <col min="13571" max="13571" width="45.7109375" style="17" customWidth="1"/>
    <col min="13572" max="13572" width="9.140625" style="17" customWidth="1"/>
    <col min="13573" max="13573" width="14.5703125" style="17" customWidth="1"/>
    <col min="13574" max="13574" width="14.42578125" style="17" bestFit="1" customWidth="1"/>
    <col min="13575" max="13575" width="17.85546875" style="17" bestFit="1" customWidth="1"/>
    <col min="13576" max="13824" width="11.42578125" style="17"/>
    <col min="13825" max="13825" width="4.28515625" style="17" customWidth="1"/>
    <col min="13826" max="13826" width="19.7109375" style="17" customWidth="1"/>
    <col min="13827" max="13827" width="45.7109375" style="17" customWidth="1"/>
    <col min="13828" max="13828" width="9.140625" style="17" customWidth="1"/>
    <col min="13829" max="13829" width="14.5703125" style="17" customWidth="1"/>
    <col min="13830" max="13830" width="14.42578125" style="17" bestFit="1" customWidth="1"/>
    <col min="13831" max="13831" width="17.85546875" style="17" bestFit="1" customWidth="1"/>
    <col min="13832" max="14080" width="11.42578125" style="17"/>
    <col min="14081" max="14081" width="4.28515625" style="17" customWidth="1"/>
    <col min="14082" max="14082" width="19.7109375" style="17" customWidth="1"/>
    <col min="14083" max="14083" width="45.7109375" style="17" customWidth="1"/>
    <col min="14084" max="14084" width="9.140625" style="17" customWidth="1"/>
    <col min="14085" max="14085" width="14.5703125" style="17" customWidth="1"/>
    <col min="14086" max="14086" width="14.42578125" style="17" bestFit="1" customWidth="1"/>
    <col min="14087" max="14087" width="17.85546875" style="17" bestFit="1" customWidth="1"/>
    <col min="14088" max="14336" width="11.42578125" style="17"/>
    <col min="14337" max="14337" width="4.28515625" style="17" customWidth="1"/>
    <col min="14338" max="14338" width="19.7109375" style="17" customWidth="1"/>
    <col min="14339" max="14339" width="45.7109375" style="17" customWidth="1"/>
    <col min="14340" max="14340" width="9.140625" style="17" customWidth="1"/>
    <col min="14341" max="14341" width="14.5703125" style="17" customWidth="1"/>
    <col min="14342" max="14342" width="14.42578125" style="17" bestFit="1" customWidth="1"/>
    <col min="14343" max="14343" width="17.85546875" style="17" bestFit="1" customWidth="1"/>
    <col min="14344" max="14592" width="11.42578125" style="17"/>
    <col min="14593" max="14593" width="4.28515625" style="17" customWidth="1"/>
    <col min="14594" max="14594" width="19.7109375" style="17" customWidth="1"/>
    <col min="14595" max="14595" width="45.7109375" style="17" customWidth="1"/>
    <col min="14596" max="14596" width="9.140625" style="17" customWidth="1"/>
    <col min="14597" max="14597" width="14.5703125" style="17" customWidth="1"/>
    <col min="14598" max="14598" width="14.42578125" style="17" bestFit="1" customWidth="1"/>
    <col min="14599" max="14599" width="17.85546875" style="17" bestFit="1" customWidth="1"/>
    <col min="14600" max="14848" width="11.42578125" style="17"/>
    <col min="14849" max="14849" width="4.28515625" style="17" customWidth="1"/>
    <col min="14850" max="14850" width="19.7109375" style="17" customWidth="1"/>
    <col min="14851" max="14851" width="45.7109375" style="17" customWidth="1"/>
    <col min="14852" max="14852" width="9.140625" style="17" customWidth="1"/>
    <col min="14853" max="14853" width="14.5703125" style="17" customWidth="1"/>
    <col min="14854" max="14854" width="14.42578125" style="17" bestFit="1" customWidth="1"/>
    <col min="14855" max="14855" width="17.85546875" style="17" bestFit="1" customWidth="1"/>
    <col min="14856" max="15104" width="11.42578125" style="17"/>
    <col min="15105" max="15105" width="4.28515625" style="17" customWidth="1"/>
    <col min="15106" max="15106" width="19.7109375" style="17" customWidth="1"/>
    <col min="15107" max="15107" width="45.7109375" style="17" customWidth="1"/>
    <col min="15108" max="15108" width="9.140625" style="17" customWidth="1"/>
    <col min="15109" max="15109" width="14.5703125" style="17" customWidth="1"/>
    <col min="15110" max="15110" width="14.42578125" style="17" bestFit="1" customWidth="1"/>
    <col min="15111" max="15111" width="17.85546875" style="17" bestFit="1" customWidth="1"/>
    <col min="15112" max="15360" width="11.42578125" style="17"/>
    <col min="15361" max="15361" width="4.28515625" style="17" customWidth="1"/>
    <col min="15362" max="15362" width="19.7109375" style="17" customWidth="1"/>
    <col min="15363" max="15363" width="45.7109375" style="17" customWidth="1"/>
    <col min="15364" max="15364" width="9.140625" style="17" customWidth="1"/>
    <col min="15365" max="15365" width="14.5703125" style="17" customWidth="1"/>
    <col min="15366" max="15366" width="14.42578125" style="17" bestFit="1" customWidth="1"/>
    <col min="15367" max="15367" width="17.85546875" style="17" bestFit="1" customWidth="1"/>
    <col min="15368" max="15616" width="11.42578125" style="17"/>
    <col min="15617" max="15617" width="4.28515625" style="17" customWidth="1"/>
    <col min="15618" max="15618" width="19.7109375" style="17" customWidth="1"/>
    <col min="15619" max="15619" width="45.7109375" style="17" customWidth="1"/>
    <col min="15620" max="15620" width="9.140625" style="17" customWidth="1"/>
    <col min="15621" max="15621" width="14.5703125" style="17" customWidth="1"/>
    <col min="15622" max="15622" width="14.42578125" style="17" bestFit="1" customWidth="1"/>
    <col min="15623" max="15623" width="17.85546875" style="17" bestFit="1" customWidth="1"/>
    <col min="15624" max="15872" width="11.42578125" style="17"/>
    <col min="15873" max="15873" width="4.28515625" style="17" customWidth="1"/>
    <col min="15874" max="15874" width="19.7109375" style="17" customWidth="1"/>
    <col min="15875" max="15875" width="45.7109375" style="17" customWidth="1"/>
    <col min="15876" max="15876" width="9.140625" style="17" customWidth="1"/>
    <col min="15877" max="15877" width="14.5703125" style="17" customWidth="1"/>
    <col min="15878" max="15878" width="14.42578125" style="17" bestFit="1" customWidth="1"/>
    <col min="15879" max="15879" width="17.85546875" style="17" bestFit="1" customWidth="1"/>
    <col min="15880" max="16128" width="11.42578125" style="17"/>
    <col min="16129" max="16129" width="4.28515625" style="17" customWidth="1"/>
    <col min="16130" max="16130" width="19.7109375" style="17" customWidth="1"/>
    <col min="16131" max="16131" width="45.7109375" style="17" customWidth="1"/>
    <col min="16132" max="16132" width="9.140625" style="17" customWidth="1"/>
    <col min="16133" max="16133" width="14.5703125" style="17" customWidth="1"/>
    <col min="16134" max="16134" width="14.42578125" style="17" bestFit="1" customWidth="1"/>
    <col min="16135" max="16135" width="17.85546875" style="17" bestFit="1" customWidth="1"/>
    <col min="16136" max="16384" width="11.42578125" style="17"/>
  </cols>
  <sheetData>
    <row r="2" spans="2:6" ht="9.75" customHeight="1" x14ac:dyDescent="0.2"/>
    <row r="3" spans="2:6" ht="19.5" customHeight="1" x14ac:dyDescent="0.2">
      <c r="B3" s="25"/>
      <c r="C3" s="25"/>
      <c r="D3" s="85" t="s">
        <v>182</v>
      </c>
      <c r="E3" s="25"/>
    </row>
    <row r="4" spans="2:6" ht="14.25" x14ac:dyDescent="0.2">
      <c r="B4" s="25"/>
      <c r="C4" s="25"/>
      <c r="D4" s="24" t="s">
        <v>79</v>
      </c>
      <c r="E4" s="25"/>
    </row>
    <row r="5" spans="2:6" ht="14.25" x14ac:dyDescent="0.2">
      <c r="B5" s="25"/>
      <c r="C5" s="25"/>
      <c r="D5" s="24" t="s">
        <v>80</v>
      </c>
      <c r="E5" s="53" t="s">
        <v>144</v>
      </c>
    </row>
    <row r="6" spans="2:6" ht="32.25" customHeight="1" x14ac:dyDescent="0.2">
      <c r="B6" s="25"/>
      <c r="C6" s="25"/>
      <c r="D6" s="24"/>
      <c r="E6" s="53"/>
    </row>
    <row r="8" spans="2:6" ht="15" x14ac:dyDescent="0.2">
      <c r="B8" s="116" t="s">
        <v>202</v>
      </c>
      <c r="C8" s="116"/>
      <c r="D8" s="116"/>
      <c r="E8" s="116"/>
    </row>
    <row r="9" spans="2:6" x14ac:dyDescent="0.2">
      <c r="B9" s="117" t="s">
        <v>145</v>
      </c>
      <c r="C9" s="117"/>
      <c r="D9" s="117"/>
      <c r="E9" s="117"/>
    </row>
    <row r="11" spans="2:6" x14ac:dyDescent="0.2">
      <c r="B11" s="34" t="s">
        <v>146</v>
      </c>
      <c r="C11" s="35" t="s">
        <v>147</v>
      </c>
      <c r="D11" s="35"/>
      <c r="E11" s="37"/>
      <c r="F11" s="54"/>
    </row>
    <row r="12" spans="2:6" x14ac:dyDescent="0.2">
      <c r="B12" s="34" t="s">
        <v>148</v>
      </c>
      <c r="C12" s="35" t="s">
        <v>149</v>
      </c>
      <c r="D12" s="35"/>
      <c r="E12" s="37"/>
      <c r="F12" s="54"/>
    </row>
    <row r="13" spans="2:6" x14ac:dyDescent="0.2">
      <c r="B13" s="38" t="s">
        <v>150</v>
      </c>
      <c r="C13" s="39" t="s">
        <v>151</v>
      </c>
      <c r="D13" s="39"/>
      <c r="E13" s="37">
        <v>2846346.69</v>
      </c>
      <c r="F13" s="54"/>
    </row>
    <row r="14" spans="2:6" x14ac:dyDescent="0.2">
      <c r="B14" s="38"/>
      <c r="C14" s="39" t="s">
        <v>3</v>
      </c>
      <c r="D14" s="39"/>
      <c r="E14" s="37"/>
      <c r="F14" s="38"/>
    </row>
    <row r="15" spans="2:6" x14ac:dyDescent="0.2">
      <c r="B15" s="38" t="s">
        <v>211</v>
      </c>
      <c r="C15" s="39" t="s">
        <v>210</v>
      </c>
      <c r="D15" s="39"/>
      <c r="E15" s="37">
        <v>1015940.2199999999</v>
      </c>
      <c r="F15" s="38"/>
    </row>
    <row r="16" spans="2:6" ht="16.5" customHeight="1" x14ac:dyDescent="0.2">
      <c r="B16" s="38"/>
      <c r="C16" s="56" t="s">
        <v>152</v>
      </c>
      <c r="D16" s="56"/>
      <c r="E16" s="57">
        <v>1830406.4699999997</v>
      </c>
      <c r="F16" s="38"/>
    </row>
    <row r="17" spans="2:6" x14ac:dyDescent="0.2">
      <c r="B17" s="38"/>
      <c r="C17" s="39" t="s">
        <v>3</v>
      </c>
      <c r="D17" s="39"/>
      <c r="E17" s="37"/>
      <c r="F17" s="38"/>
    </row>
    <row r="18" spans="2:6" x14ac:dyDescent="0.2">
      <c r="B18" s="34" t="s">
        <v>153</v>
      </c>
      <c r="C18" s="35" t="s">
        <v>154</v>
      </c>
      <c r="D18" s="35"/>
      <c r="E18" s="37">
        <v>1435536.16</v>
      </c>
      <c r="F18" s="54"/>
    </row>
    <row r="19" spans="2:6" ht="16.5" customHeight="1" x14ac:dyDescent="0.2">
      <c r="B19" s="38"/>
      <c r="C19" s="56" t="s">
        <v>155</v>
      </c>
      <c r="D19" s="56"/>
      <c r="E19" s="57">
        <v>394870.30999999982</v>
      </c>
      <c r="F19" s="38"/>
    </row>
    <row r="20" spans="2:6" x14ac:dyDescent="0.2">
      <c r="B20" s="38"/>
      <c r="C20" s="39" t="s">
        <v>44</v>
      </c>
      <c r="D20" s="39"/>
      <c r="E20" s="37"/>
      <c r="F20" s="54"/>
    </row>
    <row r="21" spans="2:6" x14ac:dyDescent="0.2">
      <c r="B21" s="38" t="s">
        <v>156</v>
      </c>
      <c r="C21" s="39" t="s">
        <v>157</v>
      </c>
      <c r="D21" s="39"/>
      <c r="E21" s="37"/>
      <c r="F21" s="38"/>
    </row>
    <row r="22" spans="2:6" x14ac:dyDescent="0.2">
      <c r="B22" s="38" t="s">
        <v>158</v>
      </c>
      <c r="C22" s="39" t="s">
        <v>1</v>
      </c>
      <c r="D22" s="39"/>
      <c r="E22" s="37">
        <v>34168.57</v>
      </c>
      <c r="F22" s="54"/>
    </row>
    <row r="23" spans="2:6" x14ac:dyDescent="0.2">
      <c r="B23" s="38"/>
      <c r="C23" s="39" t="s">
        <v>3</v>
      </c>
      <c r="D23" s="39"/>
      <c r="E23" s="37"/>
      <c r="F23" s="38"/>
    </row>
    <row r="24" spans="2:6" x14ac:dyDescent="0.2">
      <c r="B24" s="38" t="s">
        <v>159</v>
      </c>
      <c r="C24" s="39" t="s">
        <v>160</v>
      </c>
      <c r="D24" s="39"/>
      <c r="E24" s="37"/>
      <c r="F24" s="38"/>
    </row>
    <row r="25" spans="2:6" x14ac:dyDescent="0.2">
      <c r="B25" s="38" t="s">
        <v>161</v>
      </c>
      <c r="C25" s="39" t="s">
        <v>2</v>
      </c>
      <c r="D25" s="39"/>
      <c r="E25" s="55">
        <v>0</v>
      </c>
      <c r="F25" s="54"/>
    </row>
    <row r="26" spans="2:6" ht="16.5" customHeight="1" x14ac:dyDescent="0.2">
      <c r="B26" s="38"/>
      <c r="C26" s="56" t="s">
        <v>162</v>
      </c>
      <c r="D26" s="56"/>
      <c r="E26" s="58">
        <v>429038.87999999983</v>
      </c>
      <c r="F26" s="38"/>
    </row>
    <row r="27" spans="2:6" x14ac:dyDescent="0.2">
      <c r="B27" s="38"/>
      <c r="C27" s="39" t="s">
        <v>163</v>
      </c>
      <c r="D27" s="39"/>
      <c r="E27" s="37">
        <v>30032.721599999986</v>
      </c>
      <c r="F27" s="38"/>
    </row>
    <row r="28" spans="2:6" x14ac:dyDescent="0.2">
      <c r="B28" s="38"/>
      <c r="C28" s="39" t="s">
        <v>164</v>
      </c>
      <c r="D28" s="39"/>
      <c r="E28" s="55">
        <v>181483.01351999995</v>
      </c>
      <c r="F28" s="40"/>
    </row>
    <row r="29" spans="2:6" ht="16.5" customHeight="1" thickBot="1" x14ac:dyDescent="0.25">
      <c r="B29" s="38"/>
      <c r="C29" s="56" t="s">
        <v>165</v>
      </c>
      <c r="D29" s="56"/>
      <c r="E29" s="59">
        <v>217523.14487999989</v>
      </c>
      <c r="F29" s="38"/>
    </row>
    <row r="30" spans="2:6" ht="16.5" customHeight="1" thickTop="1" x14ac:dyDescent="0.2">
      <c r="B30" s="38"/>
      <c r="C30" s="56"/>
      <c r="D30" s="56"/>
      <c r="E30" s="109">
        <v>0</v>
      </c>
      <c r="F30" s="38"/>
    </row>
    <row r="31" spans="2:6" ht="16.5" customHeight="1" x14ac:dyDescent="0.2">
      <c r="B31" s="38"/>
      <c r="C31" s="56"/>
      <c r="D31" s="56"/>
      <c r="E31" s="58"/>
      <c r="F31" s="38"/>
    </row>
    <row r="32" spans="2:6" x14ac:dyDescent="0.2">
      <c r="B32" s="38"/>
      <c r="C32" s="38"/>
      <c r="D32" s="38"/>
      <c r="E32" s="38"/>
      <c r="F32" s="38"/>
    </row>
    <row r="33" spans="1:6" x14ac:dyDescent="0.2">
      <c r="B33" s="38"/>
      <c r="C33" s="38"/>
      <c r="D33" s="38"/>
      <c r="E33" s="38"/>
      <c r="F33" s="54"/>
    </row>
    <row r="34" spans="1:6" x14ac:dyDescent="0.2">
      <c r="B34" s="38"/>
      <c r="C34" s="38"/>
      <c r="D34" s="38"/>
      <c r="E34" s="38"/>
      <c r="F34" s="38"/>
    </row>
    <row r="35" spans="1:6" x14ac:dyDescent="0.2">
      <c r="B35" s="38"/>
      <c r="C35" s="39"/>
      <c r="D35" s="39"/>
      <c r="E35" s="37"/>
      <c r="F35" s="38"/>
    </row>
    <row r="36" spans="1:6" x14ac:dyDescent="0.2">
      <c r="B36" s="38"/>
      <c r="C36" s="39"/>
      <c r="D36" s="39"/>
      <c r="E36" s="37"/>
      <c r="F36" s="38"/>
    </row>
    <row r="37" spans="1:6" ht="14.25" x14ac:dyDescent="0.2">
      <c r="A37" s="71"/>
      <c r="B37" s="72" t="s">
        <v>206</v>
      </c>
      <c r="C37" s="73"/>
      <c r="D37" s="118" t="s">
        <v>190</v>
      </c>
      <c r="E37" s="118"/>
      <c r="F37" s="118"/>
    </row>
    <row r="38" spans="1:6" ht="14.25" x14ac:dyDescent="0.2">
      <c r="A38" s="71"/>
      <c r="B38" s="72" t="s">
        <v>207</v>
      </c>
      <c r="C38" s="73"/>
      <c r="D38" s="118" t="s">
        <v>183</v>
      </c>
      <c r="E38" s="118"/>
      <c r="F38" s="118"/>
    </row>
    <row r="39" spans="1:6" x14ac:dyDescent="0.2">
      <c r="B39" s="38"/>
      <c r="C39" s="39"/>
      <c r="D39" s="114"/>
      <c r="E39" s="114"/>
      <c r="F39" s="114"/>
    </row>
    <row r="41" spans="1:6" x14ac:dyDescent="0.2">
      <c r="B41" s="38"/>
      <c r="C41" s="39"/>
      <c r="D41" s="39"/>
      <c r="E41" s="37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ISR</vt:lpstr>
      <vt:lpstr>Abono por Aplicar</vt:lpstr>
      <vt:lpstr>Balance Bolsa</vt:lpstr>
      <vt:lpstr>Resultado Bolsa</vt:lpstr>
      <vt:lpstr>'Balance Bolsa'!Área_de_impresión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2025-01-17T23:08:43Z</cp:lastPrinted>
  <dcterms:created xsi:type="dcterms:W3CDTF">2002-01-17T22:31:09Z</dcterms:created>
  <dcterms:modified xsi:type="dcterms:W3CDTF">2025-01-17T23:13:06Z</dcterms:modified>
  <cp:category/>
  <cp:contentStatus/>
</cp:coreProperties>
</file>