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122024\BVES\"/>
    </mc:Choice>
  </mc:AlternateContent>
  <xr:revisionPtr revIDLastSave="0" documentId="13_ncr:1_{06A9297F-2092-4C09-97D7-0C110966D42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8" l="1"/>
  <c r="B20" i="8"/>
  <c r="C61" i="8" l="1"/>
  <c r="B24" i="8" l="1"/>
  <c r="C67" i="8" l="1"/>
  <c r="C96" i="8" l="1"/>
  <c r="C100" i="8" s="1"/>
  <c r="C103" i="8" l="1"/>
  <c r="C79" i="8"/>
  <c r="C94" i="8" s="1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<sst xmlns="http://schemas.openxmlformats.org/spreadsheetml/2006/main" count="161" uniqueCount="89">
  <si>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</si>
  <si>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</si>
  <si>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</si>
  <si>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</si>
  <si>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</si>
  <si>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</si>
  <si>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</si>
  <si>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</si>
  <si>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</si>
  <si>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</si>
  <si>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</si>
  <si>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</si>
  <si>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</si>
  <si>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</si>
  <si>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</si>
  <si>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</si>
  <si>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</si>
  <si>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</si>
  <si>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</si>
  <si>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</si>
  <si>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</si>
  <si>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</si>
  <si>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</si>
  <si>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</si>
  <si>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</si>
  <si>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</si>
  <si>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</si>
  <si>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</si>
  <si>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</si>
  <si>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</si>
  <si>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</si>
  <si>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</si>
  <si>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</si>
  <si>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</si>
  <si>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</si>
  <si>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</si>
  <si>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</si>
  <si>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</si>
  <si>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</si>
  <si>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</si>
  <si>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</si>
  <si>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</si>
  <si>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</si>
  <si>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</si>
  <si>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</si>
  <si>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</si>
  <si>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</si>
  <si>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</si>
  <si>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</si>
  <si>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</si>
  <si>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</si>
  <si>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</si>
  <si>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</si>
  <si>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</si>
  <si>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</si>
  <si>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</si>
  <si>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</si>
  <si>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</si>
  <si>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</si>
  <si>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</si>
  <si>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</si>
  <si>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</si>
  <si>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</si>
  <si>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</si>
  <si>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</si>
  <si>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</si>
  <si>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</si>
  <si>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</si>
  <si>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</si>
  <si>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</si>
  <si>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</si>
  <si>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</si>
  <si>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</si>
  <si>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</si>
  <si>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</si>
  <si>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</si>
  <si>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</si>
  <si>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</si>
  <si>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</si>
  <si>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</si>
  <si>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</si>
  <si>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</si>
  <si>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</si>
  <si>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</si>
  <si>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</si>
  <si>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</si>
  <si>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</si>
  <si>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31 de diciembrede 2024</t>
  </si>
  <si>
    <t>Periodo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</si>
</sst>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topLeftCell="A31" zoomScaleNormal="100" zoomScaleSheetLayoutView="85" workbookViewId="0">
      <selection activeCell="C92" sqref="C92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235.75</v>
      </c>
    </row>
    <row r="15" spans="1:2">
      <c r="A15" s="71" t="s">
        <v>68</v>
      </c>
      <c r="B15" s="72">
        <v>2328.13</v>
      </c>
    </row>
    <row r="16" spans="1:2">
      <c r="A16" s="71" t="s">
        <v>82</v>
      </c>
      <c r="B16" s="72">
        <v>35.26</v>
      </c>
    </row>
    <row r="17" spans="1:3">
      <c r="A17" s="71" t="s">
        <v>5</v>
      </c>
      <c r="B17" s="72">
        <v>16.899999999999999</v>
      </c>
    </row>
    <row r="18" spans="1:3">
      <c r="A18" s="71" t="s">
        <v>69</v>
      </c>
      <c r="B18" s="72">
        <v>19.55</v>
      </c>
      <c r="C18" s="52"/>
    </row>
    <row r="19" spans="1:3">
      <c r="A19" s="71" t="s">
        <v>6</v>
      </c>
      <c r="B19" s="82">
        <v>28.56</v>
      </c>
    </row>
    <row r="20" spans="1:3">
      <c r="A20" s="41"/>
      <c r="B20" s="81">
        <f>SUM(B14:B19)</f>
        <v>2664.1500000000005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22.56</v>
      </c>
    </row>
    <row r="24" spans="1:3">
      <c r="A24" s="41"/>
      <c r="B24" s="81">
        <f>B23</f>
        <v>22.56</v>
      </c>
    </row>
    <row r="25" spans="1:3">
      <c r="A25" s="41"/>
      <c r="B25" s="72"/>
    </row>
    <row r="26" spans="1:3" ht="15.75" thickBot="1">
      <c r="A26" s="41" t="s">
        <v>7</v>
      </c>
      <c r="B26" s="89">
        <v>2686.71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17.71</v>
      </c>
    </row>
    <row r="31" spans="1:3">
      <c r="A31" s="71" t="s">
        <v>73</v>
      </c>
      <c r="B31" s="72">
        <v>121.35</v>
      </c>
    </row>
    <row r="32" spans="1:3" ht="15.75" thickBot="1">
      <c r="A32" s="74" t="s">
        <v>74</v>
      </c>
      <c r="B32" s="73">
        <f>SUM(B30:B31)+0.01</f>
        <v>139.07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557.92018000000007</v>
      </c>
    </row>
    <row r="40" spans="1:4">
      <c r="A40" s="71" t="s">
        <v>13</v>
      </c>
      <c r="B40" s="72">
        <v>559.04</v>
      </c>
    </row>
    <row r="41" spans="1:4">
      <c r="A41" s="74" t="s">
        <v>75</v>
      </c>
      <c r="B41" s="75">
        <v>2547.64</v>
      </c>
    </row>
    <row r="42" spans="1:4" ht="15.75" thickBot="1">
      <c r="A42" s="41" t="s">
        <v>14</v>
      </c>
      <c r="B42" s="73">
        <v>2686.71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 ht="12" customHeigh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4">
        <v>446.74</v>
      </c>
    </row>
    <row r="60" spans="1:3" s="1" customFormat="1">
      <c r="A60" s="44" t="s">
        <v>22</v>
      </c>
      <c r="B60" s="49"/>
      <c r="C60" s="84">
        <v>1.08</v>
      </c>
    </row>
    <row r="61" spans="1:3" s="1" customFormat="1" ht="12.75">
      <c r="A61" s="45"/>
      <c r="B61" s="42"/>
      <c r="C61" s="83">
        <f>SUM(C59:C60)</f>
        <v>447.82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3.59</v>
      </c>
    </row>
    <row r="65" spans="1:5" s="1" customFormat="1" ht="29.25" customHeight="1">
      <c r="A65" s="86" t="s">
        <v>26</v>
      </c>
      <c r="B65" s="42"/>
      <c r="C65" s="87">
        <v>125.9</v>
      </c>
      <c r="E65" s="50"/>
    </row>
    <row r="66" spans="1:5" s="1" customFormat="1" ht="30" customHeight="1">
      <c r="A66" s="86" t="s">
        <v>27</v>
      </c>
      <c r="B66" s="42"/>
      <c r="C66" s="88">
        <v>25.84</v>
      </c>
    </row>
    <row r="67" spans="1:5" s="1" customFormat="1" ht="12.75">
      <c r="A67" s="45"/>
      <c r="B67" s="42"/>
      <c r="C67" s="83">
        <f>+C65+C66+C64</f>
        <v>155.33000000000001</v>
      </c>
    </row>
    <row r="68" spans="1:5" s="1" customFormat="1" ht="13.5" thickBot="1">
      <c r="A68" s="47" t="s">
        <v>29</v>
      </c>
      <c r="B68" s="42"/>
      <c r="C68" s="56">
        <v>292.49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0.45</v>
      </c>
    </row>
    <row r="72" spans="1:5" s="63" customFormat="1" ht="12.75">
      <c r="A72" s="60" t="s">
        <v>32</v>
      </c>
      <c r="B72" s="61"/>
      <c r="C72" s="54">
        <v>390.73</v>
      </c>
      <c r="D72" s="62"/>
      <c r="E72" s="62"/>
    </row>
    <row r="73" spans="1:5" s="1" customFormat="1" ht="12.75">
      <c r="A73" s="45" t="s">
        <v>86</v>
      </c>
      <c r="B73" s="42"/>
      <c r="C73" s="54">
        <v>683.22</v>
      </c>
    </row>
    <row r="74" spans="1:5" s="1" customFormat="1" ht="13.5" thickBot="1">
      <c r="A74" s="47" t="s">
        <v>78</v>
      </c>
      <c r="B74" s="42"/>
      <c r="C74" s="56">
        <v>683.22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120.6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f>+C74-C77</f>
        <v>562.62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3.58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559.04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559.04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683.22</v>
      </c>
    </row>
    <row r="104" spans="1:5" s="1" customFormat="1" ht="12" hidden="1">
      <c r="A104" s="12" t="s">
        <v>59</v>
      </c>
      <c r="C104" s="10">
        <f>+C85/C106</f>
        <v>559.04</v>
      </c>
    </row>
    <row r="105" spans="1:5" s="1" customFormat="1" ht="12" hidden="1">
      <c r="A105" s="12" t="s">
        <v>60</v>
      </c>
      <c r="C105" s="10">
        <f>+C94/C106</f>
        <v>559.04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2025-02-14T20:26:07Z</cp:lastPrinted>
  <dcterms:created xsi:type="dcterms:W3CDTF">2020-10-29T20:03:09Z</dcterms:created>
  <dcterms:modified xsi:type="dcterms:W3CDTF">2025-02-14T20:48:15Z</dcterms:modified>
</cp:coreProperties>
</file>