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Enero 2025\"/>
    </mc:Choice>
  </mc:AlternateContent>
  <xr:revisionPtr revIDLastSave="0" documentId="13_ncr:1_{25F29107-1D73-4BA2-989C-5FF82ACCF94A}" xr6:coauthVersionLast="36" xr6:coauthVersionMax="36" xr10:uidLastSave="{00000000-0000-0000-0000-000000000000}"/>
  <bookViews>
    <workbookView xWindow="0" yWindow="0" windowWidth="15330" windowHeight="6030" firstSheet="1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11" i="2" l="1"/>
  <c r="C16" i="2"/>
  <c r="C30" i="2" l="1"/>
  <c r="C22" i="2"/>
  <c r="C18" i="2"/>
  <c r="C13" i="1" l="1"/>
  <c r="C28" i="1" l="1"/>
  <c r="C34" i="1" l="1"/>
  <c r="C24" i="1"/>
  <c r="C33" i="1" s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<sst xmlns="http://schemas.openxmlformats.org/spreadsheetml/2006/main" count="70" uniqueCount="67">
  <si>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</si>
  <si>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</si>
  <si>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</si>
  <si>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</si>
  <si>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</si>
  <si>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</si>
  <si>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</si>
  <si>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</si>
  <si>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</si>
  <si>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</si>
  <si>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</si>
  <si>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</si>
  <si>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</si>
  <si>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</si>
  <si>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</si>
  <si>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</si>
  <si>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</si>
  <si>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</si>
  <si>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</si>
  <si>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</si>
  <si>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</si>
  <si>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</si>
  <si>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</si>
  <si>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</si>
  <si>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</si>
  <si>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</si>
  <si>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</si>
  <si>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</si>
  <si>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</si>
  <si>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</si>
  <si>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</si>
  <si>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</si>
  <si>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</si>
  <si>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</si>
  <si>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</si>
  <si>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</si>
  <si>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</si>
  <si>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</si>
  <si>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</si>
  <si>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</si>
  <si>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</si>
  <si>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</si>
  <si>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</si>
  <si>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</si>
  <si>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</si>
  <si>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</si>
  <si>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</si>
  <si>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</si>
  <si>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</si>
  <si>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</si>
  <si>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</si>
  <si>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</si>
  <si>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</si>
  <si>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</si>
  <si>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</si>
  <si>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</si>
  <si>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</si>
  <si>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</si>
  <si>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</si>
  <si>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</si>
  <si>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</si>
  <si>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</si>
  <si>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</si>
  <si>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BALANCE DE SITUACIÓN GENERAL AL 31 DE ENERO DE 2025</t>
  </si>
  <si>
    <t>ESTADO DE RESULTADOS DEL 01 DE ENERO AL 31 DE ENERO DE 2025</t>
  </si>
  <si>
    <t>Otro Resultado Integral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</si>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</sst>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4" zoomScaleNormal="100" workbookViewId="0">
      <selection activeCell="D41" sqref="D41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53</v>
      </c>
      <c r="C5" s="55"/>
    </row>
    <row r="6" spans="1:5" ht="18" customHeight="1" x14ac:dyDescent="0.25">
      <c r="A6" s="5"/>
      <c r="B6" s="63" t="s">
        <v>63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54</v>
      </c>
      <c r="C8" s="59">
        <v>45688</v>
      </c>
    </row>
    <row r="9" spans="1:5" x14ac:dyDescent="0.2">
      <c r="A9" s="8"/>
      <c r="B9" s="9" t="s">
        <v>1</v>
      </c>
      <c r="C9" s="10">
        <f>SUM(C10:C12)</f>
        <v>431172368.30000001</v>
      </c>
      <c r="D9" s="7"/>
      <c r="E9" s="12"/>
    </row>
    <row r="10" spans="1:5" x14ac:dyDescent="0.2">
      <c r="A10" s="8"/>
      <c r="B10" s="13" t="s">
        <v>2</v>
      </c>
      <c r="C10" s="14">
        <v>58581323.439999998</v>
      </c>
      <c r="D10" s="15"/>
      <c r="E10" s="12"/>
    </row>
    <row r="11" spans="1:5" x14ac:dyDescent="0.2">
      <c r="A11" s="8"/>
      <c r="B11" s="13" t="s">
        <v>3</v>
      </c>
      <c r="C11" s="14">
        <v>1336282.56</v>
      </c>
      <c r="D11" s="7"/>
      <c r="E11" s="15"/>
    </row>
    <row r="12" spans="1:5" x14ac:dyDescent="0.2">
      <c r="A12" s="8"/>
      <c r="B12" s="13" t="s">
        <v>4</v>
      </c>
      <c r="C12" s="14">
        <v>371254762.30000001</v>
      </c>
      <c r="D12" s="7"/>
    </row>
    <row r="13" spans="1:5" x14ac:dyDescent="0.2">
      <c r="A13" s="8"/>
      <c r="B13" s="16" t="s">
        <v>5</v>
      </c>
      <c r="C13" s="17">
        <f>SUM(C14:C18)</f>
        <v>5532685.5299999993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55</v>
      </c>
      <c r="C15" s="14">
        <v>28174.09</v>
      </c>
      <c r="D15" s="7"/>
      <c r="E15" s="12"/>
    </row>
    <row r="16" spans="1:5" x14ac:dyDescent="0.2">
      <c r="A16" s="8"/>
      <c r="B16" s="13" t="s">
        <v>56</v>
      </c>
      <c r="C16" s="14">
        <v>1023877.37</v>
      </c>
      <c r="D16" s="7"/>
      <c r="E16" s="12"/>
    </row>
    <row r="17" spans="1:6" x14ac:dyDescent="0.2">
      <c r="A17" s="8"/>
      <c r="B17" s="13" t="s">
        <v>57</v>
      </c>
      <c r="C17" s="14">
        <v>2266534.0699999998</v>
      </c>
      <c r="D17" s="62"/>
      <c r="E17" s="12"/>
    </row>
    <row r="18" spans="1:6" x14ac:dyDescent="0.2">
      <c r="A18" s="8"/>
      <c r="B18" s="13" t="s">
        <v>7</v>
      </c>
      <c r="C18" s="14">
        <v>2214100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17000478.779999997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14196279.849999998</v>
      </c>
      <c r="D21" s="7"/>
    </row>
    <row r="22" spans="1:6" x14ac:dyDescent="0.2">
      <c r="A22" s="8"/>
      <c r="B22" s="13" t="s">
        <v>11</v>
      </c>
      <c r="C22" s="14">
        <v>572319.24000000011</v>
      </c>
      <c r="D22" s="7"/>
    </row>
    <row r="23" spans="1:6" ht="15.75" thickBot="1" x14ac:dyDescent="0.3">
      <c r="A23" s="8"/>
      <c r="B23" s="21" t="s">
        <v>12</v>
      </c>
      <c r="C23" s="22">
        <f>C9+C13+C19</f>
        <v>453705532.60999995</v>
      </c>
      <c r="D23" s="7"/>
    </row>
    <row r="24" spans="1:6" ht="13.5" thickTop="1" x14ac:dyDescent="0.2">
      <c r="A24" s="8"/>
      <c r="B24" s="16" t="s">
        <v>13</v>
      </c>
      <c r="C24" s="10">
        <f>SUM(C25:C27)</f>
        <v>384103223.38999999</v>
      </c>
      <c r="D24" s="7"/>
    </row>
    <row r="25" spans="1:6" x14ac:dyDescent="0.2">
      <c r="A25" s="8"/>
      <c r="B25" s="13" t="s">
        <v>58</v>
      </c>
      <c r="C25" s="14">
        <v>379069111.75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5034111.6399999997</v>
      </c>
      <c r="D27" s="7"/>
    </row>
    <row r="28" spans="1:6" x14ac:dyDescent="0.2">
      <c r="A28" s="8"/>
      <c r="B28" s="16" t="s">
        <v>16</v>
      </c>
      <c r="C28" s="10">
        <f>SUM(C29:C32)</f>
        <v>7094878.7599999988</v>
      </c>
      <c r="D28" s="7"/>
    </row>
    <row r="29" spans="1:6" x14ac:dyDescent="0.2">
      <c r="A29" s="8"/>
      <c r="B29" s="13" t="s">
        <v>17</v>
      </c>
      <c r="C29" s="14">
        <v>6450181.1799999997</v>
      </c>
      <c r="D29" s="7"/>
    </row>
    <row r="30" spans="1:6" x14ac:dyDescent="0.2">
      <c r="A30" s="8"/>
      <c r="B30" s="13" t="s">
        <v>18</v>
      </c>
      <c r="C30" s="14">
        <v>210429.02</v>
      </c>
      <c r="D30" s="7"/>
    </row>
    <row r="31" spans="1:6" x14ac:dyDescent="0.2">
      <c r="A31" s="8"/>
      <c r="B31" s="13" t="s">
        <v>19</v>
      </c>
      <c r="C31" s="14">
        <v>416678.1</v>
      </c>
      <c r="D31" s="7"/>
    </row>
    <row r="32" spans="1:6" x14ac:dyDescent="0.2">
      <c r="A32" s="8"/>
      <c r="B32" s="13" t="s">
        <v>20</v>
      </c>
      <c r="C32" s="14">
        <v>17590.46</v>
      </c>
      <c r="D32" s="7"/>
    </row>
    <row r="33" spans="1:7" x14ac:dyDescent="0.2">
      <c r="A33" s="8"/>
      <c r="B33" s="16" t="s">
        <v>21</v>
      </c>
      <c r="C33" s="10">
        <f>C24+C28</f>
        <v>391198102.14999998</v>
      </c>
      <c r="D33" s="7"/>
    </row>
    <row r="34" spans="1:7" ht="15.75" x14ac:dyDescent="0.25">
      <c r="A34" s="5"/>
      <c r="B34" s="16" t="s">
        <v>22</v>
      </c>
      <c r="C34" s="10">
        <f>SUM(C35:C39)</f>
        <v>61235447.850000001</v>
      </c>
      <c r="D34" s="7"/>
      <c r="E34" s="15"/>
    </row>
    <row r="35" spans="1:7" x14ac:dyDescent="0.2">
      <c r="A35" s="8"/>
      <c r="B35" s="3" t="s">
        <v>23</v>
      </c>
      <c r="C35" s="14">
        <v>17569203.629999999</v>
      </c>
      <c r="D35" s="7"/>
      <c r="E35" s="15"/>
      <c r="F35" s="14"/>
    </row>
    <row r="36" spans="1:7" x14ac:dyDescent="0.2">
      <c r="A36" s="8"/>
      <c r="B36" s="13" t="s">
        <v>24</v>
      </c>
      <c r="C36" s="14">
        <v>891.37</v>
      </c>
      <c r="D36" s="7"/>
      <c r="E36" s="15"/>
      <c r="G36" s="15"/>
    </row>
    <row r="37" spans="1:7" x14ac:dyDescent="0.2">
      <c r="A37" s="8"/>
      <c r="B37" s="13" t="s">
        <v>25</v>
      </c>
      <c r="C37" s="14">
        <v>40126489.479999997</v>
      </c>
      <c r="D37" s="7"/>
      <c r="E37" s="15"/>
      <c r="F37" s="7"/>
    </row>
    <row r="38" spans="1:7" x14ac:dyDescent="0.2">
      <c r="A38" s="8"/>
      <c r="B38" s="13" t="s">
        <v>60</v>
      </c>
      <c r="C38" s="14">
        <v>3053605.42</v>
      </c>
      <c r="D38" s="7"/>
      <c r="E38" s="15"/>
    </row>
    <row r="39" spans="1:7" x14ac:dyDescent="0.2">
      <c r="A39" s="19"/>
      <c r="B39" s="3" t="s">
        <v>59</v>
      </c>
      <c r="C39" s="14">
        <v>485257.95000000019</v>
      </c>
      <c r="D39" s="7"/>
      <c r="E39" s="15"/>
    </row>
    <row r="40" spans="1:7" x14ac:dyDescent="0.2">
      <c r="A40" s="8"/>
      <c r="B40" s="16" t="s">
        <v>26</v>
      </c>
      <c r="C40" s="10">
        <f>SUM(C41:C42)</f>
        <v>1271982.6100000001</v>
      </c>
      <c r="D40" s="7"/>
      <c r="E40" s="15"/>
    </row>
    <row r="41" spans="1:7" x14ac:dyDescent="0.2">
      <c r="A41" s="8"/>
      <c r="B41" s="13" t="s">
        <v>27</v>
      </c>
      <c r="C41" s="14">
        <v>1308095.06</v>
      </c>
      <c r="D41" s="7"/>
      <c r="E41" s="15"/>
    </row>
    <row r="42" spans="1:7" x14ac:dyDescent="0.2">
      <c r="A42" s="8"/>
      <c r="B42" s="13" t="s">
        <v>65</v>
      </c>
      <c r="C42" s="14">
        <v>-36112.449999999997</v>
      </c>
      <c r="D42" s="7"/>
      <c r="E42" s="15"/>
    </row>
    <row r="43" spans="1:7" ht="15" x14ac:dyDescent="0.25">
      <c r="A43" s="8"/>
      <c r="B43" s="21" t="s">
        <v>28</v>
      </c>
      <c r="C43" s="10">
        <f>C34+C40</f>
        <v>62507430.460000001</v>
      </c>
      <c r="D43" s="7"/>
      <c r="E43" s="15"/>
    </row>
    <row r="44" spans="1:7" ht="16.5" thickBot="1" x14ac:dyDescent="0.3">
      <c r="A44" s="5"/>
      <c r="B44" s="21" t="s">
        <v>29</v>
      </c>
      <c r="C44" s="22">
        <f>C33+C43</f>
        <v>453705532.60999995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abSelected="1" topLeftCell="B4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53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64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54</v>
      </c>
      <c r="C9" s="59">
        <v>45688</v>
      </c>
      <c r="D9" s="34"/>
      <c r="F9" s="66"/>
      <c r="G9" s="66"/>
    </row>
    <row r="10" spans="1:7" ht="15.75" x14ac:dyDescent="0.2">
      <c r="A10" s="8"/>
      <c r="B10" s="16" t="s">
        <v>30</v>
      </c>
      <c r="C10" s="10">
        <f>C11+C16+C18</f>
        <v>3863585.97</v>
      </c>
      <c r="D10" s="34"/>
      <c r="F10" s="37"/>
      <c r="G10" s="38"/>
    </row>
    <row r="11" spans="1:7" ht="15" x14ac:dyDescent="0.25">
      <c r="A11" s="8"/>
      <c r="B11" s="16" t="s">
        <v>31</v>
      </c>
      <c r="C11" s="39">
        <f>+SUM(C12:C15)</f>
        <v>3820846.46</v>
      </c>
      <c r="D11" s="25"/>
      <c r="F11" s="41"/>
      <c r="G11" s="42"/>
    </row>
    <row r="12" spans="1:7" ht="15" x14ac:dyDescent="0.25">
      <c r="A12" s="8"/>
      <c r="B12" s="13" t="s">
        <v>32</v>
      </c>
      <c r="C12" s="12">
        <v>3583889.81</v>
      </c>
      <c r="D12" s="33"/>
      <c r="E12" s="14"/>
      <c r="F12" s="41"/>
      <c r="G12" s="42"/>
    </row>
    <row r="13" spans="1:7" ht="15" x14ac:dyDescent="0.25">
      <c r="A13" s="8"/>
      <c r="B13" s="13" t="s">
        <v>33</v>
      </c>
      <c r="C13" s="12">
        <v>18060.16</v>
      </c>
      <c r="D13" s="12"/>
      <c r="F13" s="41"/>
      <c r="G13" s="42"/>
    </row>
    <row r="14" spans="1:7" ht="15" x14ac:dyDescent="0.25">
      <c r="A14" s="8"/>
      <c r="B14" s="13" t="s">
        <v>34</v>
      </c>
      <c r="C14" s="12">
        <v>159396.49</v>
      </c>
      <c r="D14" s="33"/>
      <c r="F14" s="41"/>
      <c r="G14" s="42"/>
    </row>
    <row r="15" spans="1:7" ht="15" x14ac:dyDescent="0.25">
      <c r="A15" s="8"/>
      <c r="B15" s="13" t="s">
        <v>62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35</v>
      </c>
      <c r="C16" s="39">
        <f>SUM(C17:C17)</f>
        <v>21945.68</v>
      </c>
      <c r="D16" s="43"/>
      <c r="F16" s="41"/>
      <c r="G16" s="42"/>
    </row>
    <row r="17" spans="1:7" ht="15" x14ac:dyDescent="0.25">
      <c r="A17" s="8"/>
      <c r="B17" s="13" t="s">
        <v>36</v>
      </c>
      <c r="C17" s="12">
        <v>21945.68</v>
      </c>
      <c r="D17" s="7"/>
      <c r="F17" s="41"/>
      <c r="G17" s="42"/>
    </row>
    <row r="18" spans="1:7" ht="15" x14ac:dyDescent="0.25">
      <c r="A18" s="8"/>
      <c r="B18" s="16" t="s">
        <v>37</v>
      </c>
      <c r="C18" s="39">
        <f>SUM(C19:C20)</f>
        <v>20793.830000000002</v>
      </c>
      <c r="D18" s="25"/>
      <c r="F18" s="41"/>
      <c r="G18" s="42"/>
    </row>
    <row r="19" spans="1:7" ht="15" x14ac:dyDescent="0.25">
      <c r="A19" s="8"/>
      <c r="B19" s="13" t="s">
        <v>38</v>
      </c>
      <c r="C19" s="12">
        <v>11279.75</v>
      </c>
      <c r="D19" s="7"/>
      <c r="F19" s="41"/>
      <c r="G19" s="42"/>
    </row>
    <row r="20" spans="1:7" ht="15" x14ac:dyDescent="0.25">
      <c r="A20" s="8"/>
      <c r="B20" s="13" t="s">
        <v>39</v>
      </c>
      <c r="C20" s="12">
        <v>9514.08</v>
      </c>
      <c r="D20" s="7"/>
      <c r="F20" s="41"/>
      <c r="G20" s="42"/>
    </row>
    <row r="21" spans="1:7" ht="15" x14ac:dyDescent="0.25">
      <c r="A21" s="8"/>
      <c r="B21" s="16" t="s">
        <v>40</v>
      </c>
      <c r="C21" s="10">
        <f>C22+C26</f>
        <v>2394857.21</v>
      </c>
      <c r="D21" s="11"/>
      <c r="E21" s="15"/>
      <c r="F21" s="44"/>
      <c r="G21" s="45"/>
    </row>
    <row r="22" spans="1:7" ht="15" x14ac:dyDescent="0.25">
      <c r="A22" s="8"/>
      <c r="B22" s="16" t="s">
        <v>41</v>
      </c>
      <c r="C22" s="39">
        <f>+SUM(C23:C25)</f>
        <v>2314264.41</v>
      </c>
      <c r="D22" s="25"/>
      <c r="F22" s="41"/>
      <c r="G22" s="42"/>
    </row>
    <row r="23" spans="1:7" ht="15" x14ac:dyDescent="0.25">
      <c r="A23" s="8"/>
      <c r="B23" s="13" t="s">
        <v>42</v>
      </c>
      <c r="C23" s="12">
        <v>2118967.2000000002</v>
      </c>
      <c r="D23" s="7"/>
      <c r="F23" s="41"/>
      <c r="G23" s="42"/>
    </row>
    <row r="24" spans="1:7" ht="15" x14ac:dyDescent="0.25">
      <c r="A24" s="8"/>
      <c r="B24" s="13" t="s">
        <v>61</v>
      </c>
      <c r="C24" s="12">
        <v>18791.95</v>
      </c>
      <c r="D24" s="7"/>
      <c r="F24" s="41"/>
      <c r="G24" s="42"/>
    </row>
    <row r="25" spans="1:7" ht="15" x14ac:dyDescent="0.25">
      <c r="A25" s="8"/>
      <c r="B25" s="13" t="s">
        <v>43</v>
      </c>
      <c r="C25" s="12">
        <v>176505.26</v>
      </c>
      <c r="D25" s="7"/>
      <c r="F25" s="41"/>
      <c r="G25" s="42"/>
    </row>
    <row r="26" spans="1:7" ht="15" x14ac:dyDescent="0.25">
      <c r="A26" s="8"/>
      <c r="B26" s="16" t="s">
        <v>44</v>
      </c>
      <c r="C26" s="39">
        <f>SUM(C27)</f>
        <v>80592.800000000003</v>
      </c>
      <c r="D26" s="25"/>
      <c r="F26" s="41"/>
      <c r="G26" s="42"/>
    </row>
    <row r="27" spans="1:7" ht="15" x14ac:dyDescent="0.25">
      <c r="A27" s="8"/>
      <c r="B27" s="13" t="s">
        <v>45</v>
      </c>
      <c r="C27" s="12">
        <v>80592.800000000003</v>
      </c>
      <c r="D27" s="25"/>
      <c r="F27" s="41"/>
      <c r="G27" s="42"/>
    </row>
    <row r="28" spans="1:7" ht="17.25" x14ac:dyDescent="0.35">
      <c r="A28" s="35"/>
      <c r="B28" s="16" t="s">
        <v>46</v>
      </c>
      <c r="C28" s="46">
        <f>+C10-C21</f>
        <v>1468728.7600000002</v>
      </c>
      <c r="D28" s="47"/>
      <c r="F28" s="44"/>
      <c r="G28" s="45"/>
    </row>
    <row r="29" spans="1:7" ht="15" x14ac:dyDescent="0.25">
      <c r="A29" s="8"/>
      <c r="B29" s="16" t="s">
        <v>47</v>
      </c>
      <c r="C29" s="10">
        <f>+C30</f>
        <v>983470.81</v>
      </c>
      <c r="D29" s="11"/>
      <c r="F29" s="44"/>
      <c r="G29" s="45"/>
    </row>
    <row r="30" spans="1:7" ht="15" x14ac:dyDescent="0.25">
      <c r="A30" s="8"/>
      <c r="B30" s="16" t="s">
        <v>48</v>
      </c>
      <c r="C30" s="39">
        <f>+SUM(C31:C34)</f>
        <v>983470.81</v>
      </c>
      <c r="D30" s="25"/>
      <c r="F30" s="41"/>
      <c r="G30" s="42"/>
    </row>
    <row r="31" spans="1:7" ht="15" x14ac:dyDescent="0.25">
      <c r="A31" s="8"/>
      <c r="B31" s="13" t="s">
        <v>49</v>
      </c>
      <c r="C31" s="12">
        <v>398860.45</v>
      </c>
      <c r="D31" s="7"/>
      <c r="F31" s="41"/>
      <c r="G31" s="42"/>
    </row>
    <row r="32" spans="1:7" ht="15" x14ac:dyDescent="0.25">
      <c r="A32" s="8"/>
      <c r="B32" s="13" t="s">
        <v>50</v>
      </c>
      <c r="C32" s="12">
        <v>254892.16</v>
      </c>
      <c r="D32" s="7"/>
      <c r="F32" s="41"/>
      <c r="G32" s="42"/>
    </row>
    <row r="33" spans="1:7" ht="15" x14ac:dyDescent="0.25">
      <c r="A33" s="8"/>
      <c r="B33" s="13" t="s">
        <v>51</v>
      </c>
      <c r="C33" s="12">
        <v>138145.19</v>
      </c>
      <c r="D33" s="7"/>
      <c r="F33" s="41"/>
      <c r="G33" s="42"/>
    </row>
    <row r="34" spans="1:7" ht="15.75" thickBot="1" x14ac:dyDescent="0.3">
      <c r="A34" s="8"/>
      <c r="B34" s="13" t="s">
        <v>52</v>
      </c>
      <c r="C34" s="12">
        <v>191573.01</v>
      </c>
      <c r="D34" s="7"/>
      <c r="F34" s="41"/>
      <c r="G34" s="42"/>
    </row>
    <row r="35" spans="1:7" ht="16.5" thickTop="1" thickBot="1" x14ac:dyDescent="0.3">
      <c r="A35" s="8"/>
      <c r="B35" s="60" t="s">
        <v>66</v>
      </c>
      <c r="C35" s="61">
        <f>+C10-C21-C29</f>
        <v>485257.95000000019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2025-02-17T22:19:04Z</dcterms:modified>
</cp:coreProperties>
</file>