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5/"/>
    </mc:Choice>
  </mc:AlternateContent>
  <xr:revisionPtr revIDLastSave="0" documentId="8_{69C90060-EFEA-465A-9D1B-B6F243672976}" xr6:coauthVersionLast="47" xr6:coauthVersionMax="47" xr10:uidLastSave="{00000000-0000-0000-0000-000000000000}"/>
  <bookViews>
    <workbookView xWindow="-110" yWindow="-110" windowWidth="19420" windowHeight="1042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2" l="1"/>
  <c r="K24" i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<sst xmlns="http://schemas.openxmlformats.org/spreadsheetml/2006/main" count="95" uniqueCount="74">
  <si>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</si>
  <si>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</si>
  <si>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</si>
  <si>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</si>
  <si>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</si>
  <si>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</si>
  <si>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</si>
  <si>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</si>
  <si>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</si>
  <si>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</si>
  <si>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</si>
  <si>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</si>
  <si>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</si>
  <si>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</si>
  <si>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</si>
  <si>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</si>
  <si>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</si>
  <si>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</si>
  <si>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</si>
  <si>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</si>
  <si>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</si>
  <si>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</si>
  <si>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</si>
  <si>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</si>
  <si>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</si>
  <si>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</si>
  <si>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</si>
  <si>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</si>
  <si>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</si>
  <si>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</si>
  <si>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</si>
  <si>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</si>
  <si>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</si>
  <si>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</si>
  <si>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</si>
  <si>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</si>
  <si>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</si>
  <si>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</si>
  <si>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</si>
  <si>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</si>
  <si>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</si>
  <si>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</si>
  <si>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</si>
  <si>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</si>
  <si>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</si>
  <si>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</si>
  <si>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</si>
  <si>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</si>
  <si>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</si>
  <si>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</si>
  <si>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</si>
  <si>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</si>
  <si>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</si>
  <si>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</si>
  <si>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</si>
  <si>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</si>
  <si>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</si>
  <si>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</si>
  <si>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</si>
  <si>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</si>
  <si>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</si>
  <si>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</si>
  <si>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</si>
  <si>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</si>
  <si>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</si>
  <si>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</si>
  <si>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</si>
  <si>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</si>
  <si>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</si>
  <si>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</si>
  <si>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</si>
  <si>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</si>
  <si>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Al 31 de Enero de 2025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</si>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</sst>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49" workbookViewId="0">
      <selection activeCell="I63" sqref="I63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72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73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13793016</v>
      </c>
      <c r="J11" s="12">
        <f>+K11-I11</f>
        <v>6334470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13915566</v>
      </c>
      <c r="J12" s="12">
        <f t="shared" ref="J12:J18" si="0">+K12-I12</f>
        <v>51342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94140791</v>
      </c>
      <c r="J13" s="12">
        <f t="shared" si="0"/>
        <v>17646374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190662506</v>
      </c>
      <c r="J14" s="12">
        <f t="shared" si="0"/>
        <v>-12662475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96814420</v>
      </c>
      <c r="J15" s="12">
        <f t="shared" si="0"/>
        <v>1624437.8199999928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3161872</v>
      </c>
      <c r="J16" s="12">
        <f t="shared" si="0"/>
        <v>195976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4916961</v>
      </c>
      <c r="J17" s="12">
        <f t="shared" si="0"/>
        <v>-480986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417405132</v>
      </c>
      <c r="J18" s="12">
        <f t="shared" si="0"/>
        <v>12709138.819999993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982776</v>
      </c>
      <c r="J21" s="12">
        <f t="shared" ref="J21:J31" si="1">+K21-I21</f>
        <v>-58776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7">
        <v>119104682</v>
      </c>
      <c r="J22" s="12">
        <f t="shared" si="1"/>
        <v>-2248418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26585796</v>
      </c>
      <c r="J23" s="12">
        <f t="shared" si="1"/>
        <v>5723430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9098058</v>
      </c>
      <c r="J24" s="12">
        <f t="shared" si="1"/>
        <v>-1995847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176974471</v>
      </c>
      <c r="J25" s="12">
        <f t="shared" si="1"/>
        <v>7446478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16891261</v>
      </c>
      <c r="J26" s="12">
        <f t="shared" si="1"/>
        <v>1538530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37972759</v>
      </c>
      <c r="J27" s="12">
        <f t="shared" si="1"/>
        <v>69689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223175</v>
      </c>
      <c r="J28" s="12">
        <f t="shared" si="1"/>
        <v>299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799957</v>
      </c>
      <c r="J29" s="12">
        <f t="shared" si="1"/>
        <v>3009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388632935</v>
      </c>
      <c r="J30" s="12">
        <f t="shared" si="1"/>
        <v>10478394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806038067</v>
      </c>
      <c r="J31" s="12">
        <f t="shared" si="1"/>
        <v>23187532.819999933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95490964</v>
      </c>
      <c r="J35" s="12">
        <f t="shared" ref="J35:J42" si="2">+K35-I35</f>
        <v>1236013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6133644</v>
      </c>
      <c r="J36" s="12">
        <f t="shared" si="2"/>
        <v>154950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8957028</v>
      </c>
      <c r="J37" s="12">
        <f t="shared" si="2"/>
        <v>4923902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20525114</v>
      </c>
      <c r="J38" s="12">
        <f t="shared" si="2"/>
        <v>-17596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215309600</v>
      </c>
      <c r="J39" s="12">
        <f t="shared" si="2"/>
        <v>-1224978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2648832</v>
      </c>
      <c r="J40" s="12">
        <f t="shared" si="2"/>
        <v>3790537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1165973</v>
      </c>
      <c r="J41" s="12">
        <f t="shared" si="2"/>
        <v>280979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350231155</v>
      </c>
      <c r="J42" s="12">
        <f t="shared" si="2"/>
        <v>9143807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96301599</v>
      </c>
      <c r="J45" s="12">
        <f t="shared" ref="J45:J52" si="3">+K45-I45</f>
        <v>5319684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33767133</v>
      </c>
      <c r="J46" s="12">
        <f t="shared" si="3"/>
        <v>1569839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67932482</v>
      </c>
      <c r="J47" s="12">
        <f t="shared" si="3"/>
        <v>380729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16526511</v>
      </c>
      <c r="J48" s="12">
        <f t="shared" si="3"/>
        <v>73923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18102539</v>
      </c>
      <c r="J49" s="12">
        <f t="shared" si="3"/>
        <v>237062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2002669</v>
      </c>
      <c r="J50" s="12">
        <f t="shared" si="3"/>
        <v>23748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234632933</v>
      </c>
      <c r="J51" s="12">
        <f t="shared" si="3"/>
        <v>7604985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584864088</v>
      </c>
      <c r="J52" s="12">
        <f t="shared" si="3"/>
        <v>16748792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8">
        <v>119391833</v>
      </c>
      <c r="J55" s="12">
        <f t="shared" ref="J55:J64" si="4">+K55-I55</f>
        <v>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5540907</v>
      </c>
      <c r="J57" s="12">
        <f t="shared" si="4"/>
        <v>0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5182988</v>
      </c>
      <c r="J59" s="12">
        <f t="shared" si="4"/>
        <v>15531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-15084869</v>
      </c>
      <c r="J60" s="12">
        <f t="shared" si="4"/>
        <v>7295797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49045940</v>
      </c>
      <c r="J61" s="12">
        <f t="shared" si="4"/>
        <v>-3614882.9999999925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767405</v>
      </c>
      <c r="J62" s="12">
        <f t="shared" si="4"/>
        <v>2742295.8199999928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221173979</v>
      </c>
      <c r="J63" s="12">
        <f t="shared" si="4"/>
        <v>6438740.8199999928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806038067</v>
      </c>
      <c r="J64" s="12">
        <f t="shared" si="4"/>
        <v>23187532.819999933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L35"/>
  <sheetViews>
    <sheetView showGridLines="0" tabSelected="1" zoomScale="80" zoomScaleNormal="80" workbookViewId="0">
      <selection activeCell="J28" sqref="J28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72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73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40697161</v>
      </c>
      <c r="K9" s="12">
        <f>+J9-L9</f>
        <v>-409737574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-32105874</v>
      </c>
      <c r="K10" s="12">
        <f>+J10-L10</f>
        <v>321196398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8591287</v>
      </c>
      <c r="K11" s="12">
        <f>+J11-L11</f>
        <v>-88541176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-1900869</v>
      </c>
      <c r="K13" s="12">
        <f t="shared" ref="K13:K25" si="0">+J13-L13</f>
        <v>22551581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-348970</v>
      </c>
      <c r="K14" s="12">
        <f t="shared" si="0"/>
        <v>5571796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-2129902</v>
      </c>
      <c r="K15" s="12">
        <f t="shared" si="0"/>
        <v>22460596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-525367</v>
      </c>
      <c r="K16" s="12">
        <f t="shared" si="0"/>
        <v>5802061</v>
      </c>
      <c r="L16" s="16">
        <v>-6327428</v>
      </c>
    </row>
    <row r="17" spans="1:12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3686179</v>
      </c>
      <c r="K17" s="12">
        <f t="shared" si="0"/>
        <v>-32155142</v>
      </c>
      <c r="L17" s="14">
        <f>SUM(L11:L16)</f>
        <v>35841321</v>
      </c>
    </row>
    <row r="18" spans="1:12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1169189</v>
      </c>
      <c r="K18" s="12">
        <f t="shared" si="0"/>
        <v>-11100489</v>
      </c>
      <c r="L18" s="17">
        <v>12269678</v>
      </c>
    </row>
    <row r="19" spans="1:12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-4064122</v>
      </c>
      <c r="K19" s="12">
        <f t="shared" si="0"/>
        <v>34442198</v>
      </c>
      <c r="L19" s="14">
        <v>-38506320</v>
      </c>
    </row>
    <row r="20" spans="1:12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301846</v>
      </c>
      <c r="K20" s="12">
        <f t="shared" si="0"/>
        <v>1937202</v>
      </c>
      <c r="L20" s="18">
        <v>-1635356</v>
      </c>
    </row>
    <row r="21" spans="1:12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1093092</v>
      </c>
      <c r="K21" s="12">
        <f t="shared" si="0"/>
        <v>-6876231</v>
      </c>
      <c r="L21" s="14">
        <f>SUM(L17:L20)</f>
        <v>7969323</v>
      </c>
    </row>
    <row r="22" spans="1:12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2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2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-325687</v>
      </c>
      <c r="K24" s="12">
        <f t="shared" si="0"/>
        <v>4133935</v>
      </c>
      <c r="L24" s="18">
        <v>-4459622</v>
      </c>
    </row>
    <row r="25" spans="1:12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767405</v>
      </c>
      <c r="K25" s="12">
        <f t="shared" si="0"/>
        <v>-2742296</v>
      </c>
      <c r="L25" s="19">
        <f>SUM(L21:L24)</f>
        <v>3509701</v>
      </c>
    </row>
    <row r="26" spans="1:12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2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2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2" x14ac:dyDescent="0.35">
      <c r="I30" s="23"/>
      <c r="J30" s="23"/>
      <c r="L30" s="23"/>
    </row>
    <row r="32" spans="1:12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2025-02-21T15:51:46Z</dcterms:modified>
</cp:coreProperties>
</file>