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CIERRES MENSUALES\2025\BOLSA DE VALORES\2. FEBRERO 2025\"/>
    </mc:Choice>
  </mc:AlternateContent>
  <xr:revisionPtr revIDLastSave="0" documentId="8_{7E82989E-AC19-4318-991A-AF4421C59260}" xr6:coauthVersionLast="47" xr6:coauthVersionMax="47" xr10:uidLastSave="{00000000-0000-0000-0000-000000000000}"/>
  <bookViews>
    <workbookView xWindow="-120" yWindow="-120" windowWidth="29040" windowHeight="15720" xr2:uid="{4199F8EE-DADC-4F65-96F3-DB3F6585AE35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25" i="1"/>
  <c r="C51" i="1"/>
  <c r="C45" i="1"/>
  <c r="C40" i="1"/>
  <c r="C20" i="1"/>
  <c r="C94" i="1"/>
  <c r="C86" i="1"/>
  <c r="C79" i="1"/>
  <c r="C46" i="1" l="1"/>
  <c r="C52" i="1" s="1"/>
  <c r="C28" i="1"/>
  <c r="C93" i="1"/>
  <c r="C97" i="1" s="1"/>
  <c r="C100" i="1" s="1"/>
  <c r="C104" i="1" s="1"/>
</calcChain>
</file>

<file path=xl/sharedStrings.xml><?xml version="1.0" encoding="utf-8"?>
<sst xmlns="http://schemas.openxmlformats.org/spreadsheetml/2006/main" count="77" uniqueCount="68">
  <si>
    <t>Provisiones</t>
  </si>
  <si>
    <t>Siniestros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</si>
  <si>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</si>
  <si>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</si>
  <si>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</si>
  <si>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</si>
  <si>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</si>
  <si>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</si>
  <si>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</si>
  <si>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</si>
  <si>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</si>
  <si>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</si>
  <si>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</si>
  <si>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</si>
  <si>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</si>
  <si>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</si>
  <si>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</si>
  <si>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</si>
  <si>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</si>
  <si>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</si>
  <si>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</si>
  <si>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</si>
  <si>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</si>
  <si>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</si>
  <si>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</si>
  <si>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</si>
  <si>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</si>
  <si>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</si>
  <si>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</si>
  <si>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</si>
  <si>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</si>
  <si>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</si>
  <si>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</si>
  <si>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</si>
  <si>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</si>
  <si>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</si>
  <si>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</si>
  <si>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</si>
  <si>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</si>
  <si>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</si>
  <si>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</si>
  <si>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</si>
  <si>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</si>
  <si>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</si>
  <si>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</si>
  <si>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</si>
  <si>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</si>
  <si>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</si>
  <si>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</si>
  <si>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</si>
  <si>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</si>
  <si>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</si>
  <si>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</si>
  <si>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</si>
  <si>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</si>
  <si>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</si>
  <si>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</si>
  <si>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</si>
  <si>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</si>
  <si>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</si>
  <si>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</si>
  <si>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MAPFRE SEGUROS EL SALVADOR, S.A</t>
  </si>
  <si>
    <t>Al 28 de febrero de 2025</t>
  </si>
  <si>
    <t>Por los períodos del 1 de enero al  Al 28 de febrero de 2025</t>
  </si>
  <si>
    <t>2025</t>
  </si>
  <si>
    <t>José Jonathan Arévalo Cornejo</t>
  </si>
  <si>
    <t>Director General y Representante Legal</t>
  </si>
  <si>
    <t xml:space="preserve">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</si>
</sst>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</cellXfs>
  <cellStyles count="4">
    <cellStyle name="Millares" xfId="1" builtinId="3"/>
    <cellStyle name="Millares 2" xfId="2" xr:uid="{6858F3EB-DF35-4E52-A91C-E20590C0D266}"/>
    <cellStyle name="Normal" xfId="0" builtinId="0"/>
    <cellStyle name="Normal_Bal, Utl, Fluj y anex" xfId="3" xr:uid="{AC560F06-B88C-49DA-B21E-B2238DEC3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5" name="AutoShape 5" descr="Resultado de imagen para mapfre">
          <a:extLst>
            <a:ext uri="{FF2B5EF4-FFF2-40B4-BE49-F238E27FC236}">
              <a16:creationId xmlns:a16="http://schemas.microsoft.com/office/drawing/2014/main" id="{0A3448D0-4923-1E9D-75BB-809125F864D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6" name="AutoShape 6" descr="Resultado de imagen para mapfre">
          <a:extLst>
            <a:ext uri="{FF2B5EF4-FFF2-40B4-BE49-F238E27FC236}">
              <a16:creationId xmlns:a16="http://schemas.microsoft.com/office/drawing/2014/main" id="{711292BD-4E05-0F00-989B-816038AC6CE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57" name="Imagen 1">
          <a:extLst>
            <a:ext uri="{FF2B5EF4-FFF2-40B4-BE49-F238E27FC236}">
              <a16:creationId xmlns:a16="http://schemas.microsoft.com/office/drawing/2014/main" id="{CB2A407A-1974-A333-2B8E-2ECDD89F0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65</xdr:row>
      <xdr:rowOff>9525</xdr:rowOff>
    </xdr:from>
    <xdr:to>
      <xdr:col>2</xdr:col>
      <xdr:colOff>1257300</xdr:colOff>
      <xdr:row>68</xdr:row>
      <xdr:rowOff>66674</xdr:rowOff>
    </xdr:to>
    <xdr:pic>
      <xdr:nvPicPr>
        <xdr:cNvPr id="1158" name="Imagen 6">
          <a:extLst>
            <a:ext uri="{FF2B5EF4-FFF2-40B4-BE49-F238E27FC236}">
              <a16:creationId xmlns:a16="http://schemas.microsoft.com/office/drawing/2014/main" id="{45BD72FE-27E8-547B-E33A-F54103521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467A-CD24-448E-A19A-DED5D77D5CED}">
  <dimension ref="A2:G119"/>
  <sheetViews>
    <sheetView showGridLines="0" tabSelected="1" topLeftCell="A81" zoomScale="115" zoomScaleNormal="115" workbookViewId="0">
      <selection activeCell="D99" sqref="D99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57"/>
      <c r="B2" s="57"/>
      <c r="C2" s="57"/>
      <c r="G2" s="21"/>
    </row>
    <row r="3" spans="1:7">
      <c r="A3" s="16"/>
      <c r="B3" s="16"/>
      <c r="C3" s="16"/>
      <c r="E3" s="21"/>
    </row>
    <row r="4" spans="1:7">
      <c r="A4" s="4" t="s">
        <v>61</v>
      </c>
      <c r="B4" s="16"/>
      <c r="C4" s="16"/>
      <c r="G4" s="21"/>
    </row>
    <row r="5" spans="1:7">
      <c r="A5" s="1" t="s">
        <v>2</v>
      </c>
      <c r="B5" s="16"/>
      <c r="C5" s="16"/>
      <c r="F5" s="55"/>
    </row>
    <row r="6" spans="1:7">
      <c r="A6" s="20" t="s">
        <v>3</v>
      </c>
      <c r="B6" s="16"/>
      <c r="C6" s="16"/>
      <c r="F6" s="55"/>
    </row>
    <row r="7" spans="1:7">
      <c r="A7" s="2" t="s">
        <v>5</v>
      </c>
      <c r="B7" s="17"/>
      <c r="C7" s="17"/>
      <c r="F7" s="56"/>
    </row>
    <row r="8" spans="1:7">
      <c r="A8" s="5" t="s">
        <v>62</v>
      </c>
      <c r="B8" s="17"/>
      <c r="C8" s="17"/>
      <c r="F8" s="56"/>
    </row>
    <row r="9" spans="1:7">
      <c r="A9" s="3" t="s">
        <v>4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1" t="s">
        <v>28</v>
      </c>
      <c r="B12" s="8"/>
      <c r="C12" s="48" t="s">
        <v>64</v>
      </c>
    </row>
    <row r="13" spans="1:7">
      <c r="A13" s="42" t="s">
        <v>29</v>
      </c>
      <c r="C13" s="49"/>
    </row>
    <row r="14" spans="1:7">
      <c r="A14" s="43" t="s">
        <v>30</v>
      </c>
      <c r="C14" s="50">
        <v>3914.1</v>
      </c>
    </row>
    <row r="15" spans="1:7">
      <c r="A15" s="43" t="s">
        <v>31</v>
      </c>
      <c r="C15" s="50">
        <v>0.2</v>
      </c>
    </row>
    <row r="16" spans="1:7">
      <c r="A16" s="43" t="s">
        <v>32</v>
      </c>
      <c r="C16" s="50">
        <v>53450.1</v>
      </c>
    </row>
    <row r="17" spans="1:3">
      <c r="A17" s="43" t="s">
        <v>33</v>
      </c>
      <c r="C17" s="50">
        <v>4100.3999999999996</v>
      </c>
    </row>
    <row r="18" spans="1:3">
      <c r="A18" s="43" t="s">
        <v>34</v>
      </c>
      <c r="B18" s="11"/>
      <c r="C18" s="50">
        <v>40187.5</v>
      </c>
    </row>
    <row r="19" spans="1:3">
      <c r="A19" s="43" t="s">
        <v>35</v>
      </c>
      <c r="C19" s="51">
        <v>2410.8000000000002</v>
      </c>
    </row>
    <row r="20" spans="1:3">
      <c r="A20" s="42"/>
      <c r="C20" s="50">
        <f>SUM(C14:C19)</f>
        <v>104063.1</v>
      </c>
    </row>
    <row r="21" spans="1:3">
      <c r="A21" s="42" t="s">
        <v>36</v>
      </c>
      <c r="C21" s="50"/>
    </row>
    <row r="22" spans="1:3">
      <c r="A22" s="54" t="s">
        <v>60</v>
      </c>
      <c r="C22" s="50">
        <v>16.3</v>
      </c>
    </row>
    <row r="23" spans="1:3">
      <c r="A23" s="43" t="s">
        <v>37</v>
      </c>
      <c r="C23" s="50">
        <v>331.4</v>
      </c>
    </row>
    <row r="24" spans="1:3">
      <c r="A24" s="43" t="s">
        <v>38</v>
      </c>
      <c r="C24" s="51">
        <v>7122.2</v>
      </c>
    </row>
    <row r="25" spans="1:3">
      <c r="A25" s="42"/>
      <c r="B25" s="11"/>
      <c r="C25" s="50">
        <f>SUM(C22:C24)</f>
        <v>7469.9</v>
      </c>
    </row>
    <row r="26" spans="1:3">
      <c r="A26" s="42" t="s">
        <v>39</v>
      </c>
      <c r="B26" s="11"/>
      <c r="C26" s="50"/>
    </row>
    <row r="27" spans="1:3">
      <c r="A27" s="43" t="s">
        <v>40</v>
      </c>
      <c r="C27" s="51">
        <v>1601.4</v>
      </c>
    </row>
    <row r="28" spans="1:3" ht="13.5" thickBot="1">
      <c r="A28" s="44" t="s">
        <v>41</v>
      </c>
      <c r="C28" s="52">
        <f>+C27+C25+C20</f>
        <v>113134.40000000001</v>
      </c>
    </row>
    <row r="29" spans="1:3" ht="13.5" thickTop="1">
      <c r="A29" s="42"/>
      <c r="C29" s="50"/>
    </row>
    <row r="30" spans="1:3">
      <c r="A30" s="41" t="s">
        <v>42</v>
      </c>
      <c r="C30" s="50"/>
    </row>
    <row r="31" spans="1:3">
      <c r="A31" s="42" t="s">
        <v>43</v>
      </c>
      <c r="C31" s="50"/>
    </row>
    <row r="32" spans="1:3">
      <c r="A32" s="43" t="s">
        <v>44</v>
      </c>
      <c r="C32" s="50">
        <v>1441</v>
      </c>
    </row>
    <row r="33" spans="1:3">
      <c r="A33" s="43" t="s">
        <v>45</v>
      </c>
      <c r="C33" s="50">
        <v>10467.299999999999</v>
      </c>
    </row>
    <row r="34" spans="1:3">
      <c r="A34" s="43" t="s">
        <v>46</v>
      </c>
      <c r="C34" s="50">
        <v>4973.5</v>
      </c>
    </row>
    <row r="35" spans="1:3">
      <c r="A35" s="42"/>
      <c r="C35" s="53">
        <f>SUM(C32:C34)</f>
        <v>16881.8</v>
      </c>
    </row>
    <row r="36" spans="1:3">
      <c r="A36" s="42" t="s">
        <v>47</v>
      </c>
      <c r="C36" s="50"/>
    </row>
    <row r="37" spans="1:3">
      <c r="A37" s="43" t="s">
        <v>48</v>
      </c>
      <c r="B37" s="11"/>
      <c r="C37" s="50">
        <v>6448.9</v>
      </c>
    </row>
    <row r="38" spans="1:3">
      <c r="A38" s="43" t="s">
        <v>0</v>
      </c>
      <c r="C38" s="50">
        <v>67.099999999999994</v>
      </c>
    </row>
    <row r="39" spans="1:3">
      <c r="A39" s="43" t="s">
        <v>49</v>
      </c>
      <c r="C39" s="51">
        <v>6117.4</v>
      </c>
    </row>
    <row r="40" spans="1:3">
      <c r="A40" s="42"/>
      <c r="C40" s="53">
        <f>SUM(C37:C39)</f>
        <v>12633.4</v>
      </c>
    </row>
    <row r="41" spans="1:3">
      <c r="A41" s="42" t="s">
        <v>50</v>
      </c>
      <c r="C41" s="50"/>
    </row>
    <row r="42" spans="1:3">
      <c r="A42" s="43" t="s">
        <v>51</v>
      </c>
      <c r="B42" s="11"/>
      <c r="C42" s="50">
        <v>15363.9</v>
      </c>
    </row>
    <row r="43" spans="1:3">
      <c r="A43" s="43" t="s">
        <v>52</v>
      </c>
      <c r="B43" s="11"/>
      <c r="C43" s="50">
        <v>19817.8</v>
      </c>
    </row>
    <row r="44" spans="1:3">
      <c r="A44" s="43" t="s">
        <v>53</v>
      </c>
      <c r="C44" s="50">
        <v>9047.2999999999993</v>
      </c>
    </row>
    <row r="45" spans="1:3">
      <c r="A45" s="42"/>
      <c r="C45" s="53">
        <f>SUM(C42:C44)</f>
        <v>44229</v>
      </c>
    </row>
    <row r="46" spans="1:3">
      <c r="A46" s="44" t="s">
        <v>54</v>
      </c>
      <c r="C46" s="53">
        <f>C35+C40+C45</f>
        <v>73744.2</v>
      </c>
    </row>
    <row r="47" spans="1:3">
      <c r="A47" s="45"/>
      <c r="C47" s="58"/>
    </row>
    <row r="48" spans="1:3">
      <c r="A48" s="45" t="s">
        <v>55</v>
      </c>
      <c r="C48" s="58"/>
    </row>
    <row r="49" spans="1:3">
      <c r="A49" s="46" t="s">
        <v>56</v>
      </c>
      <c r="B49" s="11"/>
      <c r="C49" s="50">
        <v>15000</v>
      </c>
    </row>
    <row r="50" spans="1:3">
      <c r="A50" s="47" t="s">
        <v>57</v>
      </c>
      <c r="B50" s="11"/>
      <c r="C50" s="51">
        <v>24390.2</v>
      </c>
    </row>
    <row r="51" spans="1:3">
      <c r="A51" s="45" t="s">
        <v>58</v>
      </c>
      <c r="B51" s="11"/>
      <c r="C51" s="53">
        <f>SUM(C49:C50)</f>
        <v>39390.199999999997</v>
      </c>
    </row>
    <row r="52" spans="1:3" ht="13.5" thickBot="1">
      <c r="A52" s="45" t="s">
        <v>59</v>
      </c>
      <c r="C52" s="52">
        <f>C46+C51</f>
        <v>113134.39999999999</v>
      </c>
    </row>
    <row r="53" spans="1:3" ht="13.5" thickTop="1"/>
    <row r="58" spans="1:3">
      <c r="A58" s="12" t="s">
        <v>7</v>
      </c>
      <c r="B58" s="13" t="s">
        <v>65</v>
      </c>
      <c r="C58" s="12"/>
    </row>
    <row r="59" spans="1:3">
      <c r="A59" s="12" t="s">
        <v>66</v>
      </c>
      <c r="B59" s="14" t="s">
        <v>67</v>
      </c>
      <c r="C59" s="12"/>
    </row>
    <row r="60" spans="1:3">
      <c r="B60" s="12"/>
      <c r="C60" s="12"/>
    </row>
    <row r="64" spans="1:3">
      <c r="A64" s="18"/>
      <c r="B64" s="18"/>
      <c r="C64" s="18"/>
    </row>
    <row r="65" spans="1:3">
      <c r="A65" s="18"/>
      <c r="B65" s="18"/>
      <c r="C65" s="18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4" t="s">
        <v>61</v>
      </c>
      <c r="B69" s="18"/>
      <c r="C69" s="18"/>
    </row>
    <row r="70" spans="1:3">
      <c r="A70" s="20" t="s">
        <v>2</v>
      </c>
      <c r="B70" s="18"/>
      <c r="C70" s="18"/>
    </row>
    <row r="71" spans="1:3">
      <c r="A71" s="20" t="s">
        <v>3</v>
      </c>
      <c r="B71" s="18"/>
      <c r="C71" s="18"/>
    </row>
    <row r="72" spans="1:3">
      <c r="A72" s="18" t="s">
        <v>6</v>
      </c>
      <c r="B72" s="18"/>
      <c r="C72" s="18"/>
    </row>
    <row r="73" spans="1:3">
      <c r="A73" s="20" t="s">
        <v>63</v>
      </c>
      <c r="B73" s="18"/>
      <c r="C73" s="18"/>
    </row>
    <row r="74" spans="1:3">
      <c r="A74" s="20" t="s">
        <v>4</v>
      </c>
      <c r="B74" s="18"/>
      <c r="C74" s="18"/>
    </row>
    <row r="75" spans="1:3" ht="13.5" thickBot="1">
      <c r="A75" s="19"/>
      <c r="B75" s="19"/>
      <c r="C75" s="19"/>
    </row>
    <row r="76" spans="1:3">
      <c r="A76" s="15"/>
      <c r="B76" s="15"/>
      <c r="C76" s="15"/>
    </row>
    <row r="77" spans="1:3">
      <c r="C77" s="59" t="s">
        <v>64</v>
      </c>
    </row>
    <row r="78" spans="1:3">
      <c r="C78" s="9"/>
    </row>
    <row r="79" spans="1:3">
      <c r="A79" s="37" t="s">
        <v>8</v>
      </c>
      <c r="B79" s="8"/>
      <c r="C79" s="29">
        <f>SUM(C80:C84)</f>
        <v>29666.699999999997</v>
      </c>
    </row>
    <row r="80" spans="1:3">
      <c r="A80" s="38" t="s">
        <v>9</v>
      </c>
      <c r="C80" s="30">
        <v>20287.8</v>
      </c>
    </row>
    <row r="81" spans="1:5">
      <c r="A81" s="25" t="s">
        <v>10</v>
      </c>
      <c r="C81" s="30">
        <v>4336.8</v>
      </c>
    </row>
    <row r="82" spans="1:5">
      <c r="A82" s="25" t="s">
        <v>11</v>
      </c>
      <c r="C82" s="30">
        <v>2154.5</v>
      </c>
    </row>
    <row r="83" spans="1:5">
      <c r="A83" s="25" t="s">
        <v>12</v>
      </c>
      <c r="C83" s="30">
        <v>2222.6</v>
      </c>
    </row>
    <row r="84" spans="1:5">
      <c r="A84" s="25" t="s">
        <v>13</v>
      </c>
      <c r="C84" s="31">
        <v>665</v>
      </c>
    </row>
    <row r="85" spans="1:5">
      <c r="A85" s="25"/>
      <c r="C85" s="32"/>
    </row>
    <row r="86" spans="1:5">
      <c r="A86" s="23" t="s">
        <v>14</v>
      </c>
      <c r="C86" s="29">
        <f>SUM(C87:C90)</f>
        <v>25631.700000000004</v>
      </c>
    </row>
    <row r="87" spans="1:5">
      <c r="A87" s="24" t="s">
        <v>1</v>
      </c>
      <c r="C87" s="30">
        <v>10618.4</v>
      </c>
    </row>
    <row r="88" spans="1:5">
      <c r="A88" s="24" t="s">
        <v>15</v>
      </c>
      <c r="B88" s="22"/>
      <c r="C88" s="30">
        <v>9279</v>
      </c>
    </row>
    <row r="89" spans="1:5">
      <c r="A89" s="24" t="s">
        <v>16</v>
      </c>
      <c r="B89" s="11"/>
      <c r="C89" s="30">
        <v>2418.9</v>
      </c>
    </row>
    <row r="90" spans="1:5">
      <c r="A90" s="25" t="s">
        <v>17</v>
      </c>
      <c r="C90" s="31">
        <v>3315.4</v>
      </c>
    </row>
    <row r="91" spans="1:5">
      <c r="A91" s="26" t="s">
        <v>18</v>
      </c>
      <c r="B91" s="39"/>
      <c r="C91" s="33">
        <v>102.2</v>
      </c>
    </row>
    <row r="92" spans="1:5">
      <c r="A92" s="26"/>
      <c r="B92" s="39"/>
      <c r="C92" s="34"/>
    </row>
    <row r="93" spans="1:5">
      <c r="A93" s="40" t="s">
        <v>19</v>
      </c>
      <c r="B93" s="25"/>
      <c r="C93" s="29">
        <f>C79-C86-C91</f>
        <v>3932.7999999999929</v>
      </c>
    </row>
    <row r="94" spans="1:5">
      <c r="A94" s="40" t="s">
        <v>20</v>
      </c>
      <c r="B94" s="25"/>
      <c r="C94" s="29">
        <f>SUM(C95:C96)</f>
        <v>2952</v>
      </c>
    </row>
    <row r="95" spans="1:5">
      <c r="A95" s="25" t="s">
        <v>21</v>
      </c>
      <c r="C95" s="32">
        <v>59.9</v>
      </c>
    </row>
    <row r="96" spans="1:5" s="11" customFormat="1">
      <c r="A96" s="25" t="s">
        <v>22</v>
      </c>
      <c r="C96" s="29">
        <v>2892.1</v>
      </c>
      <c r="D96" s="17"/>
      <c r="E96" s="17"/>
    </row>
    <row r="97" spans="1:5" s="11" customFormat="1">
      <c r="A97" s="40" t="s">
        <v>23</v>
      </c>
      <c r="B97" s="25"/>
      <c r="C97" s="34">
        <f>+C93-C94</f>
        <v>980.79999999999291</v>
      </c>
      <c r="D97" s="17"/>
      <c r="E97" s="17"/>
    </row>
    <row r="98" spans="1:5">
      <c r="A98" s="40"/>
      <c r="B98" s="25"/>
      <c r="C98" s="34"/>
      <c r="D98" s="27"/>
      <c r="E98" s="27"/>
    </row>
    <row r="99" spans="1:5">
      <c r="A99" s="25" t="s">
        <v>24</v>
      </c>
      <c r="B99" s="25"/>
      <c r="C99" s="33">
        <v>311.7</v>
      </c>
      <c r="D99" s="27"/>
      <c r="E99" s="27"/>
    </row>
    <row r="100" spans="1:5">
      <c r="A100" s="40" t="s">
        <v>25</v>
      </c>
      <c r="B100" s="25"/>
      <c r="C100" s="34">
        <f>+C97+C99</f>
        <v>1292.499999999993</v>
      </c>
      <c r="D100" s="27"/>
      <c r="E100" s="27"/>
    </row>
    <row r="101" spans="1:5">
      <c r="A101" s="25"/>
      <c r="B101" s="25"/>
      <c r="C101" s="34"/>
      <c r="D101" s="27"/>
      <c r="E101" s="27"/>
    </row>
    <row r="102" spans="1:5">
      <c r="A102" s="25" t="s">
        <v>26</v>
      </c>
      <c r="B102" s="25"/>
      <c r="C102" s="35">
        <v>0</v>
      </c>
      <c r="D102" s="27"/>
      <c r="E102" s="27"/>
    </row>
    <row r="103" spans="1:5">
      <c r="A103" s="25"/>
      <c r="B103" s="25"/>
      <c r="C103" s="35"/>
      <c r="D103" s="27"/>
      <c r="E103" s="27"/>
    </row>
    <row r="104" spans="1:5" ht="13.5" thickBot="1">
      <c r="A104" s="40" t="s">
        <v>27</v>
      </c>
      <c r="B104" s="40"/>
      <c r="C104" s="36">
        <f>SUM(C100:C102)</f>
        <v>1292.499999999993</v>
      </c>
      <c r="D104" s="27"/>
      <c r="E104" s="27"/>
    </row>
    <row r="105" spans="1:5" ht="13.5" thickTop="1">
      <c r="B105" s="27"/>
      <c r="C105" s="28"/>
      <c r="D105" s="27"/>
      <c r="E105" s="27"/>
    </row>
    <row r="106" spans="1:5">
      <c r="B106" s="27"/>
      <c r="C106" s="28"/>
      <c r="D106" s="27"/>
      <c r="E106" s="27"/>
    </row>
    <row r="107" spans="1:5">
      <c r="C107" s="10"/>
    </row>
    <row r="108" spans="1:5">
      <c r="C108" s="10"/>
    </row>
    <row r="109" spans="1:5">
      <c r="C109" s="10"/>
    </row>
    <row r="110" spans="1:5">
      <c r="C110" s="10"/>
    </row>
    <row r="111" spans="1:5">
      <c r="C111" s="10"/>
    </row>
    <row r="112" spans="1:5">
      <c r="A112" s="12" t="s">
        <v>7</v>
      </c>
      <c r="B112" s="13" t="s">
        <v>65</v>
      </c>
      <c r="C112" s="12"/>
    </row>
    <row r="113" spans="1:3">
      <c r="A113" s="12" t="s">
        <v>66</v>
      </c>
      <c r="B113" s="14" t="s">
        <v>67</v>
      </c>
      <c r="C113" s="12"/>
    </row>
    <row r="114" spans="1:3">
      <c r="C114" s="10"/>
    </row>
    <row r="115" spans="1:3">
      <c r="C115" s="10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</sheetData>
  <mergeCells count="2">
    <mergeCell ref="A2:C2"/>
    <mergeCell ref="C47:C48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Carlos Humberto Sanabria Agreda</cp:lastModifiedBy>
  <cp:lastPrinted>2018-03-21T19:29:46Z</cp:lastPrinted>
  <dcterms:created xsi:type="dcterms:W3CDTF">2003-07-30T00:13:08Z</dcterms:created>
  <dcterms:modified xsi:type="dcterms:W3CDTF">2025-03-19T16:19:39Z</dcterms:modified>
</cp:coreProperties>
</file>