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gurosazul-my.sharepoint.com/personal/iarevalo_segurosazul_com/Documents/Documentos/BVES/"/>
    </mc:Choice>
  </mc:AlternateContent>
  <xr:revisionPtr revIDLastSave="25" documentId="8_{31BE2D31-BB8A-402B-B8C0-F82D8BDF90D5}" xr6:coauthVersionLast="47" xr6:coauthVersionMax="47" xr10:uidLastSave="{D303EC69-EECD-4EA8-9585-136C64A6237B}"/>
  <bookViews>
    <workbookView xWindow="-108" yWindow="-108" windowWidth="23256" windowHeight="12456" activeTab="1" xr2:uid="{00000000-000D-0000-FFFF-FFFF00000000}"/>
  </bookViews>
  <sheets>
    <sheet name="BCFEBRERO" sheetId="4" r:id="rId1"/>
    <sheet name="RESFEBRERO " sheetId="7" r:id="rId2"/>
  </sheets>
  <definedNames>
    <definedName name="_xlnm.Print_Area" localSheetId="1">'RESFEBRERO '!$A$1:$E$40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3" i="4" l="1"/>
  <c r="G16" i="4"/>
  <c r="C27" i="7" l="1"/>
  <c r="C16" i="7"/>
  <c r="C29" i="7" l="1"/>
  <c r="C31" i="7" s="1"/>
  <c r="G25" i="4"/>
  <c r="C16" i="4" l="1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<sst xmlns="http://schemas.openxmlformats.org/spreadsheetml/2006/main" count="65" uniqueCount="59">
  <si>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</si>
  <si>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</si>
  <si>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</si>
  <si>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</si>
  <si>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</si>
  <si>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</si>
  <si>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</si>
  <si>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</si>
  <si>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</si>
  <si>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</si>
  <si>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</si>
  <si>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</si>
  <si>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</si>
  <si>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</si>
  <si>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</si>
  <si>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</si>
  <si>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</si>
  <si>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</si>
  <si>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</si>
  <si>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</si>
  <si>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</si>
  <si>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</si>
  <si>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</si>
  <si>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</si>
  <si>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</si>
  <si>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</si>
  <si>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</si>
  <si>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</si>
  <si>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</si>
  <si>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</si>
  <si>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</si>
  <si>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</si>
  <si>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</si>
  <si>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</si>
  <si>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</si>
  <si>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</si>
  <si>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</si>
  <si>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</si>
  <si>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</si>
  <si>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</si>
  <si>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</si>
  <si>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</si>
  <si>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</si>
  <si>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</si>
  <si>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</si>
  <si>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</si>
  <si>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SEGUROS AZUL VIDA, S.A., SEGUROS DE PERSONAS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</si>
  <si>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</si>
  <si>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</si>
  <si>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</si>
  <si>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</si>
  <si>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</si>
  <si>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UTILIDAD NETA</t>
  </si>
  <si>
    <t xml:space="preserve">    Préstamos</t>
  </si>
  <si>
    <t xml:space="preserve">    Otros activos</t>
  </si>
  <si>
    <t xml:space="preserve">    Inversiones financieras</t>
  </si>
  <si>
    <t>PROVISION IMPUESTO SOBRE LA RENTA</t>
  </si>
  <si>
    <t>BALANCE  DE COMPROBACIÓN  AL 28 DE FEBRERO DE 2025</t>
  </si>
  <si>
    <t>ESTADO DE RESULTADOS AL 28 DE FEBRERO 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</si>
</sst>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&quot;$&quot;\ * #,##0.00_);_(&quot;$&quot;\ * \(#,##0.00\);_(&quot;$&quot;\ 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0" fontId="10" fillId="0" borderId="0"/>
    <xf numFmtId="44" fontId="10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165" fontId="3" fillId="0" borderId="0" xfId="1" applyFont="1" applyFill="1" applyBorder="1"/>
    <xf numFmtId="165" fontId="6" fillId="0" borderId="0" xfId="1" applyFont="1" applyFill="1" applyBorder="1"/>
    <xf numFmtId="165" fontId="6" fillId="0" borderId="3" xfId="1" applyFont="1" applyFill="1" applyBorder="1"/>
    <xf numFmtId="165" fontId="9" fillId="0" borderId="3" xfId="0" applyNumberFormat="1" applyFont="1" applyBorder="1"/>
    <xf numFmtId="165" fontId="9" fillId="0" borderId="1" xfId="0" applyNumberFormat="1" applyFont="1" applyBorder="1"/>
    <xf numFmtId="165" fontId="9" fillId="0" borderId="2" xfId="0" applyNumberFormat="1" applyFont="1" applyBorder="1"/>
    <xf numFmtId="44" fontId="0" fillId="0" borderId="0" xfId="0" applyNumberFormat="1"/>
    <xf numFmtId="0" fontId="2" fillId="0" borderId="0" xfId="0" applyFont="1"/>
    <xf numFmtId="165" fontId="0" fillId="0" borderId="0" xfId="0" applyNumberFormat="1"/>
    <xf numFmtId="165" fontId="9" fillId="0" borderId="0" xfId="0" applyNumberFormat="1" applyFont="1"/>
    <xf numFmtId="165" fontId="0" fillId="0" borderId="0" xfId="1" applyFont="1"/>
    <xf numFmtId="44" fontId="2" fillId="0" borderId="4" xfId="0" applyNumberFormat="1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3" xfId="0" applyNumberFormat="1" applyFont="1" applyBorder="1"/>
    <xf numFmtId="44" fontId="2" fillId="0" borderId="0" xfId="0" applyNumberFormat="1" applyFont="1"/>
    <xf numFmtId="164" fontId="2" fillId="0" borderId="0" xfId="0" applyNumberFormat="1" applyFont="1"/>
    <xf numFmtId="165" fontId="7" fillId="0" borderId="0" xfId="1" applyFont="1" applyFill="1" applyBorder="1"/>
    <xf numFmtId="165" fontId="7" fillId="0" borderId="1" xfId="1" applyFont="1" applyFill="1" applyBorder="1"/>
    <xf numFmtId="164" fontId="0" fillId="0" borderId="0" xfId="0" applyNumberFormat="1"/>
    <xf numFmtId="9" fontId="0" fillId="0" borderId="0" xfId="5" applyFont="1"/>
    <xf numFmtId="165" fontId="0" fillId="0" borderId="1" xfId="1" applyFont="1" applyBorder="1"/>
    <xf numFmtId="4" fontId="5" fillId="0" borderId="0" xfId="2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6"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4</xdr:col>
      <xdr:colOff>594137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32"/>
  <sheetViews>
    <sheetView showGridLines="0" topLeftCell="B15" zoomScaleNormal="100" zoomScaleSheetLayoutView="90" workbookViewId="0">
      <selection activeCell="F7" sqref="F7"/>
    </sheetView>
  </sheetViews>
  <sheetFormatPr baseColWidth="10" defaultRowHeight="14.4" x14ac:dyDescent="0.3"/>
  <cols>
    <col min="2" max="2" width="50.44140625" customWidth="1"/>
    <col min="3" max="3" width="21.21875" customWidth="1"/>
    <col min="4" max="4" width="9.21875" customWidth="1"/>
    <col min="5" max="5" width="9.44140625" customWidth="1"/>
    <col min="6" max="6" width="52.77734375" customWidth="1"/>
    <col min="7" max="7" width="28.77734375" customWidth="1"/>
    <col min="9" max="9" width="18.44140625" customWidth="1"/>
  </cols>
  <sheetData>
    <row r="2" spans="1:7" ht="18" x14ac:dyDescent="0.35">
      <c r="A2" s="1"/>
      <c r="B2" s="29" t="s">
        <v>46</v>
      </c>
      <c r="C2" s="29"/>
      <c r="D2" s="29"/>
      <c r="E2" s="29"/>
      <c r="F2" s="29"/>
    </row>
    <row r="3" spans="1:7" ht="18" x14ac:dyDescent="0.35">
      <c r="A3" s="1"/>
      <c r="B3" s="30" t="s">
        <v>57</v>
      </c>
      <c r="C3" s="30"/>
      <c r="D3" s="30"/>
      <c r="E3" s="30"/>
      <c r="F3" s="30"/>
    </row>
    <row r="4" spans="1:7" ht="18" x14ac:dyDescent="0.35">
      <c r="A4" s="1"/>
      <c r="B4" s="31" t="s">
        <v>29</v>
      </c>
      <c r="C4" s="31"/>
      <c r="D4" s="31"/>
      <c r="E4" s="31"/>
      <c r="F4" s="31"/>
    </row>
    <row r="5" spans="1:7" ht="18" x14ac:dyDescent="0.35">
      <c r="A5" s="1"/>
      <c r="B5" s="1"/>
      <c r="C5" s="1"/>
      <c r="D5" s="1"/>
      <c r="E5" s="1"/>
      <c r="F5" s="1"/>
    </row>
    <row r="6" spans="1:7" ht="18" x14ac:dyDescent="0.35">
      <c r="A6" s="1"/>
      <c r="B6" s="18" t="s">
        <v>0</v>
      </c>
      <c r="E6" s="1"/>
      <c r="F6" s="18" t="s">
        <v>7</v>
      </c>
    </row>
    <row r="7" spans="1:7" ht="18" x14ac:dyDescent="0.35">
      <c r="A7" s="1">
        <v>11</v>
      </c>
      <c r="B7" s="2" t="s">
        <v>1</v>
      </c>
      <c r="C7" s="24">
        <v>2366740.06</v>
      </c>
      <c r="D7" s="6"/>
      <c r="E7" s="1">
        <v>21</v>
      </c>
      <c r="F7" s="2" t="s">
        <v>8</v>
      </c>
      <c r="G7" s="24">
        <v>67562.55</v>
      </c>
    </row>
    <row r="8" spans="1:7" ht="18" x14ac:dyDescent="0.35">
      <c r="A8" s="1">
        <v>12</v>
      </c>
      <c r="B8" s="2" t="s">
        <v>55</v>
      </c>
      <c r="C8" s="24">
        <v>7634059.4100000001</v>
      </c>
      <c r="D8" s="6"/>
      <c r="E8" s="1">
        <v>22</v>
      </c>
      <c r="F8" s="2" t="s">
        <v>9</v>
      </c>
      <c r="G8" s="24">
        <v>900050.63</v>
      </c>
    </row>
    <row r="9" spans="1:7" ht="18" x14ac:dyDescent="0.35">
      <c r="A9" s="1">
        <v>13</v>
      </c>
      <c r="B9" s="2" t="s">
        <v>53</v>
      </c>
      <c r="C9" s="24"/>
      <c r="D9" s="6"/>
      <c r="E9" s="1">
        <v>23</v>
      </c>
      <c r="F9" s="2" t="s">
        <v>10</v>
      </c>
      <c r="G9" s="24">
        <v>3614151.24</v>
      </c>
    </row>
    <row r="10" spans="1:7" ht="18" x14ac:dyDescent="0.35">
      <c r="A10" s="1">
        <v>14</v>
      </c>
      <c r="B10" s="2" t="s">
        <v>2</v>
      </c>
      <c r="C10" s="24">
        <v>682430.76</v>
      </c>
      <c r="D10" s="6"/>
      <c r="E10" s="1">
        <v>24</v>
      </c>
      <c r="F10" s="2" t="s">
        <v>11</v>
      </c>
      <c r="G10" s="24">
        <v>292699.02</v>
      </c>
    </row>
    <row r="11" spans="1:7" ht="18" x14ac:dyDescent="0.35">
      <c r="A11" s="1">
        <v>16</v>
      </c>
      <c r="B11" s="2" t="s">
        <v>3</v>
      </c>
      <c r="C11" s="24">
        <v>962314.38</v>
      </c>
      <c r="D11" s="6"/>
      <c r="E11" s="1">
        <v>25</v>
      </c>
      <c r="F11" s="2" t="s">
        <v>12</v>
      </c>
    </row>
    <row r="12" spans="1:7" ht="18" x14ac:dyDescent="0.35">
      <c r="A12" s="1">
        <v>17</v>
      </c>
      <c r="B12" s="2" t="s">
        <v>4</v>
      </c>
      <c r="D12" s="6"/>
      <c r="E12" s="1">
        <v>26</v>
      </c>
      <c r="F12" s="2" t="s">
        <v>13</v>
      </c>
      <c r="G12" s="24">
        <v>123892</v>
      </c>
    </row>
    <row r="13" spans="1:7" ht="18" x14ac:dyDescent="0.35">
      <c r="A13" s="1">
        <v>18</v>
      </c>
      <c r="B13" s="2" t="s">
        <v>5</v>
      </c>
      <c r="C13" s="24">
        <v>49073.41</v>
      </c>
      <c r="D13" s="6"/>
      <c r="E13" s="1">
        <v>27</v>
      </c>
      <c r="F13" s="2" t="s">
        <v>14</v>
      </c>
      <c r="G13" s="24">
        <v>543205.65</v>
      </c>
    </row>
    <row r="14" spans="1:7" ht="18" x14ac:dyDescent="0.35">
      <c r="A14" s="1">
        <v>19</v>
      </c>
      <c r="B14" s="2" t="s">
        <v>54</v>
      </c>
      <c r="C14" s="24">
        <v>918552.01</v>
      </c>
      <c r="D14" s="6"/>
      <c r="E14" s="1">
        <v>28</v>
      </c>
      <c r="F14" s="2" t="s">
        <v>15</v>
      </c>
      <c r="G14" s="24">
        <v>129461.47</v>
      </c>
    </row>
    <row r="15" spans="1:7" ht="18" x14ac:dyDescent="0.35">
      <c r="A15" s="1"/>
      <c r="C15" s="28"/>
      <c r="E15" s="1">
        <v>29</v>
      </c>
      <c r="F15" s="2" t="s">
        <v>16</v>
      </c>
      <c r="G15" s="25"/>
    </row>
    <row r="16" spans="1:7" ht="18.600000000000001" thickBot="1" x14ac:dyDescent="0.4">
      <c r="A16" s="1"/>
      <c r="B16" s="3" t="s">
        <v>6</v>
      </c>
      <c r="C16" s="8">
        <f>SUM(C7:C15)</f>
        <v>12613170.030000001</v>
      </c>
      <c r="D16" s="7"/>
      <c r="E16" s="1"/>
      <c r="F16" s="3" t="s">
        <v>17</v>
      </c>
      <c r="G16" s="9">
        <f>SUM(G7:G15)</f>
        <v>5671022.5599999996</v>
      </c>
    </row>
    <row r="17" spans="1:11" ht="18.600000000000001" thickTop="1" x14ac:dyDescent="0.35">
      <c r="A17" s="1"/>
      <c r="B17" s="3"/>
      <c r="E17" s="1"/>
      <c r="F17" s="3"/>
    </row>
    <row r="18" spans="1:11" ht="18" x14ac:dyDescent="0.35">
      <c r="A18" s="1"/>
      <c r="B18" s="2"/>
      <c r="E18" s="1"/>
      <c r="F18" s="3" t="s">
        <v>18</v>
      </c>
      <c r="I18" s="24"/>
    </row>
    <row r="19" spans="1:11" ht="18" x14ac:dyDescent="0.35">
      <c r="A19" s="1"/>
      <c r="B19" s="2"/>
      <c r="E19" s="1">
        <v>31</v>
      </c>
      <c r="F19" s="2" t="s">
        <v>19</v>
      </c>
      <c r="G19" s="24">
        <v>4500000</v>
      </c>
      <c r="I19" s="24"/>
    </row>
    <row r="20" spans="1:11" ht="18" x14ac:dyDescent="0.35">
      <c r="A20" s="1"/>
      <c r="B20" s="2"/>
      <c r="E20" s="1">
        <v>35</v>
      </c>
      <c r="F20" s="2" t="s">
        <v>20</v>
      </c>
      <c r="G20" s="24">
        <v>316191.48</v>
      </c>
      <c r="I20" s="24"/>
    </row>
    <row r="21" spans="1:11" ht="18" x14ac:dyDescent="0.35">
      <c r="A21" s="1"/>
      <c r="B21" s="2"/>
      <c r="E21" s="1">
        <v>36</v>
      </c>
      <c r="F21" s="2" t="s">
        <v>21</v>
      </c>
      <c r="G21" s="24">
        <v>94572.34</v>
      </c>
      <c r="I21" s="24"/>
    </row>
    <row r="22" spans="1:11" ht="18" x14ac:dyDescent="0.35">
      <c r="A22" s="1"/>
      <c r="B22" s="2"/>
      <c r="E22" s="1">
        <v>38</v>
      </c>
      <c r="F22" s="2" t="s">
        <v>22</v>
      </c>
      <c r="G22" s="24">
        <v>2031383.65</v>
      </c>
      <c r="I22" s="24"/>
      <c r="K22" s="26"/>
    </row>
    <row r="23" spans="1:11" ht="18" x14ac:dyDescent="0.35">
      <c r="A23" s="1"/>
      <c r="B23" s="2"/>
      <c r="E23" s="1"/>
      <c r="F23" s="2" t="s">
        <v>23</v>
      </c>
      <c r="G23" s="10">
        <f>SUM(G19:G22)</f>
        <v>6942147.4700000007</v>
      </c>
      <c r="I23" s="24"/>
    </row>
    <row r="24" spans="1:11" ht="18" x14ac:dyDescent="0.35">
      <c r="A24" s="1"/>
      <c r="B24" s="2"/>
      <c r="E24" s="1"/>
      <c r="F24" s="2"/>
      <c r="G24" s="15"/>
    </row>
    <row r="25" spans="1:11" ht="18.600000000000001" thickBot="1" x14ac:dyDescent="0.4">
      <c r="A25" s="1"/>
      <c r="B25" s="3"/>
      <c r="E25" s="1"/>
      <c r="F25" s="3" t="s">
        <v>24</v>
      </c>
      <c r="G25" s="11">
        <f>+G23+G16</f>
        <v>12613170.030000001</v>
      </c>
    </row>
    <row r="26" spans="1:11" ht="18.600000000000001" thickTop="1" x14ac:dyDescent="0.35">
      <c r="A26" s="1"/>
      <c r="B26" s="3"/>
      <c r="E26" s="1"/>
      <c r="F26" s="3"/>
      <c r="G26" s="26"/>
    </row>
    <row r="27" spans="1:11" ht="18" x14ac:dyDescent="0.35">
      <c r="A27" s="1"/>
      <c r="B27" s="3"/>
      <c r="E27" s="1"/>
      <c r="F27" s="3"/>
      <c r="G27" s="26"/>
    </row>
    <row r="28" spans="1:11" ht="18" x14ac:dyDescent="0.35">
      <c r="A28" s="1"/>
      <c r="B28" s="4" t="s">
        <v>25</v>
      </c>
      <c r="C28" s="5"/>
      <c r="D28" s="5"/>
      <c r="E28" s="5"/>
      <c r="F28" s="4" t="s">
        <v>27</v>
      </c>
      <c r="G28" s="14"/>
    </row>
    <row r="29" spans="1:11" ht="18" x14ac:dyDescent="0.35">
      <c r="A29" s="1"/>
      <c r="B29" s="4" t="s">
        <v>26</v>
      </c>
      <c r="C29" s="5"/>
      <c r="D29" s="5"/>
      <c r="E29" s="5"/>
      <c r="F29" s="4" t="s">
        <v>28</v>
      </c>
    </row>
    <row r="30" spans="1:11" ht="18" x14ac:dyDescent="0.35">
      <c r="A30" s="1"/>
      <c r="B30" s="2"/>
    </row>
    <row r="31" spans="1:11" ht="18" x14ac:dyDescent="0.35">
      <c r="A31" s="1"/>
      <c r="B31" s="2"/>
    </row>
    <row r="32" spans="1:11" ht="18" x14ac:dyDescent="0.35">
      <c r="A32" s="1"/>
      <c r="B32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41"/>
  <sheetViews>
    <sheetView showGridLines="0" tabSelected="1" zoomScale="110" zoomScaleNormal="110" zoomScaleSheetLayoutView="100" workbookViewId="0">
      <selection activeCell="B32" sqref="B32"/>
    </sheetView>
  </sheetViews>
  <sheetFormatPr baseColWidth="10" defaultRowHeight="14.4" x14ac:dyDescent="0.3"/>
  <cols>
    <col min="2" max="2" width="78.44140625" customWidth="1"/>
    <col min="3" max="3" width="25.21875" customWidth="1"/>
    <col min="4" max="4" width="4" customWidth="1"/>
  </cols>
  <sheetData>
    <row r="3" spans="1:5" ht="18" x14ac:dyDescent="0.35">
      <c r="A3" s="29" t="s">
        <v>46</v>
      </c>
      <c r="B3" s="29"/>
      <c r="C3" s="29"/>
      <c r="D3" s="29"/>
      <c r="E3" s="29"/>
    </row>
    <row r="4" spans="1:5" ht="18" x14ac:dyDescent="0.35">
      <c r="A4" s="30" t="s">
        <v>58</v>
      </c>
      <c r="B4" s="30"/>
      <c r="C4" s="30"/>
      <c r="D4" s="30"/>
      <c r="E4" s="30"/>
    </row>
    <row r="5" spans="1:5" ht="15.6" x14ac:dyDescent="0.3">
      <c r="A5" s="31" t="s">
        <v>29</v>
      </c>
      <c r="B5" s="31"/>
      <c r="C5" s="31"/>
      <c r="D5" s="31"/>
      <c r="E5" s="31"/>
    </row>
    <row r="7" spans="1:5" x14ac:dyDescent="0.3">
      <c r="B7" s="13" t="s">
        <v>30</v>
      </c>
      <c r="C7" s="12"/>
    </row>
    <row r="8" spans="1:5" x14ac:dyDescent="0.3">
      <c r="A8">
        <v>51</v>
      </c>
      <c r="B8" t="s">
        <v>31</v>
      </c>
      <c r="C8" s="16">
        <v>917490.98</v>
      </c>
    </row>
    <row r="9" spans="1:5" x14ac:dyDescent="0.3">
      <c r="A9">
        <v>52</v>
      </c>
      <c r="B9" t="s">
        <v>32</v>
      </c>
      <c r="C9" s="16">
        <v>590130.4</v>
      </c>
    </row>
    <row r="10" spans="1:5" x14ac:dyDescent="0.3">
      <c r="A10">
        <v>54</v>
      </c>
      <c r="B10" t="s">
        <v>47</v>
      </c>
      <c r="C10" s="16">
        <v>97994.96</v>
      </c>
    </row>
    <row r="11" spans="1:5" x14ac:dyDescent="0.3">
      <c r="A11">
        <v>55</v>
      </c>
      <c r="B11" t="s">
        <v>48</v>
      </c>
      <c r="C11" s="16">
        <v>177953.36</v>
      </c>
    </row>
    <row r="12" spans="1:5" x14ac:dyDescent="0.3">
      <c r="A12">
        <v>56</v>
      </c>
      <c r="B12" t="s">
        <v>33</v>
      </c>
      <c r="C12" s="16"/>
    </row>
    <row r="13" spans="1:5" x14ac:dyDescent="0.3">
      <c r="A13">
        <v>57</v>
      </c>
      <c r="B13" t="s">
        <v>34</v>
      </c>
      <c r="C13" s="16">
        <v>84103.02</v>
      </c>
    </row>
    <row r="14" spans="1:5" x14ac:dyDescent="0.3">
      <c r="A14">
        <v>58</v>
      </c>
      <c r="B14" t="s">
        <v>49</v>
      </c>
      <c r="C14" s="16">
        <v>1141.75</v>
      </c>
    </row>
    <row r="15" spans="1:5" x14ac:dyDescent="0.3">
      <c r="A15">
        <v>59</v>
      </c>
      <c r="B15" t="s">
        <v>50</v>
      </c>
      <c r="C15" s="16">
        <v>22163.02</v>
      </c>
    </row>
    <row r="16" spans="1:5" x14ac:dyDescent="0.3">
      <c r="B16" s="13" t="s">
        <v>35</v>
      </c>
      <c r="C16" s="17">
        <f>SUM(C8:C15)</f>
        <v>1890977.4899999998</v>
      </c>
    </row>
    <row r="18" spans="1:5" x14ac:dyDescent="0.3">
      <c r="B18" s="13" t="s">
        <v>36</v>
      </c>
      <c r="C18" s="12"/>
    </row>
    <row r="19" spans="1:5" x14ac:dyDescent="0.3">
      <c r="A19">
        <v>41</v>
      </c>
      <c r="B19" t="s">
        <v>37</v>
      </c>
      <c r="C19" s="16">
        <v>741049.44</v>
      </c>
      <c r="E19" s="27"/>
    </row>
    <row r="20" spans="1:5" x14ac:dyDescent="0.3">
      <c r="A20">
        <v>42</v>
      </c>
      <c r="B20" t="s">
        <v>38</v>
      </c>
      <c r="C20" s="16">
        <v>142099.93</v>
      </c>
      <c r="E20" s="27"/>
    </row>
    <row r="21" spans="1:5" x14ac:dyDescent="0.3">
      <c r="A21">
        <v>43</v>
      </c>
      <c r="B21" t="s">
        <v>39</v>
      </c>
      <c r="C21" s="16">
        <v>365307.94</v>
      </c>
      <c r="E21" s="27"/>
    </row>
    <row r="22" spans="1:5" x14ac:dyDescent="0.3">
      <c r="A22">
        <v>45</v>
      </c>
      <c r="B22" t="s">
        <v>40</v>
      </c>
      <c r="C22" s="16">
        <v>306002.62</v>
      </c>
      <c r="E22" s="27"/>
    </row>
    <row r="23" spans="1:5" x14ac:dyDescent="0.3">
      <c r="A23">
        <v>46</v>
      </c>
      <c r="B23" t="s">
        <v>41</v>
      </c>
      <c r="C23" s="16">
        <v>62063.53</v>
      </c>
      <c r="E23" s="27"/>
    </row>
    <row r="24" spans="1:5" x14ac:dyDescent="0.3">
      <c r="A24">
        <v>47</v>
      </c>
      <c r="B24" t="s">
        <v>42</v>
      </c>
      <c r="C24" s="16">
        <v>3468.92</v>
      </c>
      <c r="E24" s="27"/>
    </row>
    <row r="25" spans="1:5" x14ac:dyDescent="0.3">
      <c r="A25">
        <v>48</v>
      </c>
      <c r="B25" t="s">
        <v>43</v>
      </c>
      <c r="C25" s="16">
        <v>194205.86</v>
      </c>
      <c r="E25" s="27"/>
    </row>
    <row r="26" spans="1:5" x14ac:dyDescent="0.3">
      <c r="A26">
        <v>49</v>
      </c>
      <c r="B26" t="s">
        <v>51</v>
      </c>
      <c r="C26" s="16"/>
      <c r="E26" s="26"/>
    </row>
    <row r="27" spans="1:5" x14ac:dyDescent="0.3">
      <c r="B27" s="13" t="s">
        <v>44</v>
      </c>
      <c r="C27" s="17">
        <f>SUM(C19:C26)</f>
        <v>1814198.2399999998</v>
      </c>
    </row>
    <row r="28" spans="1:5" x14ac:dyDescent="0.3">
      <c r="B28" s="13"/>
      <c r="C28" s="22"/>
    </row>
    <row r="29" spans="1:5" x14ac:dyDescent="0.3">
      <c r="B29" s="20" t="s">
        <v>45</v>
      </c>
      <c r="C29" s="23">
        <f>+C16-C27</f>
        <v>76779.25</v>
      </c>
    </row>
    <row r="30" spans="1:5" x14ac:dyDescent="0.3">
      <c r="B30" t="s">
        <v>56</v>
      </c>
      <c r="C30" s="16">
        <v>-21114.29</v>
      </c>
    </row>
    <row r="31" spans="1:5" ht="15" thickBot="1" x14ac:dyDescent="0.35">
      <c r="B31" s="13" t="s">
        <v>52</v>
      </c>
      <c r="C31" s="21">
        <f>SUM(C29:C30)</f>
        <v>55664.959999999999</v>
      </c>
    </row>
    <row r="32" spans="1:5" ht="15" thickTop="1" x14ac:dyDescent="0.3"/>
    <row r="39" spans="2:5" ht="15.6" x14ac:dyDescent="0.3">
      <c r="B39" s="19" t="s">
        <v>25</v>
      </c>
      <c r="C39" s="4" t="s">
        <v>27</v>
      </c>
      <c r="D39" s="5"/>
      <c r="E39" s="5"/>
    </row>
    <row r="40" spans="2:5" ht="15.6" x14ac:dyDescent="0.3">
      <c r="B40" s="19" t="s">
        <v>26</v>
      </c>
      <c r="C40" s="19" t="s">
        <v>28</v>
      </c>
      <c r="D40" s="5"/>
      <c r="E40" s="5"/>
    </row>
    <row r="41" spans="2:5" ht="18" x14ac:dyDescent="0.35">
      <c r="B41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BCFEBRERO</vt:lpstr>
      <vt:lpstr>RESFEBRERO </vt:lpstr>
      <vt:lpstr>'RESFEBRERO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2018-04-13T21:36:57Z</cp:lastPrinted>
  <dcterms:created xsi:type="dcterms:W3CDTF">2018-03-26T22:14:37Z</dcterms:created>
  <dcterms:modified xsi:type="dcterms:W3CDTF">2025-03-28T15:18:06Z</dcterms:modified>
</cp:coreProperties>
</file>