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15A5167C-85FE-4DF0-BAF8-CCACA17555E3}" xr6:coauthVersionLast="47" xr6:coauthVersionMax="47" xr10:uidLastSave="{00000000-0000-0000-0000-000000000000}"/>
  <bookViews>
    <workbookView xWindow="-108" yWindow="-108" windowWidth="23256" windowHeight="1389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5" l="1"/>
  <c r="K44" i="35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<sst xmlns="http://schemas.openxmlformats.org/spreadsheetml/2006/main" count="133" uniqueCount="124">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</sst>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170329</xdr:colOff>
      <xdr:row>0</xdr:row>
      <xdr:rowOff>744071</xdr:rowOff>
    </xdr:from>
    <xdr:to>
      <xdr:col>0</xdr:col>
      <xdr:colOff>1258868</xdr:colOff>
      <xdr:row>5</xdr:row>
      <xdr:rowOff>26100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6F88C2-C5EC-4BAD-8F19-7D366FBC4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29" y="744071"/>
          <a:ext cx="1088539" cy="1218405"/>
        </a:xfrm>
        <a:prstGeom prst="rect">
          <a:avLst/>
        </a:prstGeom>
      </xdr:spPr>
    </xdr:pic>
    <xdr:clientData/>
  </xdr:twoCellAnchor>
  <xdr:twoCellAnchor>
    <xdr:from>
      <xdr:col>7</xdr:col>
      <xdr:colOff>3026706</xdr:colOff>
      <xdr:row>69</xdr:row>
      <xdr:rowOff>44828</xdr:rowOff>
    </xdr:from>
    <xdr:to>
      <xdr:col>12</xdr:col>
      <xdr:colOff>8249</xdr:colOff>
      <xdr:row>72</xdr:row>
      <xdr:rowOff>35915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7ADFCDB3-35BB-489C-9745-CFE2E3332FFC}"/>
            </a:ext>
          </a:extLst>
        </xdr:cNvPr>
        <xdr:cNvSpPr txBox="1">
          <a:spLocks noChangeArrowheads="1"/>
        </xdr:cNvSpPr>
      </xdr:nvSpPr>
      <xdr:spPr bwMode="auto">
        <a:xfrm>
          <a:off x="10171577" y="12756781"/>
          <a:ext cx="2817566" cy="5110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2286000</xdr:colOff>
      <xdr:row>69</xdr:row>
      <xdr:rowOff>80798</xdr:rowOff>
    </xdr:from>
    <xdr:to>
      <xdr:col>3</xdr:col>
      <xdr:colOff>587526</xdr:colOff>
      <xdr:row>72</xdr:row>
      <xdr:rowOff>81132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3DCB03F8-F45A-4CA1-B839-2A48C21EA184}"/>
            </a:ext>
          </a:extLst>
        </xdr:cNvPr>
        <xdr:cNvSpPr txBox="1">
          <a:spLocks noChangeArrowheads="1"/>
        </xdr:cNvSpPr>
      </xdr:nvSpPr>
      <xdr:spPr bwMode="auto">
        <a:xfrm>
          <a:off x="2286000" y="12792751"/>
          <a:ext cx="2649408" cy="520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topLeftCell="A33" zoomScale="85" zoomScaleNormal="85" workbookViewId="0">
      <selection activeCell="H87" sqref="H87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30266498.16</v>
      </c>
      <c r="H8" s="13" t="s">
        <v>116</v>
      </c>
      <c r="I8" s="5"/>
      <c r="J8" s="5"/>
      <c r="K8" s="5"/>
      <c r="M8" s="6">
        <f>SUM(K9:K28)</f>
        <v>18741855.419999998</v>
      </c>
    </row>
    <row r="9" spans="1:16" x14ac:dyDescent="0.25">
      <c r="A9" s="1" t="s">
        <v>4</v>
      </c>
      <c r="D9" s="2">
        <f>+B10+B11</f>
        <v>2872266.92</v>
      </c>
      <c r="H9" s="1" t="s">
        <v>24</v>
      </c>
      <c r="K9" s="2">
        <f>SUM(I10:I12)</f>
        <v>234816.18</v>
      </c>
      <c r="P9"/>
    </row>
    <row r="10" spans="1:16" x14ac:dyDescent="0.25">
      <c r="A10" s="12" t="s">
        <v>1</v>
      </c>
      <c r="B10" s="2">
        <v>43588.75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2828678.17</v>
      </c>
      <c r="F11" s="8"/>
      <c r="H11" s="12" t="s">
        <v>25</v>
      </c>
      <c r="I11" s="47">
        <v>175922.4</v>
      </c>
    </row>
    <row r="12" spans="1:16" x14ac:dyDescent="0.25">
      <c r="A12" s="1" t="s">
        <v>26</v>
      </c>
      <c r="D12" s="2">
        <f>SUM(B13:B16)</f>
        <v>9723117.0500000007</v>
      </c>
      <c r="H12" s="12" t="s">
        <v>27</v>
      </c>
      <c r="I12" s="48">
        <v>58893.78</v>
      </c>
    </row>
    <row r="13" spans="1:16" x14ac:dyDescent="0.25">
      <c r="A13" s="12" t="s">
        <v>28</v>
      </c>
      <c r="B13" s="9">
        <v>4690046.7</v>
      </c>
      <c r="D13" s="9"/>
      <c r="H13" s="1" t="s">
        <v>29</v>
      </c>
      <c r="K13" s="2">
        <f>SUM(I14:I16)</f>
        <v>11066672.24</v>
      </c>
    </row>
    <row r="14" spans="1:16" x14ac:dyDescent="0.25">
      <c r="A14" s="12" t="s">
        <v>31</v>
      </c>
      <c r="B14" s="9">
        <v>4150000</v>
      </c>
      <c r="D14" s="9"/>
      <c r="H14" s="12" t="s">
        <v>30</v>
      </c>
      <c r="I14" s="9">
        <v>8592896.8300000001</v>
      </c>
    </row>
    <row r="15" spans="1:16" x14ac:dyDescent="0.25">
      <c r="A15" s="12" t="s">
        <v>33</v>
      </c>
      <c r="B15" s="9">
        <v>902227.39</v>
      </c>
      <c r="D15" s="8"/>
      <c r="H15" s="12" t="s">
        <v>32</v>
      </c>
      <c r="I15" s="9">
        <v>2461073.5299999998</v>
      </c>
    </row>
    <row r="16" spans="1:16" x14ac:dyDescent="0.25">
      <c r="A16" s="12" t="s">
        <v>115</v>
      </c>
      <c r="B16" s="17">
        <v>-19157.04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13184214.42</v>
      </c>
      <c r="F17" s="5"/>
      <c r="H17" s="26" t="s">
        <v>36</v>
      </c>
      <c r="I17" s="9"/>
      <c r="K17" s="2">
        <f>+I18</f>
        <v>1401796.75</v>
      </c>
    </row>
    <row r="18" spans="1:14" x14ac:dyDescent="0.25">
      <c r="A18" s="12" t="s">
        <v>37</v>
      </c>
      <c r="B18" s="9">
        <v>11102127.539999999</v>
      </c>
      <c r="D18" s="9"/>
      <c r="F18" s="6"/>
      <c r="H18" s="12" t="s">
        <v>38</v>
      </c>
      <c r="I18" s="7">
        <v>1401796.75</v>
      </c>
    </row>
    <row r="19" spans="1:14" x14ac:dyDescent="0.25">
      <c r="A19" s="12" t="s">
        <v>39</v>
      </c>
      <c r="B19" s="9">
        <v>2123323.5699999998</v>
      </c>
      <c r="D19" s="9"/>
      <c r="F19" s="6"/>
      <c r="H19" s="1" t="s">
        <v>40</v>
      </c>
      <c r="K19" s="2">
        <f>+I20+I21</f>
        <v>2566024.48</v>
      </c>
    </row>
    <row r="20" spans="1:14" x14ac:dyDescent="0.25">
      <c r="A20" s="12" t="s">
        <v>41</v>
      </c>
      <c r="B20" s="17">
        <v>-41236.69</v>
      </c>
      <c r="D20" s="9"/>
      <c r="F20" s="6"/>
      <c r="H20" s="12" t="s">
        <v>42</v>
      </c>
      <c r="I20" s="2">
        <v>1677524.77</v>
      </c>
    </row>
    <row r="21" spans="1:14" x14ac:dyDescent="0.25">
      <c r="A21" s="26" t="s">
        <v>43</v>
      </c>
      <c r="B21" s="15"/>
      <c r="D21" s="9">
        <f>+B22</f>
        <v>1896900.64</v>
      </c>
      <c r="F21" s="6"/>
      <c r="H21" s="12" t="s">
        <v>44</v>
      </c>
      <c r="I21" s="7">
        <v>888499.71</v>
      </c>
    </row>
    <row r="22" spans="1:14" x14ac:dyDescent="0.25">
      <c r="A22" s="12" t="s">
        <v>45</v>
      </c>
      <c r="B22" s="17">
        <v>1896900.64</v>
      </c>
      <c r="D22" s="9"/>
      <c r="F22" s="6"/>
      <c r="H22" s="1" t="s">
        <v>46</v>
      </c>
      <c r="K22" s="2">
        <f>SUM(I23:I25)</f>
        <v>3041050.58</v>
      </c>
    </row>
    <row r="23" spans="1:14" x14ac:dyDescent="0.25">
      <c r="A23" s="1" t="s">
        <v>47</v>
      </c>
      <c r="B23" s="9"/>
      <c r="D23" s="9">
        <f>SUM(B24)</f>
        <v>2589999.13</v>
      </c>
      <c r="F23" s="6"/>
      <c r="H23" s="12" t="s">
        <v>48</v>
      </c>
      <c r="I23" s="2">
        <v>631279.41</v>
      </c>
    </row>
    <row r="24" spans="1:14" x14ac:dyDescent="0.25">
      <c r="A24" s="12" t="s">
        <v>111</v>
      </c>
      <c r="B24" s="7">
        <v>2589999.13</v>
      </c>
      <c r="C24" s="32"/>
      <c r="D24" s="7"/>
      <c r="F24" s="6"/>
      <c r="H24" s="12" t="s">
        <v>49</v>
      </c>
      <c r="I24" s="2">
        <v>174865.62</v>
      </c>
    </row>
    <row r="25" spans="1:14" x14ac:dyDescent="0.25">
      <c r="A25" s="12"/>
      <c r="B25" s="9"/>
      <c r="D25" s="9"/>
      <c r="F25" s="6"/>
      <c r="H25" s="12" t="s">
        <v>50</v>
      </c>
      <c r="I25" s="7">
        <v>2234905.5499999998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210038.24</v>
      </c>
    </row>
    <row r="27" spans="1:14" x14ac:dyDescent="0.25">
      <c r="A27" s="12"/>
      <c r="B27" s="9"/>
      <c r="D27" s="9"/>
      <c r="F27" s="6"/>
      <c r="H27" s="12" t="s">
        <v>113</v>
      </c>
      <c r="I27" s="2">
        <v>210038.24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221456.95</v>
      </c>
    </row>
    <row r="29" spans="1:14" x14ac:dyDescent="0.25">
      <c r="A29" s="1" t="s">
        <v>6</v>
      </c>
      <c r="C29" s="2"/>
      <c r="D29" s="2">
        <f>SUM(B30:B35)</f>
        <v>1408729.45</v>
      </c>
      <c r="E29" s="1"/>
      <c r="F29" s="6">
        <f>+D29+D36</f>
        <v>305787.55000000005</v>
      </c>
      <c r="H29" s="12" t="s">
        <v>53</v>
      </c>
      <c r="I29" s="2">
        <v>221456.95</v>
      </c>
      <c r="K29" s="7"/>
    </row>
    <row r="30" spans="1:14" x14ac:dyDescent="0.25">
      <c r="A30" s="12" t="s">
        <v>7</v>
      </c>
      <c r="B30" s="2">
        <v>66474.320000000007</v>
      </c>
      <c r="C30" s="2"/>
      <c r="E30" s="1"/>
    </row>
    <row r="31" spans="1:14" x14ac:dyDescent="0.25">
      <c r="A31" s="12" t="s">
        <v>8</v>
      </c>
      <c r="B31" s="2">
        <v>99926.07</v>
      </c>
      <c r="C31" s="2"/>
      <c r="E31" s="1"/>
    </row>
    <row r="32" spans="1:14" ht="15" x14ac:dyDescent="0.25">
      <c r="A32" s="12" t="s">
        <v>9</v>
      </c>
      <c r="B32" s="2">
        <v>578966.52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18741855.419999998</v>
      </c>
      <c r="N32" s="8"/>
    </row>
    <row r="33" spans="1:15" x14ac:dyDescent="0.25">
      <c r="A33" s="12" t="s">
        <v>57</v>
      </c>
      <c r="B33" s="2">
        <v>115944.99</v>
      </c>
      <c r="E33" s="1"/>
    </row>
    <row r="34" spans="1:15" ht="15" x14ac:dyDescent="0.25">
      <c r="A34" s="12" t="s">
        <v>58</v>
      </c>
      <c r="B34" s="9">
        <v>520606.37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26811.18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-1102941.8999999999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-1102941.8999999999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11830430.290000001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5030430.290000001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424083.06000000099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11830430.290000001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30572285.710000001</v>
      </c>
      <c r="H62" s="25" t="s">
        <v>13</v>
      </c>
      <c r="I62" s="11"/>
      <c r="J62" s="11"/>
      <c r="K62" s="11"/>
      <c r="L62" s="2"/>
      <c r="M62" s="14">
        <f>+M32+M51</f>
        <v>30572285.710000001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 [contador general]</cp:lastModifiedBy>
  <cp:lastPrinted>2025-05-12T17:08:58Z</cp:lastPrinted>
  <dcterms:created xsi:type="dcterms:W3CDTF">2004-07-25T19:56:43Z</dcterms:created>
  <dcterms:modified xsi:type="dcterms:W3CDTF">2025-05-12T17:09:04Z</dcterms:modified>
</cp:coreProperties>
</file>