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5/"/>
    </mc:Choice>
  </mc:AlternateContent>
  <xr:revisionPtr revIDLastSave="0" documentId="8_{A3B87127-4E50-4112-A880-1DE4B4DF13E1}" xr6:coauthVersionLast="47" xr6:coauthVersionMax="47" xr10:uidLastSave="{00000000-0000-0000-0000-000000000000}"/>
  <bookViews>
    <workbookView xWindow="-110" yWindow="-110" windowWidth="19420" windowHeight="1042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I62" i="2" s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<sst xmlns="http://schemas.openxmlformats.org/spreadsheetml/2006/main" count="95" uniqueCount="74">
  <si>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</si>
  <si>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</si>
  <si>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</si>
  <si>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</si>
  <si>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</si>
  <si>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</si>
  <si>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</si>
  <si>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</si>
  <si>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</si>
  <si>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</si>
  <si>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</si>
  <si>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</si>
  <si>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</si>
  <si>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</si>
  <si>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</si>
  <si>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</si>
  <si>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</si>
  <si>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</si>
  <si>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</si>
  <si>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</si>
  <si>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</si>
  <si>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</si>
  <si>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</si>
  <si>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</si>
  <si>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</si>
  <si>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</si>
  <si>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</si>
  <si>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</si>
  <si>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</si>
  <si>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</si>
  <si>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</si>
  <si>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</si>
  <si>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</si>
  <si>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</si>
  <si>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</si>
  <si>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</si>
  <si>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</si>
  <si>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</si>
  <si>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</si>
  <si>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</si>
  <si>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</si>
  <si>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</si>
  <si>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</si>
  <si>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</si>
  <si>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</si>
  <si>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</si>
  <si>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</si>
  <si>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</si>
  <si>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</si>
  <si>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</si>
  <si>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</si>
  <si>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</si>
  <si>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</si>
  <si>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</si>
  <si>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</si>
  <si>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</si>
  <si>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</si>
  <si>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</si>
  <si>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</si>
  <si>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</si>
  <si>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</si>
  <si>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</si>
  <si>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</si>
  <si>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</si>
  <si>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</si>
  <si>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</si>
  <si>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</si>
  <si>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</si>
  <si>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</si>
  <si>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</si>
  <si>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</si>
  <si>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</si>
  <si>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Al 31 de Mayo de 2025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</si>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</sst>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  <xf numFmtId="170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2</xdr:row>
      <xdr:rowOff>159384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9730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60" workbookViewId="0">
      <selection activeCell="O9" sqref="O9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72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73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18487248</v>
      </c>
      <c r="J11" s="12">
        <f>+K11-I11</f>
        <v>1640238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13849041</v>
      </c>
      <c r="J12" s="12">
        <f t="shared" ref="J12:J18" si="0">+K12-I12</f>
        <v>117867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89865811</v>
      </c>
      <c r="J13" s="12">
        <f t="shared" si="0"/>
        <v>21921354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205786228</v>
      </c>
      <c r="J14" s="12">
        <f t="shared" si="0"/>
        <v>-27786197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74465919</v>
      </c>
      <c r="J15" s="12">
        <f t="shared" si="0"/>
        <v>23972938.819999993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2420339</v>
      </c>
      <c r="J16" s="12">
        <f t="shared" si="0"/>
        <v>937509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1850098</v>
      </c>
      <c r="J17" s="12">
        <f t="shared" si="0"/>
        <v>2585877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406724684</v>
      </c>
      <c r="J18" s="12">
        <f t="shared" si="0"/>
        <v>23389586.819999993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4566631</v>
      </c>
      <c r="J21" s="12">
        <f t="shared" ref="J21:J31" si="1">+K21-I21</f>
        <v>-3642631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121556362</v>
      </c>
      <c r="J22" s="12">
        <f t="shared" si="1"/>
        <v>-4700098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31755845</v>
      </c>
      <c r="J23" s="12">
        <f t="shared" si="1"/>
        <v>553381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11734118</v>
      </c>
      <c r="J24" s="12">
        <f t="shared" si="1"/>
        <v>-4631907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185625361</v>
      </c>
      <c r="J25" s="12">
        <f t="shared" si="1"/>
        <v>-1204412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12118721</v>
      </c>
      <c r="J26" s="12">
        <f t="shared" si="1"/>
        <v>6311070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36408564</v>
      </c>
      <c r="J27" s="12">
        <f t="shared" si="1"/>
        <v>1633884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923486</v>
      </c>
      <c r="J28" s="12">
        <f t="shared" si="1"/>
        <v>-700012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766133</v>
      </c>
      <c r="J29" s="12">
        <f t="shared" si="1"/>
        <v>36833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405455221</v>
      </c>
      <c r="J30" s="12">
        <f t="shared" si="1"/>
        <v>-6343892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812179905</v>
      </c>
      <c r="J31" s="12">
        <f t="shared" si="1"/>
        <v>17045694.819999933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87605008</v>
      </c>
      <c r="J35" s="12">
        <f t="shared" ref="J35:J42" si="2">+K35-I35</f>
        <v>9121969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5124766</v>
      </c>
      <c r="J36" s="12">
        <f t="shared" si="2"/>
        <v>1163828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27431212</v>
      </c>
      <c r="J37" s="12">
        <f t="shared" si="2"/>
        <v>-13550282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20640877</v>
      </c>
      <c r="J38" s="12">
        <f t="shared" si="2"/>
        <v>-133359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188458556</v>
      </c>
      <c r="J39" s="12">
        <f t="shared" si="2"/>
        <v>25626066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2145403</v>
      </c>
      <c r="J40" s="12">
        <f t="shared" si="2"/>
        <v>4293966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1136987</v>
      </c>
      <c r="J41" s="12">
        <f t="shared" si="2"/>
        <v>309965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332542809</v>
      </c>
      <c r="J42" s="12">
        <f t="shared" si="2"/>
        <v>26832153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113607031</v>
      </c>
      <c r="J45" s="12">
        <f t="shared" ref="J45:J52" si="3">+K45-I45</f>
        <v>-11985748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29412729</v>
      </c>
      <c r="J46" s="12">
        <f t="shared" si="3"/>
        <v>5924243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72076329</v>
      </c>
      <c r="J47" s="12">
        <f t="shared" si="3"/>
        <v>-3763118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13005999</v>
      </c>
      <c r="J48" s="12">
        <f t="shared" si="3"/>
        <v>3594435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17772129</v>
      </c>
      <c r="J49" s="12">
        <f t="shared" si="3"/>
        <v>567472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4308339</v>
      </c>
      <c r="J50" s="12">
        <f t="shared" si="3"/>
        <v>-2281922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250182556</v>
      </c>
      <c r="J51" s="12">
        <f t="shared" si="3"/>
        <v>-7944638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582725365</v>
      </c>
      <c r="J52" s="12">
        <f t="shared" si="3"/>
        <v>18887515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119389833</v>
      </c>
      <c r="J55" s="12">
        <f t="shared" ref="J55:J64" si="4">+K55-I55</f>
        <v>2000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5760243</v>
      </c>
      <c r="J57" s="12">
        <f t="shared" si="4"/>
        <v>-219336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14416396</v>
      </c>
      <c r="J59" s="12">
        <f t="shared" si="4"/>
        <v>-9217877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-12197629</v>
      </c>
      <c r="J60" s="12">
        <f t="shared" si="4"/>
        <v>4408557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41661771</v>
      </c>
      <c r="J61" s="12">
        <f t="shared" si="4"/>
        <v>3769286.0000000075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4094151</v>
      </c>
      <c r="J62" s="12">
        <f t="shared" si="4"/>
        <v>-584450.18000000715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229454540</v>
      </c>
      <c r="J63" s="12">
        <f t="shared" si="4"/>
        <v>-1841820.1800000072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812179905</v>
      </c>
      <c r="J64" s="12">
        <f t="shared" si="4"/>
        <v>17045694.819999933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abSelected="1" topLeftCell="A14" zoomScale="80" zoomScaleNormal="80" workbookViewId="0">
      <selection activeCell="J33" sqref="J33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  <col min="14" max="14" width="13.08984375" bestFit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72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73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196935041</v>
      </c>
      <c r="K9" s="12">
        <f>+J9-L9</f>
        <v>-253499694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-151880700</v>
      </c>
      <c r="K10" s="12">
        <f>+J10-L10</f>
        <v>201421572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45054341</v>
      </c>
      <c r="K11" s="12">
        <f>+J11-L11</f>
        <v>-52078122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-9093040</v>
      </c>
      <c r="K13" s="12">
        <f t="shared" ref="K13:K25" si="0">+J13-L13</f>
        <v>15359410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-2296558</v>
      </c>
      <c r="K14" s="12">
        <f t="shared" si="0"/>
        <v>3624208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-9162165</v>
      </c>
      <c r="K15" s="12">
        <f t="shared" si="0"/>
        <v>15428333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-2736578</v>
      </c>
      <c r="K16" s="12">
        <f t="shared" si="0"/>
        <v>3590850</v>
      </c>
      <c r="L16" s="16">
        <v>-6327428</v>
      </c>
    </row>
    <row r="17" spans="1:14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21766000</v>
      </c>
      <c r="K17" s="12">
        <f t="shared" si="0"/>
        <v>-14075321</v>
      </c>
      <c r="L17" s="14">
        <f>SUM(L11:L16)</f>
        <v>35841321</v>
      </c>
    </row>
    <row r="18" spans="1:14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6653660</v>
      </c>
      <c r="K18" s="12">
        <f t="shared" si="0"/>
        <v>-5616018</v>
      </c>
      <c r="L18" s="17">
        <v>12269678</v>
      </c>
    </row>
    <row r="19" spans="1:14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-21625845</v>
      </c>
      <c r="K19" s="12">
        <f t="shared" si="0"/>
        <v>16880475</v>
      </c>
      <c r="L19" s="14">
        <v>-38506320</v>
      </c>
    </row>
    <row r="20" spans="1:14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-501119</v>
      </c>
      <c r="K20" s="12">
        <f t="shared" si="0"/>
        <v>1134237</v>
      </c>
      <c r="L20" s="18">
        <v>-1635356</v>
      </c>
    </row>
    <row r="21" spans="1:14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6292696</v>
      </c>
      <c r="K21" s="12">
        <f t="shared" si="0"/>
        <v>-1676627</v>
      </c>
      <c r="L21" s="14">
        <f>SUM(L17:L20)</f>
        <v>7969323</v>
      </c>
    </row>
    <row r="22" spans="1:14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4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4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-2198545</v>
      </c>
      <c r="K24" s="12">
        <f t="shared" si="0"/>
        <v>2261077</v>
      </c>
      <c r="L24" s="18">
        <v>-4459622</v>
      </c>
    </row>
    <row r="25" spans="1:14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4094151</v>
      </c>
      <c r="K25" s="12">
        <f t="shared" si="0"/>
        <v>584450</v>
      </c>
      <c r="L25" s="19">
        <f>SUM(L21:L24)</f>
        <v>3509701</v>
      </c>
      <c r="N25" s="40"/>
    </row>
    <row r="26" spans="1:14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4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4" x14ac:dyDescent="0.35">
      <c r="I30" s="23"/>
      <c r="J30" s="23"/>
      <c r="L30" s="23"/>
    </row>
    <row r="32" spans="1:14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2025-06-21T04:10:41Z</dcterms:modified>
</cp:coreProperties>
</file>