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"/>
    </mc:Choice>
  </mc:AlternateContent>
  <bookViews>
    <workbookView xWindow="0" yWindow="0" windowWidth="19200" windowHeight="7260"/>
  </bookViews>
  <sheets>
    <sheet name="Balance General" sheetId="1" r:id="rId1"/>
    <sheet name="Estado de Resultados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2" l="1"/>
  <c r="D45" i="2" l="1"/>
</calcChain>
</file>

<file path=xl/sharedStrings.xml><?xml version="1.0" encoding="utf-8"?>
<sst xmlns="http://schemas.openxmlformats.org/spreadsheetml/2006/main" count="96" uniqueCount="87">
  <si>
    <t>BANCO DAVIVIENDA SALVADOREÑO, S.A.</t>
  </si>
  <si>
    <t>(Compañía salvadoreña Subsidiaria de Inversiones Financieras Davivienda, S.A.)</t>
  </si>
  <si>
    <t>(San Salvador, República de El Salvador)</t>
  </si>
  <si>
    <t>Estado de Situación Financiera (No Auditados)</t>
  </si>
  <si>
    <t>Saldos al 31 de mayo de 2025</t>
  </si>
  <si>
    <t>Activo</t>
  </si>
  <si>
    <t xml:space="preserve">Efectivo y equivalentes de efectivo 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</si>
  <si>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</si>
  <si>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</si>
  <si>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</si>
  <si>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</si>
  <si>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</si>
  <si>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</si>
  <si>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</si>
  <si>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</si>
  <si>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</si>
  <si>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 xml:space="preserve">Activos físicos e intangibles (neto) </t>
  </si>
  <si>
    <t xml:space="preserve">Activos extraordinarios (neto) </t>
  </si>
  <si>
    <t xml:space="preserve">Inversiones en acciones (Neto) </t>
  </si>
  <si>
    <t>Otros Activos</t>
  </si>
  <si>
    <t>Total activo</t>
  </si>
  <si>
    <t>PASIVO</t>
  </si>
  <si>
    <t xml:space="preserve">Pasivos financieros a costo amortizado (neto) </t>
  </si>
  <si>
    <t xml:space="preserve">   Depósitos</t>
  </si>
  <si>
    <t xml:space="preserve">   Operaciones con pacto de retrocompra </t>
  </si>
  <si>
    <t xml:space="preserve">   Préstamos </t>
  </si>
  <si>
    <t>Títulos de emisión propia</t>
  </si>
  <si>
    <t xml:space="preserve">Obligaciones a la vista </t>
  </si>
  <si>
    <t>Cuentas por pagar</t>
  </si>
  <si>
    <t>Provisiones</t>
  </si>
  <si>
    <t xml:space="preserve">Otros pasivos </t>
  </si>
  <si>
    <t>Total pasivo</t>
  </si>
  <si>
    <t>PATRIMONIO NETO</t>
  </si>
  <si>
    <t xml:space="preserve">Capital Social </t>
  </si>
  <si>
    <t>Reservas</t>
  </si>
  <si>
    <t xml:space="preserve"> De capital</t>
  </si>
  <si>
    <t xml:space="preserve">Resultados por aplicar </t>
  </si>
  <si>
    <t xml:space="preserve">  Utilidades (Pérdidas) de ejercicios anteriores</t>
  </si>
  <si>
    <t xml:space="preserve">  Utilidades (Pérdidas) del presente ejercicio</t>
  </si>
  <si>
    <t xml:space="preserve">Primas sobre acciones </t>
  </si>
  <si>
    <t xml:space="preserve">Patrimonio restringido </t>
  </si>
  <si>
    <t xml:space="preserve">  Utilidades no distribuibles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</si>
  <si>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</si>
  <si>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</si>
  <si>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</si>
  <si>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</si>
  <si>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</si>
  <si>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</si>
  <si>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Estado de Resultados Integral Intermedio (No Auditado)</t>
  </si>
  <si>
    <t>Por el período al 31 de mayo de 2025</t>
  </si>
  <si>
    <t xml:space="preserve"> </t>
  </si>
  <si>
    <t>Ingresos por intereses</t>
  </si>
  <si>
    <t xml:space="preserve"> Activos financieros a valor razonable con cambios en otro resultado integral</t>
  </si>
  <si>
    <t xml:space="preserve"> Activos financieros a costo amortizado</t>
  </si>
  <si>
    <t>Cartera de préstamos</t>
  </si>
  <si>
    <t>(Gastos por intereses)</t>
  </si>
  <si>
    <t>(Depósitos)</t>
  </si>
  <si>
    <t>(Pasivos financieros a valor razonable con    cambios en resultados)</t>
  </si>
  <si>
    <t>Instrumentos financieros a valor razonable</t>
  </si>
  <si>
    <t>(Títulos de emisión propia)</t>
  </si>
  <si>
    <t>(Préstamos)</t>
  </si>
  <si>
    <t>(Otros gastos por intereses)</t>
  </si>
  <si>
    <t>INGRESOS POR INTERESES NETOS</t>
  </si>
  <si>
    <t>Ganancia (Pérdida) por cambios en el valor razonable de activos y pasivos financieros, Neta</t>
  </si>
  <si>
    <t>Ganancia (Pérdida) deterioro de activos financieros de riesgo crediticio, Neta</t>
  </si>
  <si>
    <t>INGRESOS INTERESES, DESPUÉS DE CARGOS POR DETERIORO</t>
  </si>
  <si>
    <t>Ingresos por comisiones y honorarios</t>
  </si>
  <si>
    <t>(Gastos por comisiones y honorarios)</t>
  </si>
  <si>
    <t>INGRESOS POR COMISIONES Y HONORARIOS, NETOS</t>
  </si>
  <si>
    <t>Ganancias (pérdidas) generadas por entidades registradas bajo el método de la participación</t>
  </si>
  <si>
    <t>Otros ingresos (gastos) financieros</t>
  </si>
  <si>
    <t>otros ingresos</t>
  </si>
  <si>
    <t>TOTAL INGRESOS NETOS</t>
  </si>
  <si>
    <t>(Gastos de administración)</t>
  </si>
  <si>
    <t>(Gastos de funcionarios y empleados)</t>
  </si>
  <si>
    <t>Gastos generales)</t>
  </si>
  <si>
    <t>Gastos de depreciación y amortización)</t>
  </si>
  <si>
    <t>(Gastos por provisiones)</t>
  </si>
  <si>
    <t>UTILIDAD (PÉRDIDA) ANTES DE IMPUESTO</t>
  </si>
  <si>
    <t>Gastos por impuestos sobre las ganancias</t>
  </si>
  <si>
    <t xml:space="preserve">UTILIDAD (PÉRDIDA) DEL EJERCICIO  </t>
  </si>
  <si>
    <t>(Expresado en miles de dólares de los Estados Unidos de América)</t>
  </si>
  <si>
    <t>(Expresado en miles de Dólares de los Estados Unidos de América)</t>
  </si>
  <si>
    <t>Ashali Julieta Baños Cortez</t>
  </si>
  <si>
    <t>Presidente Ejecutivo y Representante Legal</t>
  </si>
  <si>
    <t xml:space="preserve">                  Gerardo José Simán Siri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</si>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</sst>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&quot;$&quot;* #,##0.0_);_(&quot;$&quot;* \(#,##0.0\);_(&quot;$&quot;* &quot;-&quot;??_);_(@_)"/>
    <numFmt numFmtId="165" formatCode="_(&quot;$&quot;* #,##0.00_);_(&quot;$&quot;* \(#,##0.00\);_(&quot;$&quot;* &quot;-&quot;??_);_(@_)"/>
    <numFmt numFmtId="166" formatCode="#,##0.0_-;"/>
    <numFmt numFmtId="167" formatCode="#,##0.00_-;"/>
    <numFmt numFmtId="168" formatCode="#,##0.0_);\(#,##0.0\)"/>
    <numFmt numFmtId="169" formatCode="#,##0.0"/>
    <numFmt numFmtId="170" formatCode="_(* #,##0.0_);_(* \(#,##0.0\);_(* &quot;0.0&quot;_);_(@_)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5"/>
      <color theme="1"/>
      <name val="Arial"/>
      <family val="2"/>
    </font>
    <font>
      <sz val="11"/>
      <color theme="1"/>
      <name val="Arial"/>
      <family val="2"/>
    </font>
    <font>
      <u val="singleAccounting"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72">
    <xf numFmtId="0" fontId="0" fillId="0" borderId="0" xfId="0"/>
    <xf numFmtId="0" fontId="3" fillId="0" borderId="0" xfId="0" applyFont="1" applyFill="1" applyAlignment="1"/>
    <xf numFmtId="0" fontId="3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0" fillId="0" borderId="0" xfId="0" applyFont="1" applyAlignment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165" fontId="4" fillId="0" borderId="1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166" fontId="4" fillId="0" borderId="0" xfId="0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167" fontId="4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168" fontId="4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8" fontId="4" fillId="0" borderId="2" xfId="0" applyNumberFormat="1" applyFont="1" applyBorder="1" applyAlignment="1">
      <alignment horizontal="right" vertical="center"/>
    </xf>
    <xf numFmtId="0" fontId="4" fillId="0" borderId="0" xfId="0" applyFont="1" applyBorder="1"/>
    <xf numFmtId="168" fontId="4" fillId="0" borderId="0" xfId="0" applyNumberFormat="1" applyFont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43" fontId="9" fillId="0" borderId="0" xfId="1" applyFont="1" applyAlignment="1">
      <alignment horizontal="right"/>
    </xf>
    <xf numFmtId="0" fontId="7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right"/>
    </xf>
    <xf numFmtId="168" fontId="4" fillId="2" borderId="0" xfId="0" applyNumberFormat="1" applyFont="1" applyFill="1" applyBorder="1" applyAlignment="1">
      <alignment horizontal="right" vertical="center"/>
    </xf>
    <xf numFmtId="168" fontId="4" fillId="2" borderId="2" xfId="0" applyNumberFormat="1" applyFont="1" applyFill="1" applyBorder="1" applyAlignment="1">
      <alignment horizontal="right" vertical="center"/>
    </xf>
    <xf numFmtId="43" fontId="4" fillId="0" borderId="0" xfId="1" applyFont="1" applyAlignment="1">
      <alignment horizontal="right" vertical="center"/>
    </xf>
    <xf numFmtId="0" fontId="4" fillId="0" borderId="0" xfId="0" applyFont="1" applyAlignment="1"/>
    <xf numFmtId="0" fontId="0" fillId="0" borderId="0" xfId="0" applyFont="1" applyBorder="1" applyAlignment="1"/>
    <xf numFmtId="0" fontId="10" fillId="0" borderId="0" xfId="0" applyFont="1"/>
    <xf numFmtId="168" fontId="3" fillId="0" borderId="3" xfId="0" applyNumberFormat="1" applyFont="1" applyBorder="1" applyAlignment="1">
      <alignment horizontal="right" vertical="center"/>
    </xf>
    <xf numFmtId="168" fontId="3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0" fontId="8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/>
    <xf numFmtId="170" fontId="8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168" fontId="3" fillId="0" borderId="0" xfId="0" applyNumberFormat="1" applyFont="1" applyAlignment="1">
      <alignment horizontal="right" vertical="center"/>
    </xf>
    <xf numFmtId="168" fontId="8" fillId="0" borderId="0" xfId="0" applyNumberFormat="1" applyFont="1" applyBorder="1" applyAlignment="1">
      <alignment horizontal="right" vertical="center"/>
    </xf>
    <xf numFmtId="170" fontId="15" fillId="3" borderId="0" xfId="0" applyNumberFormat="1" applyFont="1" applyFill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0" fontId="1" fillId="0" borderId="0" xfId="0" applyFont="1" applyAlignment="1"/>
    <xf numFmtId="170" fontId="15" fillId="0" borderId="0" xfId="0" applyNumberFormat="1" applyFont="1" applyAlignment="1">
      <alignment horizontal="right" vertical="center"/>
    </xf>
    <xf numFmtId="168" fontId="4" fillId="0" borderId="0" xfId="0" applyNumberFormat="1" applyFont="1" applyAlignment="1">
      <alignment horizontal="right"/>
    </xf>
    <xf numFmtId="0" fontId="16" fillId="0" borderId="0" xfId="0" applyFont="1" applyAlignment="1"/>
    <xf numFmtId="0" fontId="18" fillId="0" borderId="0" xfId="2" applyFont="1" applyFill="1" applyBorder="1"/>
    <xf numFmtId="0" fontId="18" fillId="0" borderId="0" xfId="2" applyFont="1" applyBorder="1" applyAlignment="1">
      <alignment horizontal="center"/>
    </xf>
    <xf numFmtId="164" fontId="4" fillId="0" borderId="0" xfId="0" applyNumberFormat="1" applyFont="1" applyBorder="1"/>
    <xf numFmtId="165" fontId="4" fillId="0" borderId="0" xfId="0" applyNumberFormat="1" applyFont="1" applyBorder="1"/>
    <xf numFmtId="0" fontId="10" fillId="0" borderId="0" xfId="0" applyFont="1" applyBorder="1"/>
    <xf numFmtId="169" fontId="11" fillId="0" borderId="0" xfId="0" applyNumberFormat="1" applyFont="1" applyBorder="1" applyAlignment="1"/>
    <xf numFmtId="43" fontId="12" fillId="0" borderId="0" xfId="1" applyFont="1" applyBorder="1"/>
    <xf numFmtId="2" fontId="13" fillId="0" borderId="0" xfId="1" applyNumberFormat="1" applyFont="1" applyBorder="1"/>
    <xf numFmtId="43" fontId="0" fillId="0" borderId="0" xfId="1" applyFont="1" applyAlignment="1"/>
  </cellXfs>
  <cellStyles count="3">
    <cellStyle name="Millares" xfId="1" builtin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078946/Downloads/SVBCO%20EEFF%20INDIVIDUAL%20MAY25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NS"/>
      <sheetName val="Balance General"/>
      <sheetName val="Estado de Resultados"/>
    </sheetNames>
    <sheetDataSet>
      <sheetData sheetId="0">
        <row r="263">
          <cell r="O263">
            <v>14593311.249999989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tabSelected="1" zoomScaleNormal="100" workbookViewId="0">
      <selection activeCell="E12" sqref="E12"/>
    </sheetView>
  </sheetViews>
  <sheetFormatPr baseColWidth="10" defaultColWidth="14.453125" defaultRowHeight="15" customHeight="1" x14ac:dyDescent="0.35"/>
  <cols>
    <col min="1" max="1" width="59.7265625" style="5" customWidth="1"/>
    <col min="2" max="2" width="10.54296875" style="5" customWidth="1"/>
    <col min="3" max="3" width="18.81640625" style="5" customWidth="1"/>
    <col min="4" max="4" width="2.7265625" style="5" customWidth="1"/>
    <col min="5" max="16384" width="14.453125" style="5"/>
  </cols>
  <sheetData>
    <row r="1" spans="1:5" ht="13.5" customHeight="1" x14ac:dyDescent="0.35">
      <c r="A1" s="1" t="s">
        <v>0</v>
      </c>
      <c r="B1" s="2"/>
      <c r="C1" s="3"/>
      <c r="D1" s="4"/>
    </row>
    <row r="2" spans="1:5" ht="13.5" customHeight="1" x14ac:dyDescent="0.35">
      <c r="A2" s="6" t="s">
        <v>1</v>
      </c>
      <c r="B2" s="2"/>
      <c r="C2" s="3"/>
      <c r="D2" s="4"/>
    </row>
    <row r="3" spans="1:5" ht="13.5" customHeight="1" x14ac:dyDescent="0.35">
      <c r="A3" s="7" t="s">
        <v>2</v>
      </c>
      <c r="B3" s="8"/>
      <c r="C3" s="3"/>
      <c r="D3" s="4"/>
    </row>
    <row r="4" spans="1:5" ht="13.5" customHeight="1" x14ac:dyDescent="0.35">
      <c r="A4" s="7"/>
      <c r="B4" s="8"/>
      <c r="C4" s="3"/>
      <c r="D4" s="4"/>
    </row>
    <row r="5" spans="1:5" ht="13.5" customHeight="1" x14ac:dyDescent="0.35">
      <c r="A5" s="9" t="s">
        <v>3</v>
      </c>
      <c r="B5" s="2"/>
      <c r="C5" s="3"/>
      <c r="D5" s="4"/>
    </row>
    <row r="6" spans="1:5" ht="13.5" customHeight="1" x14ac:dyDescent="0.35">
      <c r="A6" s="10" t="s">
        <v>4</v>
      </c>
      <c r="B6" s="8"/>
      <c r="C6" s="3"/>
      <c r="D6" s="4"/>
    </row>
    <row r="7" spans="1:5" ht="13.5" customHeight="1" x14ac:dyDescent="0.35">
      <c r="A7" s="10" t="s">
        <v>82</v>
      </c>
      <c r="B7" s="8"/>
      <c r="C7" s="3"/>
      <c r="D7" s="4"/>
    </row>
    <row r="8" spans="1:5" ht="13.5" customHeight="1" thickBot="1" x14ac:dyDescent="0.4">
      <c r="A8" s="11"/>
      <c r="B8" s="11"/>
      <c r="C8" s="12"/>
      <c r="D8" s="13"/>
    </row>
    <row r="9" spans="1:5" ht="13.5" customHeight="1" x14ac:dyDescent="0.35">
      <c r="A9" s="8"/>
      <c r="B9" s="8"/>
      <c r="C9" s="8"/>
      <c r="D9" s="8"/>
    </row>
    <row r="10" spans="1:5" ht="13.5" customHeight="1" x14ac:dyDescent="0.35">
      <c r="A10" s="8"/>
      <c r="B10" s="8"/>
      <c r="C10" s="14"/>
      <c r="D10" s="14"/>
    </row>
    <row r="11" spans="1:5" ht="13.5" customHeight="1" x14ac:dyDescent="0.35">
      <c r="A11" s="15" t="s">
        <v>5</v>
      </c>
      <c r="B11" s="15"/>
      <c r="C11" s="16"/>
      <c r="D11" s="16"/>
    </row>
    <row r="12" spans="1:5" ht="13.5" customHeight="1" x14ac:dyDescent="0.35">
      <c r="A12" s="17" t="s">
        <v>6</v>
      </c>
      <c r="B12" s="17"/>
      <c r="C12" s="18">
        <v>441133.44109999994</v>
      </c>
      <c r="D12" s="16"/>
      <c r="E12" s="71"/>
    </row>
    <row r="13" spans="1:5" ht="13.5" customHeight="1" x14ac:dyDescent="0.35">
      <c r="A13" s="19" t="s">
        <v>7</v>
      </c>
      <c r="B13" s="19"/>
      <c r="C13" s="16">
        <v>0</v>
      </c>
      <c r="D13" s="8"/>
      <c r="E13" s="71"/>
    </row>
    <row r="14" spans="1:5" ht="13.5" customHeight="1" x14ac:dyDescent="0.35">
      <c r="A14" s="19" t="s">
        <v>8</v>
      </c>
      <c r="B14" s="19"/>
      <c r="C14" s="16">
        <v>108933.14793000001</v>
      </c>
      <c r="D14" s="8"/>
      <c r="E14" s="71"/>
    </row>
    <row r="15" spans="1:5" ht="13.5" customHeight="1" x14ac:dyDescent="0.35">
      <c r="A15" s="8" t="s">
        <v>9</v>
      </c>
      <c r="B15" s="8"/>
      <c r="C15" s="20">
        <v>277070.46860999998</v>
      </c>
      <c r="D15" s="8"/>
      <c r="E15" s="71"/>
    </row>
    <row r="16" spans="1:5" ht="13.5" customHeight="1" x14ac:dyDescent="0.35">
      <c r="A16" s="17" t="s">
        <v>10</v>
      </c>
      <c r="B16" s="17"/>
      <c r="C16" s="20">
        <v>0</v>
      </c>
      <c r="D16" s="8"/>
      <c r="E16" s="71"/>
    </row>
    <row r="17" spans="1:5" ht="13.5" customHeight="1" x14ac:dyDescent="0.35">
      <c r="A17" s="19" t="s">
        <v>11</v>
      </c>
      <c r="B17" s="19"/>
      <c r="C17" s="16">
        <v>347982.99778999999</v>
      </c>
      <c r="D17" s="8"/>
      <c r="E17" s="71"/>
    </row>
    <row r="18" spans="1:5" ht="13.5" customHeight="1" x14ac:dyDescent="0.35">
      <c r="A18" s="19" t="s">
        <v>12</v>
      </c>
      <c r="B18" s="19"/>
      <c r="C18" s="16">
        <v>2061019.9445999998</v>
      </c>
      <c r="D18" s="8"/>
      <c r="E18" s="71"/>
    </row>
    <row r="19" spans="1:5" ht="13.5" customHeight="1" x14ac:dyDescent="0.35">
      <c r="A19" s="21" t="s">
        <v>13</v>
      </c>
      <c r="B19" s="21"/>
      <c r="C19" s="20">
        <v>61024.902240000003</v>
      </c>
      <c r="D19" s="8"/>
      <c r="E19" s="71"/>
    </row>
    <row r="20" spans="1:5" ht="12" customHeight="1" x14ac:dyDescent="0.35">
      <c r="A20" s="22" t="s">
        <v>14</v>
      </c>
      <c r="B20" s="22"/>
      <c r="C20" s="20">
        <v>-69908.386930000008</v>
      </c>
      <c r="D20" s="8"/>
      <c r="E20" s="71"/>
    </row>
    <row r="21" spans="1:5" ht="13.5" customHeight="1" x14ac:dyDescent="0.35">
      <c r="A21" s="8" t="s">
        <v>15</v>
      </c>
      <c r="B21" s="8"/>
      <c r="C21" s="20">
        <v>18164.52275</v>
      </c>
      <c r="D21" s="8"/>
      <c r="E21" s="71"/>
    </row>
    <row r="22" spans="1:5" ht="13.5" customHeight="1" x14ac:dyDescent="0.35">
      <c r="A22" s="17" t="s">
        <v>16</v>
      </c>
      <c r="B22" s="17"/>
      <c r="C22" s="20">
        <v>62149.850199999993</v>
      </c>
      <c r="D22" s="8"/>
      <c r="E22" s="71"/>
    </row>
    <row r="23" spans="1:5" ht="15.75" customHeight="1" x14ac:dyDescent="0.35">
      <c r="A23" s="21" t="s">
        <v>17</v>
      </c>
      <c r="B23" s="21"/>
      <c r="C23" s="20">
        <v>1802.8934800000004</v>
      </c>
      <c r="D23" s="8"/>
      <c r="E23" s="71"/>
    </row>
    <row r="24" spans="1:5" ht="13.5" customHeight="1" x14ac:dyDescent="0.35">
      <c r="A24" s="17" t="s">
        <v>18</v>
      </c>
      <c r="B24" s="17"/>
      <c r="C24" s="20">
        <v>6758.8888499999994</v>
      </c>
      <c r="D24" s="8"/>
      <c r="E24" s="71"/>
    </row>
    <row r="25" spans="1:5" ht="13.5" customHeight="1" x14ac:dyDescent="0.35">
      <c r="A25" s="17" t="s">
        <v>19</v>
      </c>
      <c r="B25" s="17"/>
      <c r="C25" s="23">
        <v>4354.23704</v>
      </c>
      <c r="D25" s="24"/>
      <c r="E25" s="71"/>
    </row>
    <row r="26" spans="1:5" ht="13.5" customHeight="1" x14ac:dyDescent="0.35">
      <c r="A26" s="15"/>
      <c r="B26" s="15"/>
      <c r="C26" s="25">
        <v>0</v>
      </c>
      <c r="D26" s="8"/>
      <c r="E26" s="71"/>
    </row>
    <row r="27" spans="1:5" ht="13.5" customHeight="1" x14ac:dyDescent="0.35">
      <c r="A27" s="15" t="s">
        <v>20</v>
      </c>
      <c r="B27" s="15"/>
      <c r="C27" s="26">
        <v>3320486.9076599996</v>
      </c>
      <c r="D27" s="27"/>
      <c r="E27" s="71"/>
    </row>
    <row r="28" spans="1:5" ht="13.5" customHeight="1" x14ac:dyDescent="0.35">
      <c r="A28" s="19"/>
      <c r="B28" s="19"/>
      <c r="C28" s="28">
        <v>0</v>
      </c>
      <c r="D28" s="8"/>
      <c r="E28" s="71"/>
    </row>
    <row r="29" spans="1:5" ht="13.5" customHeight="1" x14ac:dyDescent="0.35">
      <c r="A29" s="29" t="s">
        <v>21</v>
      </c>
      <c r="B29" s="29"/>
      <c r="C29" s="25">
        <v>0</v>
      </c>
      <c r="D29" s="8"/>
      <c r="E29" s="71"/>
    </row>
    <row r="30" spans="1:5" ht="13.5" customHeight="1" x14ac:dyDescent="0.35">
      <c r="A30" s="19" t="s">
        <v>22</v>
      </c>
      <c r="B30" s="19"/>
      <c r="C30" s="30">
        <v>-54.996900000000004</v>
      </c>
      <c r="D30" s="8"/>
      <c r="E30" s="71"/>
    </row>
    <row r="31" spans="1:5" ht="13.5" customHeight="1" x14ac:dyDescent="0.35">
      <c r="A31" s="19" t="s">
        <v>23</v>
      </c>
      <c r="B31" s="19"/>
      <c r="C31" s="20">
        <v>2570322.8514</v>
      </c>
      <c r="D31" s="24"/>
      <c r="E31" s="71"/>
    </row>
    <row r="32" spans="1:5" ht="13.5" customHeight="1" x14ac:dyDescent="0.35">
      <c r="A32" s="19" t="s">
        <v>24</v>
      </c>
      <c r="B32" s="19"/>
      <c r="C32" s="20">
        <v>2000</v>
      </c>
      <c r="D32" s="24"/>
      <c r="E32" s="71"/>
    </row>
    <row r="33" spans="1:5" ht="13.5" customHeight="1" x14ac:dyDescent="0.35">
      <c r="A33" s="8" t="s">
        <v>25</v>
      </c>
      <c r="B33" s="8"/>
      <c r="C33" s="20">
        <v>171459.61740000002</v>
      </c>
      <c r="D33" s="24"/>
      <c r="E33" s="71"/>
    </row>
    <row r="34" spans="1:5" ht="13.5" customHeight="1" x14ac:dyDescent="0.35">
      <c r="A34" s="17" t="s">
        <v>26</v>
      </c>
      <c r="B34" s="17"/>
      <c r="C34" s="20">
        <v>142957.33853000001</v>
      </c>
      <c r="D34" s="24"/>
      <c r="E34" s="71"/>
    </row>
    <row r="35" spans="1:5" ht="13.5" customHeight="1" x14ac:dyDescent="0.35">
      <c r="A35" s="19" t="s">
        <v>27</v>
      </c>
      <c r="B35" s="19"/>
      <c r="C35" s="20">
        <v>13035.746090000001</v>
      </c>
      <c r="D35" s="24"/>
      <c r="E35" s="71"/>
    </row>
    <row r="36" spans="1:5" ht="13.5" customHeight="1" x14ac:dyDescent="0.35">
      <c r="A36" s="19" t="s">
        <v>28</v>
      </c>
      <c r="B36" s="19"/>
      <c r="C36" s="31">
        <v>17959.444480000002</v>
      </c>
      <c r="D36" s="24"/>
      <c r="E36" s="71"/>
    </row>
    <row r="37" spans="1:5" ht="13.5" customHeight="1" x14ac:dyDescent="0.35">
      <c r="A37" s="19" t="s">
        <v>29</v>
      </c>
      <c r="B37" s="19"/>
      <c r="C37" s="20">
        <v>8893.1335600000002</v>
      </c>
      <c r="D37" s="24"/>
      <c r="E37" s="71"/>
    </row>
    <row r="38" spans="1:5" ht="13.5" customHeight="1" x14ac:dyDescent="0.35">
      <c r="A38" s="8" t="s">
        <v>30</v>
      </c>
      <c r="B38" s="8"/>
      <c r="C38" s="32">
        <v>25080.51557</v>
      </c>
      <c r="D38" s="24"/>
      <c r="E38" s="71"/>
    </row>
    <row r="39" spans="1:5" ht="13.5" customHeight="1" x14ac:dyDescent="0.35">
      <c r="A39" s="15" t="s">
        <v>31</v>
      </c>
      <c r="B39" s="15"/>
      <c r="C39" s="20">
        <v>2951708.6470300006</v>
      </c>
      <c r="D39" s="24"/>
      <c r="E39" s="71"/>
    </row>
    <row r="40" spans="1:5" ht="13.5" customHeight="1" x14ac:dyDescent="0.35">
      <c r="A40" s="15"/>
      <c r="B40" s="15"/>
      <c r="C40" s="33">
        <v>0</v>
      </c>
      <c r="D40" s="8"/>
      <c r="E40" s="71"/>
    </row>
    <row r="41" spans="1:5" ht="13.5" customHeight="1" x14ac:dyDescent="0.35">
      <c r="A41" s="15" t="s">
        <v>32</v>
      </c>
      <c r="B41" s="15"/>
      <c r="C41" s="25">
        <v>0</v>
      </c>
      <c r="D41" s="8"/>
      <c r="E41" s="71"/>
    </row>
    <row r="42" spans="1:5" ht="13.5" customHeight="1" x14ac:dyDescent="0.35">
      <c r="A42" s="19" t="s">
        <v>33</v>
      </c>
      <c r="B42" s="19"/>
      <c r="C42" s="25">
        <v>150000</v>
      </c>
      <c r="D42" s="8"/>
      <c r="E42" s="71"/>
    </row>
    <row r="43" spans="1:5" ht="12.75" customHeight="1" x14ac:dyDescent="0.35">
      <c r="A43" s="19" t="s">
        <v>34</v>
      </c>
      <c r="B43" s="19"/>
      <c r="C43" s="20">
        <v>0</v>
      </c>
      <c r="D43" s="24"/>
      <c r="E43" s="71"/>
    </row>
    <row r="44" spans="1:5" ht="12.75" customHeight="1" x14ac:dyDescent="0.35">
      <c r="A44" s="17" t="s">
        <v>35</v>
      </c>
      <c r="B44" s="17"/>
      <c r="C44" s="20">
        <v>172149.30619</v>
      </c>
      <c r="D44" s="24"/>
      <c r="E44" s="71"/>
    </row>
    <row r="45" spans="1:5" ht="12" customHeight="1" x14ac:dyDescent="0.35">
      <c r="A45" s="8" t="s">
        <v>36</v>
      </c>
      <c r="B45" s="8"/>
      <c r="C45" s="24">
        <v>0</v>
      </c>
      <c r="D45" s="24"/>
      <c r="E45" s="71"/>
    </row>
    <row r="46" spans="1:5" ht="12" customHeight="1" x14ac:dyDescent="0.35">
      <c r="A46" s="8" t="s">
        <v>37</v>
      </c>
      <c r="B46" s="8"/>
      <c r="C46" s="20">
        <v>3546.8002499999998</v>
      </c>
      <c r="D46" s="24"/>
      <c r="E46" s="71"/>
    </row>
    <row r="47" spans="1:5" ht="12" customHeight="1" x14ac:dyDescent="0.35">
      <c r="A47" s="8" t="s">
        <v>38</v>
      </c>
      <c r="B47" s="8"/>
      <c r="C47" s="20">
        <v>14593.311249999988</v>
      </c>
      <c r="D47" s="24"/>
      <c r="E47" s="71"/>
    </row>
    <row r="48" spans="1:5" ht="12" customHeight="1" x14ac:dyDescent="0.35">
      <c r="A48" s="8" t="s">
        <v>39</v>
      </c>
      <c r="B48" s="8"/>
      <c r="C48" s="20">
        <v>0</v>
      </c>
      <c r="D48" s="24"/>
      <c r="E48" s="71"/>
    </row>
    <row r="49" spans="1:5" ht="15" customHeight="1" x14ac:dyDescent="0.35">
      <c r="A49" s="34" t="s">
        <v>40</v>
      </c>
      <c r="B49" s="34"/>
      <c r="C49" s="35">
        <v>0</v>
      </c>
      <c r="D49" s="35"/>
      <c r="E49" s="71"/>
    </row>
    <row r="50" spans="1:5" ht="17.25" customHeight="1" x14ac:dyDescent="0.35">
      <c r="A50" s="8" t="s">
        <v>41</v>
      </c>
      <c r="B50" s="8"/>
      <c r="C50" s="20">
        <v>24567.410780000002</v>
      </c>
      <c r="D50" s="20"/>
      <c r="E50" s="71"/>
    </row>
    <row r="51" spans="1:5" ht="15" customHeight="1" x14ac:dyDescent="0.35">
      <c r="A51" s="8" t="s">
        <v>42</v>
      </c>
      <c r="B51" s="8"/>
      <c r="C51" s="20">
        <v>0</v>
      </c>
      <c r="D51" s="20"/>
      <c r="E51" s="71"/>
    </row>
    <row r="52" spans="1:5" ht="15" customHeight="1" x14ac:dyDescent="0.35">
      <c r="A52" s="8" t="s">
        <v>43</v>
      </c>
      <c r="B52" s="8"/>
      <c r="C52" s="23">
        <v>3921.4321600000003</v>
      </c>
      <c r="D52" s="24"/>
      <c r="E52" s="71"/>
    </row>
    <row r="53" spans="1:5" ht="15" customHeight="1" x14ac:dyDescent="0.35">
      <c r="A53" s="8" t="s">
        <v>44</v>
      </c>
      <c r="B53" s="8"/>
      <c r="C53" s="20">
        <v>0</v>
      </c>
      <c r="D53" s="20"/>
      <c r="E53" s="71"/>
    </row>
    <row r="54" spans="1:5" ht="15" customHeight="1" x14ac:dyDescent="0.35">
      <c r="A54" s="8" t="s">
        <v>45</v>
      </c>
      <c r="B54" s="8"/>
      <c r="C54" s="20">
        <v>0</v>
      </c>
      <c r="D54" s="20"/>
      <c r="E54" s="71"/>
    </row>
    <row r="55" spans="1:5" ht="15" customHeight="1" x14ac:dyDescent="0.35">
      <c r="A55" s="36"/>
      <c r="B55" s="36"/>
      <c r="C55" s="25">
        <v>0</v>
      </c>
      <c r="D55" s="25"/>
      <c r="E55" s="71"/>
    </row>
    <row r="56" spans="1:5" ht="15" customHeight="1" x14ac:dyDescent="0.35">
      <c r="A56" s="2" t="s">
        <v>46</v>
      </c>
      <c r="B56" s="2"/>
      <c r="C56" s="23">
        <v>368778.26063000003</v>
      </c>
      <c r="D56" s="20"/>
      <c r="E56" s="71"/>
    </row>
    <row r="57" spans="1:5" ht="15" customHeight="1" thickBot="1" x14ac:dyDescent="0.4">
      <c r="A57" s="2" t="s">
        <v>47</v>
      </c>
      <c r="B57" s="2"/>
      <c r="C57" s="37">
        <v>3320486.907660001</v>
      </c>
      <c r="D57" s="38"/>
      <c r="E57" s="71"/>
    </row>
    <row r="58" spans="1:5" ht="37" customHeight="1" thickTop="1" x14ac:dyDescent="0.35">
      <c r="A58" s="67"/>
      <c r="B58" s="68"/>
      <c r="C58" s="69"/>
      <c r="D58" s="70"/>
    </row>
    <row r="59" spans="1:5" ht="15" customHeight="1" x14ac:dyDescent="0.35">
      <c r="A59" s="24"/>
      <c r="B59" s="24"/>
      <c r="C59" s="65"/>
      <c r="D59" s="66"/>
    </row>
    <row r="61" spans="1:5" ht="15" customHeight="1" x14ac:dyDescent="0.35">
      <c r="A61" s="63" t="s">
        <v>85</v>
      </c>
      <c r="B61" s="64" t="s">
        <v>83</v>
      </c>
      <c r="C61" s="64"/>
      <c r="D61" s="64"/>
    </row>
    <row r="62" spans="1:5" ht="15" customHeight="1" x14ac:dyDescent="0.35">
      <c r="A62" s="63" t="s">
        <v>84</v>
      </c>
      <c r="B62" s="64" t="s">
        <v>86</v>
      </c>
      <c r="C62" s="64"/>
      <c r="D62" s="64"/>
    </row>
  </sheetData>
  <mergeCells count="2">
    <mergeCell ref="B61:D61"/>
    <mergeCell ref="B62:D62"/>
  </mergeCells>
  <pageMargins left="0.9" right="0.7" top="0.5" bottom="0.3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zoomScaleNormal="100" workbookViewId="0">
      <selection activeCell="F1" sqref="F1:F1048576"/>
    </sheetView>
  </sheetViews>
  <sheetFormatPr baseColWidth="10" defaultColWidth="14.453125" defaultRowHeight="15" customHeight="1" x14ac:dyDescent="0.35"/>
  <cols>
    <col min="1" max="1" width="1.26953125" style="5" customWidth="1"/>
    <col min="2" max="2" width="62.453125" style="5" customWidth="1"/>
    <col min="3" max="3" width="13.90625" style="5" customWidth="1"/>
    <col min="4" max="4" width="23.1796875" style="62" customWidth="1"/>
    <col min="5" max="5" width="7.7265625" style="5" customWidth="1"/>
    <col min="6" max="16384" width="14.453125" style="5"/>
  </cols>
  <sheetData>
    <row r="1" spans="1:6" ht="13.5" customHeight="1" x14ac:dyDescent="0.35">
      <c r="A1" s="6" t="s">
        <v>0</v>
      </c>
      <c r="B1" s="6"/>
      <c r="C1" s="2"/>
      <c r="D1" s="39"/>
    </row>
    <row r="2" spans="1:6" ht="13.5" customHeight="1" x14ac:dyDescent="0.35">
      <c r="A2" s="6" t="s">
        <v>1</v>
      </c>
      <c r="B2" s="6"/>
      <c r="C2" s="2"/>
      <c r="D2" s="39"/>
    </row>
    <row r="3" spans="1:6" ht="13.5" customHeight="1" x14ac:dyDescent="0.35">
      <c r="A3" s="7" t="s">
        <v>2</v>
      </c>
      <c r="B3" s="6"/>
      <c r="C3" s="2"/>
      <c r="D3" s="39"/>
    </row>
    <row r="4" spans="1:6" ht="13.5" customHeight="1" x14ac:dyDescent="0.35">
      <c r="A4" s="7"/>
      <c r="B4" s="6"/>
      <c r="C4" s="2"/>
      <c r="D4" s="39"/>
    </row>
    <row r="5" spans="1:6" ht="13.5" customHeight="1" x14ac:dyDescent="0.35">
      <c r="A5" s="40" t="s">
        <v>48</v>
      </c>
      <c r="B5" s="40"/>
      <c r="C5" s="2"/>
      <c r="D5" s="2"/>
    </row>
    <row r="6" spans="1:6" ht="13.5" customHeight="1" x14ac:dyDescent="0.35">
      <c r="A6" s="10" t="s">
        <v>49</v>
      </c>
      <c r="B6" s="7"/>
      <c r="C6" s="2"/>
      <c r="D6" s="39"/>
    </row>
    <row r="7" spans="1:6" ht="13.5" customHeight="1" x14ac:dyDescent="0.35">
      <c r="A7" s="10" t="s">
        <v>81</v>
      </c>
      <c r="B7" s="6"/>
      <c r="C7" s="8"/>
      <c r="D7" s="39"/>
    </row>
    <row r="8" spans="1:6" ht="13.5" customHeight="1" thickBot="1" x14ac:dyDescent="0.4">
      <c r="A8" s="41"/>
      <c r="B8" s="41"/>
      <c r="C8" s="41"/>
      <c r="D8" s="42"/>
    </row>
    <row r="9" spans="1:6" ht="13.5" customHeight="1" x14ac:dyDescent="0.35">
      <c r="A9" s="43"/>
      <c r="B9" s="43"/>
      <c r="C9" s="43"/>
      <c r="D9" s="39"/>
    </row>
    <row r="10" spans="1:6" ht="13.5" customHeight="1" x14ac:dyDescent="0.35">
      <c r="A10" s="8"/>
      <c r="B10" s="8"/>
      <c r="C10" s="14"/>
      <c r="D10" s="44"/>
    </row>
    <row r="11" spans="1:6" ht="13.5" customHeight="1" x14ac:dyDescent="0.35">
      <c r="A11" s="45"/>
      <c r="B11" s="46" t="s">
        <v>50</v>
      </c>
      <c r="C11" s="47" t="s">
        <v>50</v>
      </c>
      <c r="D11" s="39"/>
    </row>
    <row r="12" spans="1:6" ht="13.5" customHeight="1" x14ac:dyDescent="0.35">
      <c r="A12" s="15" t="s">
        <v>51</v>
      </c>
      <c r="B12" s="8"/>
      <c r="C12" s="48"/>
      <c r="D12" s="26">
        <v>112421.785</v>
      </c>
      <c r="F12" s="71"/>
    </row>
    <row r="13" spans="1:6" ht="13.5" customHeight="1" x14ac:dyDescent="0.35">
      <c r="A13" s="19" t="s">
        <v>52</v>
      </c>
      <c r="B13" s="43"/>
      <c r="C13" s="8" t="s">
        <v>50</v>
      </c>
      <c r="D13" s="25">
        <v>1748.71694</v>
      </c>
      <c r="F13" s="71"/>
    </row>
    <row r="14" spans="1:6" ht="13.5" customHeight="1" x14ac:dyDescent="0.35">
      <c r="A14" s="19" t="s">
        <v>53</v>
      </c>
      <c r="B14" s="43"/>
      <c r="C14" s="8"/>
      <c r="D14" s="25">
        <v>12415.213049999997</v>
      </c>
      <c r="F14" s="71"/>
    </row>
    <row r="15" spans="1:6" ht="16.5" customHeight="1" x14ac:dyDescent="0.35">
      <c r="A15" s="19" t="s">
        <v>54</v>
      </c>
      <c r="B15" s="43"/>
      <c r="C15" s="8"/>
      <c r="D15" s="49">
        <v>98257.855009999999</v>
      </c>
      <c r="F15" s="71"/>
    </row>
    <row r="16" spans="1:6" ht="13.5" customHeight="1" x14ac:dyDescent="0.35">
      <c r="A16" s="19"/>
      <c r="B16" s="43"/>
      <c r="C16" s="8"/>
      <c r="D16" s="50">
        <v>0</v>
      </c>
      <c r="F16" s="71"/>
    </row>
    <row r="17" spans="1:6" s="52" customFormat="1" ht="13.5" customHeight="1" x14ac:dyDescent="0.35">
      <c r="A17" s="29" t="s">
        <v>55</v>
      </c>
      <c r="B17" s="51"/>
      <c r="C17" s="2"/>
      <c r="D17" s="26">
        <v>42593.286159999996</v>
      </c>
      <c r="F17" s="71"/>
    </row>
    <row r="18" spans="1:6" ht="13.5" customHeight="1" x14ac:dyDescent="0.35">
      <c r="A18" s="19" t="s">
        <v>56</v>
      </c>
      <c r="B18" s="43"/>
      <c r="C18" s="8"/>
      <c r="D18" s="49">
        <v>34460.999360000002</v>
      </c>
      <c r="F18" s="71"/>
    </row>
    <row r="19" spans="1:6" ht="13.5" customHeight="1" x14ac:dyDescent="0.35">
      <c r="A19" s="19" t="s">
        <v>57</v>
      </c>
      <c r="B19" s="43" t="s">
        <v>58</v>
      </c>
      <c r="C19" s="8"/>
      <c r="D19" s="49">
        <v>27.53266</v>
      </c>
      <c r="F19" s="71"/>
    </row>
    <row r="20" spans="1:6" ht="13.5" customHeight="1" x14ac:dyDescent="0.35">
      <c r="A20" s="19" t="s">
        <v>59</v>
      </c>
      <c r="B20" s="43"/>
      <c r="C20" s="8"/>
      <c r="D20" s="53">
        <v>3992.8705199999999</v>
      </c>
      <c r="F20" s="71"/>
    </row>
    <row r="21" spans="1:6" ht="13.5" customHeight="1" x14ac:dyDescent="0.35">
      <c r="A21" s="19" t="s">
        <v>60</v>
      </c>
      <c r="B21" s="43"/>
      <c r="C21" s="8"/>
      <c r="D21" s="53">
        <v>3995.6936399999995</v>
      </c>
      <c r="F21" s="71"/>
    </row>
    <row r="22" spans="1:6" ht="13.5" customHeight="1" x14ac:dyDescent="0.35">
      <c r="A22" s="54"/>
      <c r="B22" s="8" t="s">
        <v>61</v>
      </c>
      <c r="C22" s="8"/>
      <c r="D22" s="53">
        <v>116.18997999999999</v>
      </c>
      <c r="F22" s="71"/>
    </row>
    <row r="23" spans="1:6" ht="12.75" customHeight="1" x14ac:dyDescent="0.35">
      <c r="A23" s="15" t="s">
        <v>62</v>
      </c>
      <c r="B23" s="43"/>
      <c r="C23" s="8"/>
      <c r="D23" s="55">
        <v>69828.49884</v>
      </c>
      <c r="F23" s="71"/>
    </row>
    <row r="24" spans="1:6" ht="13.5" customHeight="1" x14ac:dyDescent="0.35">
      <c r="A24" s="19" t="s">
        <v>63</v>
      </c>
      <c r="B24" s="43"/>
      <c r="C24" s="8"/>
      <c r="D24" s="25">
        <v>0</v>
      </c>
      <c r="F24" s="71"/>
    </row>
    <row r="25" spans="1:6" ht="13.5" customHeight="1" x14ac:dyDescent="0.35">
      <c r="A25" s="19" t="s">
        <v>64</v>
      </c>
      <c r="B25" s="43"/>
      <c r="C25" s="8"/>
      <c r="D25" s="23">
        <v>26067.227889999998</v>
      </c>
      <c r="F25" s="71"/>
    </row>
    <row r="26" spans="1:6" ht="13.5" customHeight="1" x14ac:dyDescent="0.35">
      <c r="A26" s="19"/>
      <c r="B26" s="43"/>
      <c r="C26" s="8"/>
      <c r="D26" s="25">
        <v>0</v>
      </c>
      <c r="F26" s="71"/>
    </row>
    <row r="27" spans="1:6" s="52" customFormat="1" ht="13.5" customHeight="1" x14ac:dyDescent="0.35">
      <c r="A27" s="29" t="s">
        <v>65</v>
      </c>
      <c r="B27" s="51"/>
      <c r="C27" s="2"/>
      <c r="D27" s="55">
        <v>43761.270950000006</v>
      </c>
      <c r="F27" s="71"/>
    </row>
    <row r="28" spans="1:6" ht="13.5" customHeight="1" x14ac:dyDescent="0.35">
      <c r="A28" s="43" t="s">
        <v>66</v>
      </c>
      <c r="B28" s="43"/>
      <c r="C28" s="8"/>
      <c r="D28" s="56">
        <v>23290.232499999998</v>
      </c>
      <c r="F28" s="71"/>
    </row>
    <row r="29" spans="1:6" ht="13.5" customHeight="1" x14ac:dyDescent="0.35">
      <c r="A29" s="19" t="s">
        <v>67</v>
      </c>
      <c r="B29" s="43"/>
      <c r="C29" s="8"/>
      <c r="D29" s="57">
        <v>15532.59103</v>
      </c>
      <c r="F29" s="71"/>
    </row>
    <row r="30" spans="1:6" ht="13.5" customHeight="1" x14ac:dyDescent="0.35">
      <c r="A30" s="54"/>
      <c r="B30" s="8"/>
      <c r="C30" s="8"/>
      <c r="D30" s="53">
        <v>0</v>
      </c>
      <c r="F30" s="71"/>
    </row>
    <row r="31" spans="1:6" s="52" customFormat="1" ht="13.5" customHeight="1" x14ac:dyDescent="0.35">
      <c r="A31" s="15" t="s">
        <v>68</v>
      </c>
      <c r="B31" s="2"/>
      <c r="C31" s="2"/>
      <c r="D31" s="58">
        <v>51518.912420000001</v>
      </c>
      <c r="F31" s="71"/>
    </row>
    <row r="32" spans="1:6" ht="17.25" customHeight="1" x14ac:dyDescent="0.35">
      <c r="A32" s="54" t="s">
        <v>69</v>
      </c>
      <c r="B32" s="8"/>
      <c r="C32" s="8"/>
      <c r="D32" s="49">
        <v>579.02897999999993</v>
      </c>
      <c r="F32" s="71"/>
    </row>
    <row r="33" spans="1:6" s="59" customFormat="1" ht="21.75" customHeight="1" x14ac:dyDescent="0.35">
      <c r="A33" s="17" t="s">
        <v>70</v>
      </c>
      <c r="B33" s="8"/>
      <c r="C33" s="8"/>
      <c r="D33" s="49">
        <v>-293.34411</v>
      </c>
      <c r="F33" s="71"/>
    </row>
    <row r="34" spans="1:6" s="59" customFormat="1" ht="13.5" customHeight="1" x14ac:dyDescent="0.35">
      <c r="A34" s="17" t="s">
        <v>71</v>
      </c>
      <c r="B34" s="8"/>
      <c r="C34" s="8"/>
      <c r="D34" s="60">
        <v>10299.508290000002</v>
      </c>
      <c r="F34" s="71"/>
    </row>
    <row r="35" spans="1:6" ht="13.5" customHeight="1" x14ac:dyDescent="0.35">
      <c r="A35" s="19"/>
      <c r="B35" s="43"/>
      <c r="C35" s="8"/>
      <c r="D35" s="49">
        <v>0</v>
      </c>
      <c r="F35" s="71"/>
    </row>
    <row r="36" spans="1:6" s="52" customFormat="1" ht="15" customHeight="1" x14ac:dyDescent="0.35">
      <c r="A36" s="29" t="s">
        <v>72</v>
      </c>
      <c r="B36" s="51"/>
      <c r="C36" s="2"/>
      <c r="D36" s="58">
        <v>62104.105579999996</v>
      </c>
      <c r="F36" s="71"/>
    </row>
    <row r="37" spans="1:6" ht="13.5" customHeight="1" x14ac:dyDescent="0.35">
      <c r="A37" s="19" t="s">
        <v>73</v>
      </c>
      <c r="B37" s="43"/>
      <c r="C37" s="8"/>
      <c r="D37" s="53">
        <v>0</v>
      </c>
      <c r="F37" s="71"/>
    </row>
    <row r="38" spans="1:6" ht="13.5" customHeight="1" x14ac:dyDescent="0.35">
      <c r="A38" s="54" t="s">
        <v>74</v>
      </c>
      <c r="B38" s="8"/>
      <c r="C38" s="8"/>
      <c r="D38" s="49">
        <v>19876.492679999999</v>
      </c>
      <c r="F38" s="71"/>
    </row>
    <row r="39" spans="1:6" s="59" customFormat="1" ht="20.25" customHeight="1" x14ac:dyDescent="0.35">
      <c r="A39" s="17" t="s">
        <v>75</v>
      </c>
      <c r="B39" s="8"/>
      <c r="C39" s="8"/>
      <c r="D39" s="49">
        <v>18004.17338</v>
      </c>
      <c r="F39" s="71"/>
    </row>
    <row r="40" spans="1:6" ht="13.5" customHeight="1" x14ac:dyDescent="0.35">
      <c r="A40" s="17" t="s">
        <v>76</v>
      </c>
      <c r="B40" s="8"/>
      <c r="C40" s="8"/>
      <c r="D40" s="53">
        <v>3267.3471199999999</v>
      </c>
      <c r="F40" s="71"/>
    </row>
    <row r="41" spans="1:6" ht="13.5" customHeight="1" x14ac:dyDescent="0.35">
      <c r="A41" s="17" t="s">
        <v>77</v>
      </c>
      <c r="B41" s="8"/>
      <c r="C41" s="8"/>
      <c r="D41" s="60">
        <v>3187.1060700000003</v>
      </c>
      <c r="F41" s="71"/>
    </row>
    <row r="42" spans="1:6" ht="18.75" customHeight="1" x14ac:dyDescent="0.35">
      <c r="A42" s="15" t="s">
        <v>78</v>
      </c>
      <c r="B42" s="8"/>
      <c r="C42" s="8"/>
      <c r="D42" s="58">
        <v>17768.98633</v>
      </c>
      <c r="F42" s="71"/>
    </row>
    <row r="43" spans="1:6" ht="13.5" customHeight="1" x14ac:dyDescent="0.35">
      <c r="A43" s="17" t="s">
        <v>79</v>
      </c>
      <c r="B43" s="43"/>
      <c r="C43" s="43"/>
      <c r="D43" s="23">
        <v>3175.67508</v>
      </c>
      <c r="F43" s="71"/>
    </row>
    <row r="44" spans="1:6" ht="13.5" customHeight="1" thickBot="1" x14ac:dyDescent="0.4">
      <c r="A44" s="15" t="s">
        <v>80</v>
      </c>
      <c r="B44" s="8"/>
      <c r="C44" s="43"/>
      <c r="D44" s="37">
        <v>14593.311249999999</v>
      </c>
      <c r="F44" s="71"/>
    </row>
    <row r="45" spans="1:6" ht="13.5" customHeight="1" thickTop="1" x14ac:dyDescent="0.35">
      <c r="A45" s="17"/>
      <c r="B45" s="43"/>
      <c r="C45" s="43"/>
      <c r="D45" s="61">
        <f>+D44-'[1]HOJA DE CONS'!O263</f>
        <v>-14578717.938749989</v>
      </c>
    </row>
    <row r="46" spans="1:6" ht="13.5" customHeight="1" x14ac:dyDescent="0.35">
      <c r="A46" s="2"/>
      <c r="B46" s="8"/>
      <c r="C46" s="43"/>
      <c r="D46" s="61"/>
    </row>
    <row r="47" spans="1:6" ht="13.5" customHeight="1" x14ac:dyDescent="0.35">
      <c r="A47" s="2"/>
      <c r="B47" s="63" t="s">
        <v>85</v>
      </c>
      <c r="C47" s="64" t="s">
        <v>83</v>
      </c>
      <c r="D47" s="64"/>
      <c r="E47" s="64"/>
    </row>
    <row r="48" spans="1:6" ht="13.5" customHeight="1" x14ac:dyDescent="0.35">
      <c r="A48" s="2"/>
      <c r="B48" s="63" t="s">
        <v>84</v>
      </c>
      <c r="C48" s="64" t="s">
        <v>86</v>
      </c>
      <c r="D48" s="64"/>
      <c r="E48" s="64"/>
    </row>
    <row r="49" spans="1:4" ht="13.5" customHeight="1" x14ac:dyDescent="0.35">
      <c r="A49" s="36" t="e">
        <f>'Balance General'!#REF!</f>
        <v>#REF!</v>
      </c>
      <c r="B49" s="8"/>
      <c r="C49" s="43"/>
      <c r="D49" s="39"/>
    </row>
    <row r="50" spans="1:4" ht="12.75" customHeight="1" x14ac:dyDescent="0.35">
      <c r="A50" s="8"/>
      <c r="B50" s="43"/>
      <c r="C50" s="8"/>
      <c r="D50" s="39"/>
    </row>
  </sheetData>
  <mergeCells count="2">
    <mergeCell ref="C47:E47"/>
    <mergeCell ref="C48:E48"/>
  </mergeCells>
  <pageMargins left="0.9" right="0.7" top="0.5" bottom="0.3" header="0" footer="0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Resultados</vt:lpstr>
    </vt:vector>
  </TitlesOfParts>
  <Company>Davivienda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2025-08-25T21:28:46Z</dcterms:created>
  <dcterms:modified xsi:type="dcterms:W3CDTF">2025-08-25T21:40:02Z</dcterms:modified>
</cp:coreProperties>
</file>