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11 Noviembre\"/>
    </mc:Choice>
  </mc:AlternateContent>
  <xr:revisionPtr revIDLastSave="0" documentId="13_ncr:1_{801E0C88-17B0-4DD8-8A1A-9178675B9C92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Balanza" sheetId="1" r:id="rId1"/>
    <sheet name="BG1" sheetId="5" state="hidden" r:id="rId2"/>
    <sheet name="BG" sheetId="10" r:id="rId3"/>
    <sheet name="BGv3" sheetId="8" state="hidden" r:id="rId4"/>
    <sheet name="BGvM" sheetId="13" state="hidden" r:id="rId5"/>
    <sheet name="BGvM2" sheetId="11" state="hidden" r:id="rId6"/>
    <sheet name="ER1" sheetId="6" state="hidden" r:id="rId7"/>
    <sheet name="ER" sheetId="9" r:id="rId8"/>
    <sheet name="BG GF" sheetId="15" state="hidden" r:id="rId9"/>
    <sheet name="ER GF" sheetId="16" state="hidden" r:id="rId10"/>
    <sheet name="ERv3" sheetId="7" state="hidden" r:id="rId11"/>
    <sheet name="ERvM" sheetId="14" state="hidden" r:id="rId12"/>
    <sheet name="ERvM2" sheetId="12" state="hidden" r:id="rId13"/>
  </sheets>
  <definedNames>
    <definedName name="_xlnm._FilterDatabase" localSheetId="0" hidden="1">Balanza!$A$4:$F$11408</definedName>
    <definedName name="_xlnm.Print_Area" localSheetId="0">Balanza!#REF!</definedName>
    <definedName name="_xlnm.Print_Area" localSheetId="2">BG!$A$1:$E$61</definedName>
    <definedName name="_xlnm.Print_Area" localSheetId="8">'BG GF'!$A$1:$E$63</definedName>
    <definedName name="_xlnm.Print_Area" localSheetId="1">'BG1'!$A$1:$G$48</definedName>
    <definedName name="_xlnm.Print_Area" localSheetId="3">'BGv3'!$A$1:$D$70</definedName>
    <definedName name="_xlnm.Print_Area" localSheetId="4">BGvM!$A$1:$E$60</definedName>
    <definedName name="_xlnm.Print_Area" localSheetId="5">BGvM2!$A$1:$E$69</definedName>
    <definedName name="_xlnm.Print_Area" localSheetId="7">ER!$A$1:$D$50</definedName>
    <definedName name="_xlnm.Print_Area" localSheetId="9">'ER GF'!$A$1:$D$50</definedName>
    <definedName name="_xlnm.Print_Area" localSheetId="11">ERvM!$A$1:$D$51</definedName>
    <definedName name="_xlnm.Print_Area" localSheetId="12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G908" i="1"/>
  <c r="C39" i="10" l="1"/>
  <c r="C9" i="15" l="1"/>
  <c r="C8" i="15"/>
  <c r="D12" i="16"/>
  <c r="D34" i="16"/>
  <c r="D13" i="16"/>
  <c r="C30" i="10"/>
  <c r="C53" i="15"/>
  <c r="C51" i="15"/>
  <c r="C50" i="15"/>
  <c r="C49" i="15"/>
  <c r="C44" i="15"/>
  <c r="C43" i="15"/>
  <c r="C40" i="15"/>
  <c r="C39" i="15"/>
  <c r="C36" i="15"/>
  <c r="C35" i="15"/>
  <c r="C34" i="15"/>
  <c r="C31" i="15"/>
  <c r="C30" i="15"/>
  <c r="C29" i="15"/>
  <c r="C28" i="15"/>
  <c r="C27" i="15"/>
  <c r="C21" i="15"/>
  <c r="C18" i="15"/>
  <c r="C17" i="15"/>
  <c r="C16" i="15"/>
  <c r="C13" i="15"/>
  <c r="C12" i="15"/>
  <c r="C11" i="15"/>
  <c r="C10" i="15"/>
  <c r="D38" i="16"/>
  <c r="D29" i="16" s="1"/>
  <c r="D28" i="16"/>
  <c r="D23" i="16"/>
  <c r="D20" i="16"/>
  <c r="D19" i="16"/>
  <c r="D18" i="16"/>
  <c r="D17" i="16"/>
  <c r="D11" i="16"/>
  <c r="D10" i="16"/>
  <c r="D9" i="16"/>
  <c r="D38" i="9"/>
  <c r="D34" i="9"/>
  <c r="D28" i="9"/>
  <c r="D23" i="9"/>
  <c r="D20" i="9"/>
  <c r="D19" i="9"/>
  <c r="D18" i="9"/>
  <c r="D17" i="9"/>
  <c r="D11" i="9"/>
  <c r="D10" i="9"/>
  <c r="D9" i="9"/>
  <c r="C38" i="10"/>
  <c r="C17" i="10"/>
  <c r="C15" i="10"/>
  <c r="C16" i="10"/>
  <c r="C52" i="10"/>
  <c r="C50" i="10"/>
  <c r="C49" i="10"/>
  <c r="C48" i="10"/>
  <c r="C43" i="10"/>
  <c r="C42" i="10"/>
  <c r="C35" i="10"/>
  <c r="C34" i="10"/>
  <c r="C33" i="10"/>
  <c r="C29" i="10"/>
  <c r="C28" i="10"/>
  <c r="C27" i="10"/>
  <c r="C26" i="10"/>
  <c r="C20" i="10"/>
  <c r="C12" i="10"/>
  <c r="C11" i="10"/>
  <c r="C10" i="10"/>
  <c r="C9" i="10"/>
  <c r="D29" i="9" l="1"/>
  <c r="G634" i="1" s="1"/>
  <c r="G635" i="1" s="1"/>
  <c r="C8" i="10"/>
  <c r="C7" i="10"/>
  <c r="D12" i="9"/>
  <c r="D13" i="9"/>
  <c r="D18" i="10"/>
  <c r="B2" i="15" l="1"/>
  <c r="C3" i="16"/>
  <c r="D14" i="16" l="1"/>
  <c r="D30" i="16"/>
  <c r="D21" i="16"/>
  <c r="D25" i="16" l="1"/>
  <c r="D32" i="16" s="1"/>
  <c r="D36" i="16" s="1"/>
  <c r="D40" i="16" s="1"/>
  <c r="C52" i="15" s="1"/>
  <c r="D41" i="15" l="1"/>
  <c r="D22" i="15"/>
  <c r="D19" i="15"/>
  <c r="D45" i="15" l="1"/>
  <c r="D14" i="15"/>
  <c r="D23" i="15" s="1"/>
  <c r="D32" i="15"/>
  <c r="D37" i="15"/>
  <c r="D46" i="15" l="1"/>
  <c r="N40" i="16"/>
  <c r="D14" i="9"/>
  <c r="G1101" i="1" s="1"/>
  <c r="G1102" i="1" s="1"/>
  <c r="D30" i="9" l="1"/>
  <c r="D21" i="9"/>
  <c r="D25" i="9" s="1"/>
  <c r="D13" i="10"/>
  <c r="D21" i="10"/>
  <c r="D36" i="10"/>
  <c r="D40" i="10"/>
  <c r="D44" i="10"/>
  <c r="D31" i="10"/>
  <c r="D32" i="9" l="1"/>
  <c r="D45" i="10"/>
  <c r="D22" i="10"/>
  <c r="D36" i="9" l="1"/>
  <c r="D40" i="9" s="1"/>
  <c r="D54" i="15" l="1"/>
  <c r="D56" i="15" s="1"/>
  <c r="D35" i="14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D53" i="10" l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<sst xmlns="http://schemas.openxmlformats.org/spreadsheetml/2006/main" count="11939" uniqueCount="2314">
  <si>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</si>
  <si>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</si>
  <si>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</si>
  <si>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</si>
  <si>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</si>
  <si>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</si>
  <si>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</si>
  <si>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</si>
  <si>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</si>
  <si>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</si>
  <si>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</si>
  <si>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</si>
  <si>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</si>
  <si>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</si>
  <si>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</si>
  <si>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</si>
  <si>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</si>
  <si>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</si>
  <si>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</si>
  <si>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</si>
  <si>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</si>
  <si>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</si>
  <si>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</si>
  <si>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</si>
  <si>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</si>
  <si>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</si>
  <si>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</si>
  <si>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</si>
  <si>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</si>
  <si>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</si>
  <si>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</si>
  <si>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</si>
  <si>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</si>
  <si>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</si>
  <si>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</si>
  <si>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</si>
  <si>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</si>
  <si>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</si>
  <si>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</si>
  <si>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</si>
  <si>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</si>
  <si>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</si>
  <si>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</si>
  <si>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</si>
  <si>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</si>
  <si>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</si>
  <si>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</si>
  <si>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</si>
  <si>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</si>
  <si>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</si>
  <si>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</si>
  <si>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</si>
  <si>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</si>
  <si>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</si>
  <si>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</si>
  <si>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</si>
  <si>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</si>
  <si>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</si>
  <si>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</si>
  <si>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</si>
  <si>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</si>
  <si>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</si>
  <si>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</si>
  <si>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</si>
  <si>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</si>
  <si>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</si>
  <si>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</si>
  <si>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</si>
  <si>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</si>
  <si>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</si>
  <si>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</si>
  <si>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</si>
  <si>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</si>
  <si>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</si>
  <si>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</si>
  <si>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</si>
  <si>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</si>
  <si>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</si>
  <si>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</si>
  <si>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</si>
  <si>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</si>
  <si>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</si>
  <si>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</si>
  <si>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</si>
  <si>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</si>
  <si>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</si>
  <si>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</si>
  <si>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</si>
  <si>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</si>
  <si>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</si>
  <si>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</si>
  <si>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</si>
  <si>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</si>
  <si>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</si>
  <si>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</si>
  <si>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</si>
  <si>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</si>
  <si>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</si>
  <si>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</si>
  <si>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</si>
  <si>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</si>
  <si>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</si>
  <si>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</si>
  <si>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</si>
  <si>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</si>
  <si>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</si>
  <si>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</si>
  <si>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</si>
  <si>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</si>
  <si>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</si>
  <si>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</si>
  <si>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</si>
  <si>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</si>
  <si>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</si>
  <si>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</si>
  <si>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</si>
  <si>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</si>
  <si>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</si>
  <si>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</si>
  <si>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</si>
  <si>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</si>
  <si>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</si>
  <si>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</si>
  <si>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</si>
  <si>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</si>
  <si>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</si>
  <si>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</si>
  <si>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</si>
  <si>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</si>
  <si>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</si>
  <si>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</si>
  <si>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</si>
  <si>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</si>
  <si>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</si>
  <si>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</si>
  <si>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</si>
  <si>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</si>
  <si>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</si>
  <si>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</si>
  <si>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</si>
  <si>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</si>
  <si>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</si>
  <si>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</si>
  <si>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</si>
  <si>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</si>
  <si>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</si>
  <si>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</si>
  <si>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</si>
  <si>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</si>
  <si>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</si>
  <si>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</si>
  <si>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</si>
  <si>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</si>
  <si>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</si>
  <si>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</si>
  <si>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</si>
  <si>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</si>
  <si>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</si>
  <si>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</si>
  <si>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</si>
  <si>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</si>
  <si>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</si>
  <si>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</si>
  <si>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</si>
  <si>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</si>
  <si>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</si>
  <si>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</si>
  <si>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</si>
  <si>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</si>
  <si>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</si>
  <si>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</si>
  <si>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</si>
  <si>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</si>
  <si>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</si>
  <si>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</si>
  <si>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</si>
  <si>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</si>
  <si>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Seguros Atlántida, S.A.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</si>
  <si>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</si>
  <si>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</si>
  <si>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</si>
  <si>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</si>
  <si>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</si>
  <si>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DERECHOS POR FIANZAS EMITIDAS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</si>
  <si>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</si>
  <si>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</si>
  <si>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</si>
  <si>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</si>
  <si>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</si>
  <si>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INVERSIONES TRANSFERIDAS</t>
  </si>
  <si>
    <t>HASTA UN AÑO PLAZO</t>
  </si>
  <si>
    <t>VENCIDOS</t>
  </si>
  <si>
    <t>RENDIMIENTOS POR PRESTAMOS</t>
  </si>
  <si>
    <t>PRIMAS DE SEGUROS DE AUTOMOTORES</t>
  </si>
  <si>
    <t>AUTOMOTORES</t>
  </si>
  <si>
    <t>PRIMAS DE OTROS SEGUROS GENERALES</t>
  </si>
  <si>
    <t>FIDELIDAD</t>
  </si>
  <si>
    <t>MISCELANEOS</t>
  </si>
  <si>
    <t>PRIMAS DE FIANZAS</t>
  </si>
  <si>
    <t>GARANTIA</t>
  </si>
  <si>
    <t>PRIMAS VENCIDAS</t>
  </si>
  <si>
    <t>DE SEGUROS DE VIDA</t>
  </si>
  <si>
    <t>ACCIDENTES Y ENFERMEDAD</t>
  </si>
  <si>
    <t>INCENDIOS Y LINEAS ALIADAS</t>
  </si>
  <si>
    <t>OTROS SEGUROS GENERALES</t>
  </si>
  <si>
    <t>FIANZAS</t>
  </si>
  <si>
    <t>PROVISION POR PRIMAS POR COBRAR (CR)</t>
  </si>
  <si>
    <t>CUENTA CORRIENTE POR REASEGUROS Y REAFIANZAMIENTOS</t>
  </si>
  <si>
    <t>EQUIPOS DE TRANSPORTE</t>
  </si>
  <si>
    <t>CREDITO FISCAL - IVA</t>
  </si>
  <si>
    <t>OBLIGACIONES POR SINIESTROS</t>
  </si>
  <si>
    <t>MONEDA NACIONAL</t>
  </si>
  <si>
    <t>DE SEGUROS DE INCENDIOS Y LINEAS ALIADAS</t>
  </si>
  <si>
    <t>DE SEGUROS DE AUTOMOTORES</t>
  </si>
  <si>
    <t>DE OTROS SEGUROS GENERALES</t>
  </si>
  <si>
    <t>DE FIANZAS</t>
  </si>
  <si>
    <t>DEPOSITOS POR OPERACIONES DE SEGURO</t>
  </si>
  <si>
    <t>COASEGUROS</t>
  </si>
  <si>
    <t>RESERVAS POR RIESGOS EN CURSO DE AUTOMOTORES</t>
  </si>
  <si>
    <t>RESERVAS POR RIESGOS EN CURSO DE OTROS SEGUROS GENERALES</t>
  </si>
  <si>
    <t>RESERVAS POR RIESGOS EN CURSO DE FIANZAS</t>
  </si>
  <si>
    <t>RESERVAS DE PREVISION Y CONTINGENCIAL DE FIANZAS</t>
  </si>
  <si>
    <t>RESERVAS POR SINIESTROS REPORTADOS</t>
  </si>
  <si>
    <t>DE SEGUROS DE INCENDIOS</t>
  </si>
  <si>
    <t>RESERVA POR SINIESTROS NO REPORTADOS</t>
  </si>
  <si>
    <t>PROVISION POR CONTINGENCIAS</t>
  </si>
  <si>
    <t>INGRESOS DIFERIDOS</t>
  </si>
  <si>
    <t>DEBITO FISCAL - IVA</t>
  </si>
  <si>
    <t>CAPITAL PAGADO</t>
  </si>
  <si>
    <t>DE SEGUROS AUTOMOTORES</t>
  </si>
  <si>
    <t>DE RIESGOS EN CURSO DE ACCIDENTES Y ENFERMEDADES</t>
  </si>
  <si>
    <t>DE RIESGOS EN CURSO DE INCENDIOS Y LINEAS ALIADAS</t>
  </si>
  <si>
    <t>DE RIESGOS EN CURSO DE AUTOMOTORES</t>
  </si>
  <si>
    <t>DE RIESGOS EN CURSO-OTROS SEGUROS GENERALES</t>
  </si>
  <si>
    <t>DE RIESGOS EN CURSO DE FIANZAS</t>
  </si>
  <si>
    <t>DE PREVISION Y CONTINGENCIAL DE FIANZAS</t>
  </si>
  <si>
    <t>RECLAMOS EN TRAMITE</t>
  </si>
  <si>
    <t>COMISIONES Y PARTICIPACIONES DE SEGUROS DE VIDA</t>
  </si>
  <si>
    <t>COMISIONES Y PARTICIPACIONES DE SEGUROS DE AUTOMOTORES</t>
  </si>
  <si>
    <t>COMISIONES Y PARTICIPACIONES DE OTROS SEGUROS GENERALES</t>
  </si>
  <si>
    <t>COMISIONES Y PARTICIPACIONES DE FIANZAS</t>
  </si>
  <si>
    <t>OTROS</t>
  </si>
  <si>
    <t>OTROS GASTOS DE ADQUISICION Y CONSERVACION</t>
  </si>
  <si>
    <t>DE AUTOMOTORES</t>
  </si>
  <si>
    <t>POR COBRAR DIVERSAS</t>
  </si>
  <si>
    <t>DE DIRECTORES</t>
  </si>
  <si>
    <t>GASTOS EXTRAORDINARIOS</t>
  </si>
  <si>
    <t>PARA RIESGOS EN CURSO DE ACCIDENTES Y ENFERMEDADES</t>
  </si>
  <si>
    <t>POR PRESTAMOS</t>
  </si>
  <si>
    <t>RECUPERACION DE ACTIVOS</t>
  </si>
  <si>
    <t>DISMINUCION DE PROVISIONES</t>
  </si>
  <si>
    <t>PROVISIONES VARIAS</t>
  </si>
  <si>
    <t>OTROS INGRESOS EXTRAORDINARIOS</t>
  </si>
  <si>
    <t>CONTINGENTES Y COMPROMISOS</t>
  </si>
  <si>
    <t>DE INCENDIO Y LINEAS ALIADAS</t>
  </si>
  <si>
    <t>RESPONSABILIDADES POR FIANZAS EN VIGOR</t>
  </si>
  <si>
    <t>DE FIANZAS GARANTIAS</t>
  </si>
  <si>
    <t>RESPONSABILIDADES POR REAFIANZAMIENTO TOMADO</t>
  </si>
  <si>
    <t>POR SEGUROS DE INCENDIO Y LINEAS ALIADAS</t>
  </si>
  <si>
    <t>POR OTROS SEGUROS GENERALES</t>
  </si>
  <si>
    <t>CONTINGENTES Y COMPROMISOS POR CONTRA</t>
  </si>
  <si>
    <t>RIESGOS CATASTROFICOS, COASEGUROS Y DEDUCIBLES</t>
  </si>
  <si>
    <t>RIESGOS CATASTROFICOS DIRECTOS</t>
  </si>
  <si>
    <t>RIESGOS CATASTROFICOS CEDIDOS</t>
  </si>
  <si>
    <t>DEDUCIBLES</t>
  </si>
  <si>
    <t>DOCUMENTOS Y VALORES RECIBIDOS EN GARANTIA</t>
  </si>
  <si>
    <t>GARANTIAS DE TITULOS VALORES</t>
  </si>
  <si>
    <t>DOCUMENTOS EN CUSTODIA</t>
  </si>
  <si>
    <t>CUENTAS DE CONTROL DIVERSAS</t>
  </si>
  <si>
    <t>PRESTAMOS INCOBRABLES RETIRADOS DEL ACTIVO</t>
  </si>
  <si>
    <t>CUENTAS POR COBRAR RETIRADAS DEL ACTIVO</t>
  </si>
  <si>
    <t>DEUDORES INSOLVENTES POR FIANZAS PAGADAS</t>
  </si>
  <si>
    <t>PRODUCTOS IRRECUPERABLES LIQUIDADOS</t>
  </si>
  <si>
    <t>A MAS DE UN AÑO PLAZO</t>
  </si>
  <si>
    <t>CUENTA CORRIENTE POR SEGUROS Y FIANZAS</t>
  </si>
  <si>
    <t>ACTIVOS EXTRAORDINARIOS</t>
  </si>
  <si>
    <t>DE INCENDIOS Y LINEAS ALIADAS</t>
  </si>
  <si>
    <t>SALVAMENTOS Y RECUPERACIONES</t>
  </si>
  <si>
    <t>GARANTIAS PRENDARIAS</t>
  </si>
  <si>
    <t>GARANTIAS HIPOTECARIAS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</si>
  <si>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</si>
  <si>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</si>
  <si>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</si>
  <si>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</si>
  <si>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</si>
  <si>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</si>
  <si>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Oficina principal</t>
  </si>
  <si>
    <t>Oficina principal-Moneda Nacional</t>
  </si>
  <si>
    <t>Fondos fijos</t>
  </si>
  <si>
    <t>Fondos Fijos - Moneda Nacional</t>
  </si>
  <si>
    <t>Otros efectos de cobro inmediato</t>
  </si>
  <si>
    <t>Otros efectos de cobro inmediato - Moneda Nacional</t>
  </si>
  <si>
    <t>Tarjetas de Crédito</t>
  </si>
  <si>
    <t>Puntoexpress</t>
  </si>
  <si>
    <t>Cuenta corriente</t>
  </si>
  <si>
    <t>Moneda nacional</t>
  </si>
  <si>
    <t>BANCO CUSCATLAN.</t>
  </si>
  <si>
    <t>Cuscatlan Cta.Cte. # 699600253-3 (734-51313-3)</t>
  </si>
  <si>
    <t>BANCO CUSCATLAN</t>
  </si>
  <si>
    <t>Cuscatlan-Cuenta corriente # 0819-01357</t>
  </si>
  <si>
    <t>BANCO AGRICOLA,S.A.</t>
  </si>
  <si>
    <t>Agricola-Cuenta Corriente # 01-35-001184-1</t>
  </si>
  <si>
    <t>BANCO DE AMERICA CENTRAL</t>
  </si>
  <si>
    <t>Banco De America Central. Cta.Cte,# 20002925-4</t>
  </si>
  <si>
    <t>Cta cte (PE) No. 200860518</t>
  </si>
  <si>
    <t>BANCO PROMERICA</t>
  </si>
  <si>
    <t>Cuenta Corriente  NO. 100000-02004761</t>
  </si>
  <si>
    <t>BANCO DAVIVIENDA</t>
  </si>
  <si>
    <t>Davivienda-Cuenta corriente # 016-21-00340-02</t>
  </si>
  <si>
    <t>BANCO DE FOMENTO AGROPECUARIO</t>
  </si>
  <si>
    <t>Banco De Fomento Agropecuario-Cta.cte.</t>
  </si>
  <si>
    <t>Banco Cuscatlan de El Salvador</t>
  </si>
  <si>
    <t>Cuscatlan Cta Cte 0819-01357</t>
  </si>
  <si>
    <t>Cuscatlan Cta Cte 00235242-03-01</t>
  </si>
  <si>
    <t>Banco Azul de El Salvador, S.A.</t>
  </si>
  <si>
    <t>Banco Azul Cta.Cte. 10000001536228 (72)</t>
  </si>
  <si>
    <t>Banco Atlantida El Salvador, S.A.</t>
  </si>
  <si>
    <t>Banco Atlantida El Salvador, S.A. Cta. 3103013131108</t>
  </si>
  <si>
    <t>Banco Atlantida El Salvador, S.A. Cta. 3103013131566 Planill</t>
  </si>
  <si>
    <t>Banco Atlantida El Salvador, S.A Cta 310301313704</t>
  </si>
  <si>
    <t>Valores</t>
  </si>
  <si>
    <t>Emitidos por el Estado a través de la Dirección General de</t>
  </si>
  <si>
    <t>Eurobonos</t>
  </si>
  <si>
    <t>Letras del Tesoro - Letes</t>
  </si>
  <si>
    <t>Certificados del Tesoro-CETES</t>
  </si>
  <si>
    <t>Emitidos con garantÌa real para financiar la adquisiciÛn de</t>
  </si>
  <si>
    <t>Emitidos con garantÌa real para financiar la</t>
  </si>
  <si>
    <t>Certificados de inversiión</t>
  </si>
  <si>
    <t>INSTRUMENTOS EMITIDOS O GARANTIZADOS POR ENTIDADES EXTRANJER</t>
  </si>
  <si>
    <t>DepÛsitos y valores de bancos de primer orden</t>
  </si>
  <si>
    <t>DepÛsitos y valores de bancos de primer orden - Moneda Nacio</t>
  </si>
  <si>
    <t>Depósitos a plazo</t>
  </si>
  <si>
    <t>Pacific Bank, S.A.</t>
  </si>
  <si>
    <t>Valores Negociables</t>
  </si>
  <si>
    <t>Obligaciones negociables emitidas por sociedades salvadoreña</t>
  </si>
  <si>
    <t>Optima, Servicios Financieros, S.A</t>
  </si>
  <si>
    <t>La Hipotecaria, S.A</t>
  </si>
  <si>
    <t>Inmobiliaria Mesoamericana, S.A. de C.V.</t>
  </si>
  <si>
    <t>Banco Atllantida, S.A.</t>
  </si>
  <si>
    <t>Certificados de participación en fondos de inversión salvad</t>
  </si>
  <si>
    <t>Fondos de Inversiones Banagricola, S.A.</t>
  </si>
  <si>
    <t>Fondos de Inversion Atlántida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</si>
  <si>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</si>
  <si>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</si>
  <si>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</si>
  <si>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</si>
  <si>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</si>
  <si>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Servicios Generales Bursatiles</t>
  </si>
  <si>
    <t>Fondo de Inversion Abierto</t>
  </si>
  <si>
    <t>Fondo de Inversion Abierto de Crecimiento Plazo 180</t>
  </si>
  <si>
    <t>Fondos de Titularizacion Atlantida</t>
  </si>
  <si>
    <t>Depósitos y valores emitidos o garantizados por bancos</t>
  </si>
  <si>
    <t>DepÛsitos y valores emitidos o garantizados por bancos salva</t>
  </si>
  <si>
    <t>Banco Agrícola</t>
  </si>
  <si>
    <t>Banco Davivienda</t>
  </si>
  <si>
    <t>Bando de América Central</t>
  </si>
  <si>
    <t>Banco Azul de El Salvador, S.A. (G&amp;T)</t>
  </si>
  <si>
    <t>Sociedad de Ahorro y Crédito Apoyo Integral S.A.</t>
  </si>
  <si>
    <t>Sociedad de Ahorro y Crédito Credicomer, S.A.</t>
  </si>
  <si>
    <t>Depòsitos a plazo</t>
  </si>
  <si>
    <t>Banco Azul, S.A.</t>
  </si>
  <si>
    <t>Sociedad de Ahorro y Crédito Multimoney, S.A.</t>
  </si>
  <si>
    <t>Depósito a plazo</t>
  </si>
  <si>
    <t>Banco Industrial El Salvador, S.A.</t>
  </si>
  <si>
    <t>Banco ABANK</t>
  </si>
  <si>
    <t>Depósito a Plazo</t>
  </si>
  <si>
    <t xml:space="preserve"> Valores - Moneda Nacional</t>
  </si>
  <si>
    <t>Reportos</t>
  </si>
  <si>
    <t>Diversos instrumentos financieros</t>
  </si>
  <si>
    <t>Diversos instrumentos financieros - Moneda Nacional</t>
  </si>
  <si>
    <t>Instrumentos emitidos o garantizados por entidades extranjer</t>
  </si>
  <si>
    <t>Valores emitidos por el estado</t>
  </si>
  <si>
    <t>Otorgamientos originales</t>
  </si>
  <si>
    <t>Personales</t>
  </si>
  <si>
    <t>A empresas privadas</t>
  </si>
  <si>
    <t>A empresas privadas - Moneda Nacional</t>
  </si>
  <si>
    <t>A Particulares</t>
  </si>
  <si>
    <t>A Particulares - Moneda Nacional</t>
  </si>
  <si>
    <t>A particulares</t>
  </si>
  <si>
    <t>A particulares - Moneda Nacional</t>
  </si>
  <si>
    <t>PROVISIONES POR PRESTAMOS ( Cr )</t>
  </si>
  <si>
    <t>A empresas privadas  - Moneda Nacional</t>
  </si>
  <si>
    <t>Seguros directos</t>
  </si>
  <si>
    <t>Salud y hospitalización</t>
  </si>
  <si>
    <t>Accidentes personales</t>
  </si>
  <si>
    <t>PRIMAS DE SEGUROS DE INCENDIOS  Y LINEAS ALIADAS</t>
  </si>
  <si>
    <t>Incendios</t>
  </si>
  <si>
    <t>Incendios - Moneda Nacional</t>
  </si>
  <si>
    <t>Automotores</t>
  </si>
  <si>
    <t>Automotores - Moneda Nacional</t>
  </si>
  <si>
    <t>Rotura de Cristales</t>
  </si>
  <si>
    <t>Transporte marÌtimo</t>
  </si>
  <si>
    <t>Transporte MarÌtimo - Moneda Nacional</t>
  </si>
  <si>
    <t>Transporte aéreo</t>
  </si>
  <si>
    <t>Transporte terrestre</t>
  </si>
  <si>
    <t>Transporte terrestre - Moneda Nacional</t>
  </si>
  <si>
    <t>MarÌtimos casco</t>
  </si>
  <si>
    <t>MarÌtimos casco - Moneda Nacional</t>
  </si>
  <si>
    <t>Aviación</t>
  </si>
  <si>
    <t>Aviación - Moneda Nacional</t>
  </si>
  <si>
    <t>Robo y hurto</t>
  </si>
  <si>
    <t>Robo y Hurto - Moneda Nacional</t>
  </si>
  <si>
    <t>Fidelidad</t>
  </si>
  <si>
    <t>Fidelidad - Moneda Nacional</t>
  </si>
  <si>
    <t>Seguro de bancos</t>
  </si>
  <si>
    <t>Todo riesgo para contratista</t>
  </si>
  <si>
    <t>Todo Riesgo para Contratista - Moneda Nacional</t>
  </si>
  <si>
    <t>Todo riesgo equipo para contratistas</t>
  </si>
  <si>
    <t>Todo riesgo equipo para contratistas - Moneda Nacional</t>
  </si>
  <si>
    <t>Rotura de maquinaria</t>
  </si>
  <si>
    <t>Todo riesgo equipo electrónico</t>
  </si>
  <si>
    <t>Todo riesgo equipo electrónico - Moneda Nacional</t>
  </si>
  <si>
    <t>Calderas</t>
  </si>
  <si>
    <t>Calderas - Moneda Nacional</t>
  </si>
  <si>
    <t>Lucro cesante por interrupciÛn de negocios</t>
  </si>
  <si>
    <t>Responsabilidad civil</t>
  </si>
  <si>
    <t>Responsabilidad civil - Moneda Nacional</t>
  </si>
  <si>
    <t>Domiciliario</t>
  </si>
  <si>
    <t>Domiciliario - Moneda Nacional</t>
  </si>
  <si>
    <t>Crédito interno</t>
  </si>
  <si>
    <t>Miscel·neos</t>
  </si>
  <si>
    <t>Miscel·neos - Moneda Nacional</t>
  </si>
  <si>
    <t>Fianzas directas</t>
  </si>
  <si>
    <t>Garantía</t>
  </si>
  <si>
    <t>Garantía - Moneda Nacional</t>
  </si>
  <si>
    <t>Motoristas</t>
  </si>
  <si>
    <t>Incendio y Lineas liadas</t>
  </si>
  <si>
    <t>Incendio Y Lineas Aliadas - Moneda Nacional</t>
  </si>
  <si>
    <t>Otros Seguros Generales - Moneda Nacional</t>
  </si>
  <si>
    <t>Transporte Marítimo</t>
  </si>
  <si>
    <t>Transporte Terrestre</t>
  </si>
  <si>
    <t>Robo Y Hurto</t>
  </si>
  <si>
    <t>Todo Riesgo Contratistas</t>
  </si>
  <si>
    <t>Seguro de Maquinaria a la Intemperie</t>
  </si>
  <si>
    <t>Rotura de Maquinaria</t>
  </si>
  <si>
    <t>Todo Riesgo Equipo Electronico</t>
  </si>
  <si>
    <t>Calderos</t>
  </si>
  <si>
    <t>Responsabilidad Civil</t>
  </si>
  <si>
    <t>Domiciliarios</t>
  </si>
  <si>
    <t>Miscelaneos</t>
  </si>
  <si>
    <t>Fianzas - Moneda Nacional</t>
  </si>
  <si>
    <t>INCENDIO Y LINEAS ALIADAS</t>
  </si>
  <si>
    <t>Incendio Y Lineas Aliadas - moneda Nacional</t>
  </si>
  <si>
    <t>Reserva de riesgo en curso de vida individual de corto plazo</t>
  </si>
  <si>
    <t>Salud y hospitalizaciÛn</t>
  </si>
  <si>
    <t>LÌneas aliadas</t>
  </si>
  <si>
    <t>Transporte aÈreo</t>
  </si>
  <si>
    <t>AviaciÛn</t>
  </si>
  <si>
    <t>Todo riesgo equipo electrÛnico</t>
  </si>
  <si>
    <t>CrÈdito interno</t>
  </si>
  <si>
    <t>Reafianzamiento cedido</t>
  </si>
  <si>
    <t>GarantÌa</t>
  </si>
  <si>
    <t>De seguros de vida</t>
  </si>
  <si>
    <t>De seguros de accidentes y enfermedades</t>
  </si>
  <si>
    <t>De seguros de automotores</t>
  </si>
  <si>
    <t>Con reaseguradas</t>
  </si>
  <si>
    <t>Con reaseguradas - Moneda Nacional</t>
  </si>
  <si>
    <t>Aseguradora Agrícola Comercial</t>
  </si>
  <si>
    <t>Aseguradora Suiza Salvadoreña</t>
  </si>
  <si>
    <t>Seguros e Inversiones SA</t>
  </si>
  <si>
    <t>La Central de Seguros y Fianzas</t>
  </si>
  <si>
    <t>Aon Re México</t>
  </si>
  <si>
    <t>Reaseguradora Patria, S.A.</t>
  </si>
  <si>
    <t>Navigators Insurance Company</t>
  </si>
  <si>
    <t>Seguros Azul, S.A.</t>
  </si>
  <si>
    <t>Con reaseguradoras</t>
  </si>
  <si>
    <t>Con reaseguradoras - Moneda Nacional</t>
  </si>
  <si>
    <t>Hannover Ruck SE (Vida y Salud)</t>
  </si>
  <si>
    <t>Hannover Ruck SE (Daños y Fianzas)</t>
  </si>
  <si>
    <t>Intermediarios de Reaseguro BRG, S.A.</t>
  </si>
  <si>
    <t>Con Reaseguradores</t>
  </si>
  <si>
    <t>Seguros Fedecredito, S.A.</t>
  </si>
  <si>
    <t>Mobiliario de oficina</t>
  </si>
  <si>
    <t>Equipos de computacion</t>
  </si>
  <si>
    <t>Equipos de computación</t>
  </si>
  <si>
    <t>Otros mobiliarios y equipos</t>
  </si>
  <si>
    <t>EQUIPO DE TRANSPORTE</t>
  </si>
  <si>
    <t>VehÌculos</t>
  </si>
  <si>
    <t>DEPRECIACION ACUMULADA DE INMUEBLES MOBILIARIO Y EQUIPO (Cr)</t>
  </si>
  <si>
    <t>De mobiliario y equipo</t>
  </si>
  <si>
    <t>DE EQUIPOS DE TRANSPORTES</t>
  </si>
  <si>
    <t>De equipos de transporte</t>
  </si>
  <si>
    <t>Alquilereses pagados por anticipado</t>
  </si>
  <si>
    <t>Alquileres pagados por anticipado</t>
  </si>
  <si>
    <t>Primas de reaseguros cedidos pagadas por anticipado</t>
  </si>
  <si>
    <t>Reafianzamiento cedido de pólizas polianuales</t>
  </si>
  <si>
    <t>Exceso de pérdida</t>
  </si>
  <si>
    <t>Utiles de oficina y papelerÌa pagados por anticipado</t>
  </si>
  <si>
    <t>Diversas</t>
  </si>
  <si>
    <t>Suscripicion, Contribuciones y membresías</t>
  </si>
  <si>
    <t>Impuestos diferidos</t>
  </si>
  <si>
    <t>Comisiones sobre primas de pols polianuales</t>
  </si>
  <si>
    <t>De otros seguros generales</t>
  </si>
  <si>
    <t>Fianzas</t>
  </si>
  <si>
    <t>Impuestos municipales</t>
  </si>
  <si>
    <t>Seguros pedientes de amortizar</t>
  </si>
  <si>
    <t>Servidores para nuevo sistema informático</t>
  </si>
  <si>
    <t>Retención renta definitiva a reaseguradores</t>
  </si>
  <si>
    <t>Intermediarios de reaseguro BRG, S.A</t>
  </si>
  <si>
    <t>WILLIS TOWERS WATSON CAC INC</t>
  </si>
  <si>
    <t>Bms Latin America LLC</t>
  </si>
  <si>
    <t>MREC Intermediaria de Reaseguros, S.A.</t>
  </si>
  <si>
    <t>Lockton Specialies LLC</t>
  </si>
  <si>
    <t>Reaseguradora Delta, S.A.</t>
  </si>
  <si>
    <t>Mobiliario y Equipo pagado por anticipado</t>
  </si>
  <si>
    <t>Sistema informatico SISE 3G</t>
  </si>
  <si>
    <t>Depósitos en garantía</t>
  </si>
  <si>
    <t>Otros</t>
  </si>
  <si>
    <t>Anticipos de comisiones a intermediarios y agentes</t>
  </si>
  <si>
    <t>Anticipo de comisiones a corredores</t>
  </si>
  <si>
    <t>Adelantos por cuenta de asegurados</t>
  </si>
  <si>
    <t>Otras</t>
  </si>
  <si>
    <t>Coaseguros y deducibles</t>
  </si>
  <si>
    <t>Seguros del Pacífico</t>
  </si>
  <si>
    <t>Fosep</t>
  </si>
  <si>
    <t>Hilanderías de Exportación</t>
  </si>
  <si>
    <t>Hoteles y Desarrollos SA</t>
  </si>
  <si>
    <t>superintendencia del sistema Financiero</t>
  </si>
  <si>
    <t>Asuntos pendientes</t>
  </si>
  <si>
    <t>Cheques devueltos</t>
  </si>
  <si>
    <t>Deudores varios</t>
  </si>
  <si>
    <t>Corporacion TS,S.A de C.V</t>
  </si>
  <si>
    <t>Inversiones con Valores de Contragarantia</t>
  </si>
  <si>
    <t>Capital invertido</t>
  </si>
  <si>
    <t>Intereses por inversiones</t>
  </si>
  <si>
    <t>Pago a cuenta</t>
  </si>
  <si>
    <t>Pago a cuenta - Año Actual</t>
  </si>
  <si>
    <t>Impuesto Retenido</t>
  </si>
  <si>
    <t>Impuesto retenido</t>
  </si>
  <si>
    <t>Banco de América Central</t>
  </si>
  <si>
    <t>Sociedad de Ahorro y Crédito Apoyo Integral SA</t>
  </si>
  <si>
    <t>Credicomer</t>
  </si>
  <si>
    <t>Atlantida Securities S.A. de C.V.</t>
  </si>
  <si>
    <t>Sociedad de Ahorro y Crédito Multimoney, .S.A. de. C.V.</t>
  </si>
  <si>
    <t>Banco Atlantida</t>
  </si>
  <si>
    <t>Mi Banco</t>
  </si>
  <si>
    <t>Banco Davivienda, S.A.</t>
  </si>
  <si>
    <t>Crédito fiscal - IVA</t>
  </si>
  <si>
    <t>Anticipo A Cuenta - IVA Crédito fiscal</t>
  </si>
  <si>
    <t>Anticipo a cta IVA 1% - Factura</t>
  </si>
  <si>
    <t>Iva crédito fiscal - Remanente</t>
  </si>
  <si>
    <t>Inmuebles recibidos en pago</t>
  </si>
  <si>
    <t>De fianzas</t>
  </si>
  <si>
    <t>DepÛsitos para primas de seguros</t>
  </si>
  <si>
    <t>Vida</t>
  </si>
  <si>
    <t>DepÛsitos para primas de fianzas</t>
  </si>
  <si>
    <t>FIANZAS GARANTIA</t>
  </si>
  <si>
    <t>Reaseguros tomados</t>
  </si>
  <si>
    <t>De riesgo en curso de vida individual de corto plazo</t>
  </si>
  <si>
    <t>De riesgo en curso de vida colectivo</t>
  </si>
  <si>
    <t>Seguro directo</t>
  </si>
  <si>
    <t>RESERVAS POR RIESGOS EN CURSO DE ACCIDENTES Y  ENFERMEDAD</t>
  </si>
  <si>
    <t>RESERVAS POR RIESGOS EN CURSO DE INCENDIO Y LINEAS</t>
  </si>
  <si>
    <t>Todo riesgo para contratistas</t>
  </si>
  <si>
    <t>Reafianzamiento tomado</t>
  </si>
  <si>
    <t>Contingencial de terremotos</t>
  </si>
  <si>
    <t>Reaseguro tomado</t>
  </si>
  <si>
    <t>De seguros de incendios</t>
  </si>
  <si>
    <t>Seguros de bancos</t>
  </si>
  <si>
    <t>OBLIGACIONES EN CUENTA CORRIENTE CON SOCIEDADES DE REASEGURO</t>
  </si>
  <si>
    <t>Reaseguradora Patria S.A.</t>
  </si>
  <si>
    <t>Intermediarios de reaseguro BRG, S.A:</t>
  </si>
  <si>
    <t>Lockton Specialities LLC</t>
  </si>
  <si>
    <t>Mrec Intermediaria de Reaseguro, S.A.</t>
  </si>
  <si>
    <t>BMS Latin America LLC</t>
  </si>
  <si>
    <t>Ocean International Reinsurance Co Ltd</t>
  </si>
  <si>
    <t>SEGUROS AZUL, S.A.</t>
  </si>
  <si>
    <t>Reaseguro cedido</t>
  </si>
  <si>
    <t>OBLIGACIONES EN CUENTA CORRIENTE CON SOCIEDADES DE SEGUROS Y</t>
  </si>
  <si>
    <t>A instituciones no financieras</t>
  </si>
  <si>
    <t>Comisiones por pagar a intermediarios</t>
  </si>
  <si>
    <t>Comisiones por pagar a agentes independientes</t>
  </si>
  <si>
    <t>Comisiones por pagar a agentes dependientes</t>
  </si>
  <si>
    <t>Retenciones</t>
  </si>
  <si>
    <t>Impuesto sobre la renta</t>
  </si>
  <si>
    <t>A empleados</t>
  </si>
  <si>
    <t>A terceros</t>
  </si>
  <si>
    <t>A no domiciliados</t>
  </si>
  <si>
    <t>A reaseguradoras</t>
  </si>
  <si>
    <t>Reaseguradora Patria S.A</t>
  </si>
  <si>
    <t>OCEAN INTERNATIONAL REINSURANCE CO LTD</t>
  </si>
  <si>
    <t>Guy Carpenter &amp; Company Ltda.</t>
  </si>
  <si>
    <t>Seguro social</t>
  </si>
  <si>
    <t>Administradoras de fondos de pensiÛn</t>
  </si>
  <si>
    <t>Cuotas de prÈstamos</t>
  </si>
  <si>
    <t>Cuotas alimenticias</t>
  </si>
  <si>
    <t>Otras retenciones</t>
  </si>
  <si>
    <t>Impuestos y contribuciones</t>
  </si>
  <si>
    <t>Fondos de pensiones</t>
  </si>
  <si>
    <t>Impuesto de Bomberos</t>
  </si>
  <si>
    <t>Otros impuestos y contribuciones</t>
  </si>
  <si>
    <t>Provision IVA y Pago a Cuenta</t>
  </si>
  <si>
    <t>Transporte marítimo</t>
  </si>
  <si>
    <t>Marítimos casco</t>
  </si>
  <si>
    <t>Lucro cesante por interrupción de negocios</t>
  </si>
  <si>
    <t>Vacaciones por pagar</t>
  </si>
  <si>
    <t>Remuneraciones por pagar</t>
  </si>
  <si>
    <t>Honorarios por pagar</t>
  </si>
  <si>
    <t>Auditoria Externa</t>
  </si>
  <si>
    <t>Auditoria Fiscal</t>
  </si>
  <si>
    <t>Aguinaldos y bonificaciones</t>
  </si>
  <si>
    <t>Proveedores</t>
  </si>
  <si>
    <t>Rayones de El Salvador SA</t>
  </si>
  <si>
    <t>Provisiones del mes</t>
  </si>
  <si>
    <t>Provisiones de proveedores</t>
  </si>
  <si>
    <t>Sobrantes de caja y valores</t>
  </si>
  <si>
    <t>IVA- Débito Fiscal causado</t>
  </si>
  <si>
    <t>Proyectos</t>
  </si>
  <si>
    <t>Depositos en garantia de fianzas</t>
  </si>
  <si>
    <t>Abonos pendientes de liquidar</t>
  </si>
  <si>
    <t>Retenciones Diversas a empleados</t>
  </si>
  <si>
    <t>Retenciones por Lentes y Seguros</t>
  </si>
  <si>
    <t>Descuentos a empleados</t>
  </si>
  <si>
    <t>Cristina Rebeca Gomez de Guerra</t>
  </si>
  <si>
    <t>Emma Guadalupe Ruano de Martinez</t>
  </si>
  <si>
    <t>Wilfrido Hernandez Alvarado</t>
  </si>
  <si>
    <t>Yancy Esmeralda Mendoza Jovel</t>
  </si>
  <si>
    <t>Miguel Angel Molina</t>
  </si>
  <si>
    <t>Milton Omar Alvarado</t>
  </si>
  <si>
    <t>Cheques Prescritos</t>
  </si>
  <si>
    <t>Bco.de America Central Cta No.200029254 (Cheques prescritos)</t>
  </si>
  <si>
    <t>Bco. Agricola Cta 1350011841 (Cheques prescritos)</t>
  </si>
  <si>
    <t>Depositos para prestamos</t>
  </si>
  <si>
    <t>Cheques con mas de 6 meses sin cobro</t>
  </si>
  <si>
    <t>Bco Atlantida El Salvador,S.A 3131108 (cheques sin cobro 6m)</t>
  </si>
  <si>
    <t>Bco Atlantida ES,S.A. Cta 130978 (cheques sin cobro 6 meses)</t>
  </si>
  <si>
    <t>Carlos Alberto Amaya Rosa</t>
  </si>
  <si>
    <t>ProvisiÛn por Obligaciones Laborales</t>
  </si>
  <si>
    <t>ProvisiÛn para contingencias</t>
  </si>
  <si>
    <t>Primas percibidas no devengadas por seguros</t>
  </si>
  <si>
    <t>Primas percibidas no devengadas por afianzamientos</t>
  </si>
  <si>
    <t>Comisiones diferidas</t>
  </si>
  <si>
    <t>Comis Diferidas de Cesiones de Primas de Pols Polianuales</t>
  </si>
  <si>
    <t>Débito fiscal - IVA</t>
  </si>
  <si>
    <t>Retenciones - Débito fiscal - IVA</t>
  </si>
  <si>
    <t>Capital suscrito</t>
  </si>
  <si>
    <t>Reserva legal</t>
  </si>
  <si>
    <t>Utilidades no distribuibles</t>
  </si>
  <si>
    <t>Utilidades</t>
  </si>
  <si>
    <t>Ejercicios anteriores</t>
  </si>
  <si>
    <t>Seguros generales</t>
  </si>
  <si>
    <t>GASTOS POR LIQUIDACION DE SINIESTROS SEGUROS Y FIANZAS</t>
  </si>
  <si>
    <t>DE OTROS  SEGUROS GENERALES</t>
  </si>
  <si>
    <t>Otros seguros generales</t>
  </si>
  <si>
    <t>PRIMAS CEDIDAS POR REASEGUROS Y REAFIANZAMINETOS</t>
  </si>
  <si>
    <t>Reaseguros cedidos</t>
  </si>
  <si>
    <t>Líneas aliadas</t>
  </si>
  <si>
    <t>Exceso de Pérdida</t>
  </si>
  <si>
    <t>Exceso de perdida</t>
  </si>
  <si>
    <t>GASTO POR INCREMENTO DE RVAS TECNICAS Y CONTINGENCIAL DE FIA</t>
  </si>
  <si>
    <t>VIDA CORTO PLAZO</t>
  </si>
  <si>
    <t>Reserva de riesgos en curso de vida colectivo</t>
  </si>
  <si>
    <t>Seguro Directo</t>
  </si>
  <si>
    <t>Seguros de Bancos</t>
  </si>
  <si>
    <t>TODO RIESGO CONTRATISTA</t>
  </si>
  <si>
    <t>De previsión para riesgo contingencial de terremoto</t>
  </si>
  <si>
    <t>Reclamos en Tramite</t>
  </si>
  <si>
    <t>De seguros de incendio y lineas aliadas</t>
  </si>
  <si>
    <t>De seguro de Automotores</t>
  </si>
  <si>
    <t>De otros seguros Generales</t>
  </si>
  <si>
    <t>Robo y Hurto</t>
  </si>
  <si>
    <t>Todo riesgo Equipo Electronico</t>
  </si>
  <si>
    <t>Domicilio</t>
  </si>
  <si>
    <t>De Seguros de vida individual de largo plazo</t>
  </si>
  <si>
    <t>De seguros de vida individual de largo plazo</t>
  </si>
  <si>
    <t>Iniciales</t>
  </si>
  <si>
    <t>Renovaciones</t>
  </si>
  <si>
    <t>Compensaciones adicionales sobre primas de seguros</t>
  </si>
  <si>
    <t>Compensaciones adicionales sobre primas</t>
  </si>
  <si>
    <t>COMISIONES Y PARTICIPACIONES DE SEGUROS DE INCEDIOS Y LINEAS</t>
  </si>
  <si>
    <t>Todo Riesgo Para Contratistas</t>
  </si>
  <si>
    <t>Sueldos</t>
  </si>
  <si>
    <t>Aguinaldos</t>
  </si>
  <si>
    <t>Bonificaciones</t>
  </si>
  <si>
    <t>Vacaciones</t>
  </si>
  <si>
    <t>Indemnizaciones</t>
  </si>
  <si>
    <t>Otras prestaciones al personal</t>
  </si>
  <si>
    <t>Servicio telefonico</t>
  </si>
  <si>
    <t>Cuota patronal  - I.S.S.S</t>
  </si>
  <si>
    <t>Administradora de Fondos de Pensiones</t>
  </si>
  <si>
    <t>Uniformes y equipo</t>
  </si>
  <si>
    <t>Capacitación</t>
  </si>
  <si>
    <t>Gastos de Representación</t>
  </si>
  <si>
    <t>Gastos de representación</t>
  </si>
  <si>
    <t>Transporte</t>
  </si>
  <si>
    <t>Viaticos</t>
  </si>
  <si>
    <t>Combutibles y lubricantes</t>
  </si>
  <si>
    <t>Gastos de viaje</t>
  </si>
  <si>
    <t>Publicidad</t>
  </si>
  <si>
    <t>Otros Honorarios</t>
  </si>
  <si>
    <t>Otros honorarios</t>
  </si>
  <si>
    <t>Suscripciones</t>
  </si>
  <si>
    <t>Contribuciones</t>
  </si>
  <si>
    <t>Convenciones de agentes</t>
  </si>
  <si>
    <t>Iva Crédito Fiscal no deducible</t>
  </si>
  <si>
    <t>Bonos a Agentes</t>
  </si>
  <si>
    <t>Misceláneos</t>
  </si>
  <si>
    <t>Gastos por obligaciones con instituciones financieras</t>
  </si>
  <si>
    <t>Intereses</t>
  </si>
  <si>
    <t>Comisiones</t>
  </si>
  <si>
    <t>Gastos por obligaciones con instituciones no financieras</t>
  </si>
  <si>
    <t>PROVISIONES PARA SINIESTROS A CARGO DE REASEGURADORES Y REAF</t>
  </si>
  <si>
    <t>Por cobrar diversas</t>
  </si>
  <si>
    <t>Administración</t>
  </si>
  <si>
    <t>Supervisión de proyectos</t>
  </si>
  <si>
    <t>Adminsitración</t>
  </si>
  <si>
    <t>Cuota patronales de prevision social</t>
  </si>
  <si>
    <t>Dietas</t>
  </si>
  <si>
    <t>Vigilancia y protección</t>
  </si>
  <si>
    <t>Comunicación</t>
  </si>
  <si>
    <t>Servicio de internet</t>
  </si>
  <si>
    <t>Informatica</t>
  </si>
  <si>
    <t>Honorarios profesionales</t>
  </si>
  <si>
    <t>Administrativos</t>
  </si>
  <si>
    <t>Auditoría externa</t>
  </si>
  <si>
    <t>Limpieza y fumigación</t>
  </si>
  <si>
    <t>Mantenimiento de oficina</t>
  </si>
  <si>
    <t>Conservación y mantenimiento de edificios</t>
  </si>
  <si>
    <t>Conservacion y Mantenimiento de edificio</t>
  </si>
  <si>
    <t>Cuotas por fiscalización a la Superintendencia</t>
  </si>
  <si>
    <t>Alquiler de bienes</t>
  </si>
  <si>
    <t>Papelería y útiles</t>
  </si>
  <si>
    <t>Materiales y utiles de limpieza</t>
  </si>
  <si>
    <t>Materiales y  útiles de limpieza</t>
  </si>
  <si>
    <t>Combustibles y lubricantes</t>
  </si>
  <si>
    <t>Otros gastos diversos</t>
  </si>
  <si>
    <t>GASTOS EXTRAORDINARIOS Y DE EJERCICIOS</t>
  </si>
  <si>
    <t>Otros gastos extraordinarios</t>
  </si>
  <si>
    <t>Fantante de caja y Valores</t>
  </si>
  <si>
    <t>Saneamiento de Primas por Cobrar</t>
  </si>
  <si>
    <t>Gastos no deducibles</t>
  </si>
  <si>
    <t>GASTOS DE EJERCICIOS ANTERIORES ANTERIORES</t>
  </si>
  <si>
    <t>Otros gastos de ejercicios anteriores</t>
  </si>
  <si>
    <t>Reafianzamientos tomados</t>
  </si>
  <si>
    <t>Iniciales Incendios</t>
  </si>
  <si>
    <t>Renovaciones Incendios</t>
  </si>
  <si>
    <t>Iniciales Automotores</t>
  </si>
  <si>
    <t>Renovaciones Automotores</t>
  </si>
  <si>
    <t>Iniciales Transporte maritimo</t>
  </si>
  <si>
    <t>Renovaciones Transporte maritimo</t>
  </si>
  <si>
    <t>Iniciales Fidelidad</t>
  </si>
  <si>
    <t>Renovaciones Fidelidad</t>
  </si>
  <si>
    <t>Iniciales Todo Riesgo Para Contratistas</t>
  </si>
  <si>
    <t>Iniciales Todo riesgo equipo para contratistas</t>
  </si>
  <si>
    <t>Renovaciones Todo riesgo equipo para contratistas</t>
  </si>
  <si>
    <t>Iniciales Todo riesgo equipo electrónico</t>
  </si>
  <si>
    <t>Renovaciones Todo riesgo equipo electrónico</t>
  </si>
  <si>
    <t>Iniciales Responsabilidad civil</t>
  </si>
  <si>
    <t>Renovaciones Domiciliario</t>
  </si>
  <si>
    <t>Iniciales Misceláneos</t>
  </si>
  <si>
    <t>Renovaciones Misceláneos</t>
  </si>
  <si>
    <t>INGRESO POR DECREMENTO DE RVAS TECNICAS Y CONTINGENCIAL DE F</t>
  </si>
  <si>
    <t>De riesgos en curso de vida individual de corto plazo</t>
  </si>
  <si>
    <t>De riesgos en curso de vida colectivo</t>
  </si>
  <si>
    <t>Lucro cesante por interrupción de negocio</t>
  </si>
  <si>
    <t>Rva de previsión para riesgo contingencial de terremotos</t>
  </si>
  <si>
    <t>Incendio y lineas aliadas</t>
  </si>
  <si>
    <t>FIANZA</t>
  </si>
  <si>
    <t>REEMBOLSO DE GASTOS POR CESIONES DE SEGUROS Y FIANZAS</t>
  </si>
  <si>
    <t>Fianzas Directas</t>
  </si>
  <si>
    <t>Ingresos por depÛsitos en bancos</t>
  </si>
  <si>
    <t>Cuentas deAhorro</t>
  </si>
  <si>
    <t>Depósitos a Plazos</t>
  </si>
  <si>
    <t>Rendimientos sobre Reportos en TÌtulos Gravados</t>
  </si>
  <si>
    <t>Ingresos por valores emitidos por el gobierno central</t>
  </si>
  <si>
    <t>Intereses - Moneda Nacional</t>
  </si>
  <si>
    <t>Ingresos por valores emitidos por instituciones financieras</t>
  </si>
  <si>
    <t>Ingresos por valores emitidos por gobiernos y entidades extr</t>
  </si>
  <si>
    <t>Ingresos por participaciones en sociedades y fondos de inver</t>
  </si>
  <si>
    <t>Ingresos por Participacion en Sociedades</t>
  </si>
  <si>
    <t>Dividendos - Moneda Nacional</t>
  </si>
  <si>
    <t>Ingresos por prÈstamos vigentes</t>
  </si>
  <si>
    <t>Ingresos por comisiones</t>
  </si>
  <si>
    <t>Comisiones de servicios de estudios</t>
  </si>
  <si>
    <t>Ingresos por servicios varios</t>
  </si>
  <si>
    <t>Intereses Devengados Inversion de Valores de Contragarantia</t>
  </si>
  <si>
    <t>Prestamos</t>
  </si>
  <si>
    <t>PrÈstamos</t>
  </si>
  <si>
    <t>Provisiones varias</t>
  </si>
  <si>
    <t>GANANCIAS POR VENTA DE BIENES</t>
  </si>
  <si>
    <t>Ingresos por recuperaciÛn de gastos</t>
  </si>
  <si>
    <t>Ingresos por activos extraordinarios</t>
  </si>
  <si>
    <t>INGRESO POR RECUPERACION DE GASTOS</t>
  </si>
  <si>
    <t>Recuperación gastos de emisión</t>
  </si>
  <si>
    <t>Otros ingresos extraordinarios</t>
  </si>
  <si>
    <t>Otros ingresos de ejercicios anteriores</t>
  </si>
  <si>
    <t>RESPONSABILIDAD  POR POLIZAS DE SEGURO EN VIGOR</t>
  </si>
  <si>
    <t>OTROS SEGUROS GENERALES - MONEDA NACIONAL</t>
  </si>
  <si>
    <t>Transporte MarÌtimo</t>
  </si>
  <si>
    <t>MarÌtimos Cascos</t>
  </si>
  <si>
    <t>Todo Riesgo para Contratistas</t>
  </si>
  <si>
    <t>Todo Riesgo Equipo para Contratista</t>
  </si>
  <si>
    <t>Todo Riesgo Equipo Electrónico</t>
  </si>
  <si>
    <t>RESPONSABILIDADES  POR REASEGURO TOMADO</t>
  </si>
  <si>
    <t>RESPONSABILIDADES CEDIDAS A SOCIEDADES DE PRIMER</t>
  </si>
  <si>
    <t>RESPONSABILIDADES POR REAFIANZAMIENTO CEDIDO A</t>
  </si>
  <si>
    <t>RESPONSABILIDADES POR RETROCESIONES DE FIANZAS A</t>
  </si>
  <si>
    <t>COMPROMISOS POR FIANZAS EMITIDAS POR  CONTRA</t>
  </si>
  <si>
    <t>Resp cedida a soc de primer orden del exterior con terremoto</t>
  </si>
  <si>
    <t>Contrato de Exceso de Pérdida</t>
  </si>
  <si>
    <t>Rva para Reclamos en trámite a cargo de reaseguradores</t>
  </si>
  <si>
    <t>Contragarantias en efectivo de fianzas otorgadas</t>
  </si>
  <si>
    <t>Préstamos incobrables retirados del activo</t>
  </si>
  <si>
    <t>Prestamos incobrables retirados del activo año 2013</t>
  </si>
  <si>
    <t>Prestamos incobrables retirados del activo año 2020</t>
  </si>
  <si>
    <t>PRIMAS INCOBRABLES  SEGUROS</t>
  </si>
  <si>
    <t>PRIMAS DE VIDA COLECTIVO</t>
  </si>
  <si>
    <t>PRIMAS DE ACCIDENTES Y ENFERMEDADES</t>
  </si>
  <si>
    <t>PRIMAS DE INCENDIO</t>
  </si>
  <si>
    <t>PRIMAS DE AUTOMOTORES</t>
  </si>
  <si>
    <t>PRIMAS INCOBRABLES  FIANZAS</t>
  </si>
  <si>
    <t>Terminacion por fiador Corte Suprema de Justicia</t>
  </si>
  <si>
    <t>Liquidación Proyecto INPRO-CSJ</t>
  </si>
  <si>
    <t>Terminacion por fiador MOP-ALCONSA</t>
  </si>
  <si>
    <t>Total contrato proyecto San Martin-FG-47032 Y FG-47033</t>
  </si>
  <si>
    <t>Total contrato proyecto Ayutuxtepeque FG-47041 Y FG-47042</t>
  </si>
  <si>
    <t>UDP CONCRESCOL-EBEN-EZER FG-55215,FG-55214.</t>
  </si>
  <si>
    <t>Castaneda Ingenieros, S.A. de C.V. FG-58619</t>
  </si>
  <si>
    <t>Castaneda Ingenieros, S.A de C.V. FG-58543</t>
  </si>
  <si>
    <t>Negocios.com S.A de C.V. FG-57247</t>
  </si>
  <si>
    <t>Equipment Parst, S.A. de C.V.</t>
  </si>
  <si>
    <t>Vonamer, S.A. de C.V. FG-64138</t>
  </si>
  <si>
    <t>E.S. Consructores, S.A. de C.V. FG-18586, FG-18587</t>
  </si>
  <si>
    <t>Tractomarquez, S.A. de C.V.</t>
  </si>
  <si>
    <t>Cuentas de Control por contra</t>
  </si>
  <si>
    <t>SEGUROS ATLÁNTIDA, S.A.</t>
  </si>
  <si>
    <t>VALORES EXPRESADOS EN DÓLARES DE LOS ESTADOS UNIDOS DE AMÉRICA</t>
  </si>
  <si>
    <t>CUENTA</t>
  </si>
  <si>
    <t>NOMBRE CUENTA</t>
  </si>
  <si>
    <t>SALDO ANTERIOR</t>
  </si>
  <si>
    <t>DEBE</t>
  </si>
  <si>
    <t>HABER</t>
  </si>
  <si>
    <t>SALDO</t>
  </si>
  <si>
    <t xml:space="preserve">                      Seguros Atlántida, S.A.</t>
  </si>
  <si>
    <t xml:space="preserve">                            Valores expresados en dólares de los Estados Unidos de América</t>
  </si>
  <si>
    <t>Diversos.</t>
  </si>
  <si>
    <t>Oficina principal - Moneda Nacional</t>
  </si>
  <si>
    <t>Sucursales</t>
  </si>
  <si>
    <t>Sucursales - Moneda Nacional</t>
  </si>
  <si>
    <t>Sucursales - Moneda Extranjera</t>
  </si>
  <si>
    <t>Agencias</t>
  </si>
  <si>
    <t>Agencias -  Moneda Nacional</t>
  </si>
  <si>
    <t>Agencias  - Moneda Extranjera</t>
  </si>
  <si>
    <t>Fondos Fijos - Moneda Extranjera</t>
  </si>
  <si>
    <t>Cheques locales</t>
  </si>
  <si>
    <t>Cheques locales - Moneda Nacional</t>
  </si>
  <si>
    <t>Cheques Locales - Moneda Extranjera</t>
  </si>
  <si>
    <t>Cheques sobre el exterior</t>
  </si>
  <si>
    <t>Cheques sobre el exterior - Moneda Nacional</t>
  </si>
  <si>
    <t>Cheques sobre el exterior - Moneda Extranjera</t>
  </si>
  <si>
    <t>Otros efectos de cobro inmediato - Moneda Extranjera</t>
  </si>
  <si>
    <t>BANCO AGRICOLA, S.A.</t>
  </si>
  <si>
    <t>Cuenta Corriente</t>
  </si>
  <si>
    <t>BANCO CAPITAL</t>
  </si>
  <si>
    <t>Banco Agrícola cta 00500-021973-4</t>
  </si>
  <si>
    <t>Banco Agricola Cta.005000236198 (Corte Suprema de Justicia)</t>
  </si>
  <si>
    <t>BANCO DE COMERCIO</t>
  </si>
  <si>
    <t>Comercio-Cuenta Corriente # 152-01-01-558</t>
  </si>
  <si>
    <t>BAC cta cte 200789717</t>
  </si>
  <si>
    <t>BAC Cta No. 200809598</t>
  </si>
  <si>
    <t>Banco de América Central Cta Cte 200845568</t>
  </si>
  <si>
    <t>Banco de America Central Cta. No.201177128 (Restringida)</t>
  </si>
  <si>
    <t>Banco de America Central Cta  No.201262946 (Restringida)</t>
  </si>
  <si>
    <t>Banco de America Central Cta No. 201447349 (planilla)</t>
  </si>
  <si>
    <t>BANCO UNO,S.A.</t>
  </si>
  <si>
    <t>Uno-Cuenta Corriente # 00235242-03-1</t>
  </si>
  <si>
    <t>Cuenta # 235242-AHORODOL-1</t>
  </si>
  <si>
    <t>BANCO AMERICANO</t>
  </si>
  <si>
    <t>Banco Americano-Cuenta Corriente # 1-100-72</t>
  </si>
  <si>
    <t>BANCO HIPOTECARIO</t>
  </si>
  <si>
    <t>Banco Hipotecario-Cta.Cte. 00210217505</t>
  </si>
  <si>
    <t>Bancos Cuentas corrientes - Proyectos</t>
  </si>
  <si>
    <t>Banco Uno cta 235242-01-0001 Zacatecoluca - Usulután</t>
  </si>
  <si>
    <t>Bco Agrícola Cta 500-016625-2 El Delirio Usulután El Pajaral</t>
  </si>
  <si>
    <t>Bco Agrícola cta cte 500-016624-1 Tacachico Sta Ana</t>
  </si>
  <si>
    <t>Cuscatlan Cta. 235242-01-0001 zacatecoluca - Usulután</t>
  </si>
  <si>
    <t>Bco. Agricola  Cta.5110002703 San Pedro Ayutuxtepeque</t>
  </si>
  <si>
    <t>Bco. Agricola Cta.5110002689 El Caracol San Martin</t>
  </si>
  <si>
    <t>Cuscatlan Cta Cte 008301000012320</t>
  </si>
  <si>
    <t>Cuscatlan Cta.802-321-00-057117-3 (TC)</t>
  </si>
  <si>
    <t>Banco Azul. Cta.Cte. 10000001876692 (331)</t>
  </si>
  <si>
    <t>Banco Azul. Cta.Cte. 10000001876706 (349)</t>
  </si>
  <si>
    <t>Banco Atlantida El Salvador, S.A.Cta. 3103013130978 (contra)</t>
  </si>
  <si>
    <t>Cuenta Corriente - Moneda Extranjera</t>
  </si>
  <si>
    <t>Cuenta Dolar # 10819-90044</t>
  </si>
  <si>
    <t>Cuenta de ahorro</t>
  </si>
  <si>
    <t>Cuenta de ahorro - Moneda Nacional</t>
  </si>
  <si>
    <t>BANCO UNO</t>
  </si>
  <si>
    <t>Cta. No. 235242-AHORDOL-1</t>
  </si>
  <si>
    <t>Cuenta ahorro # 1-200-19361</t>
  </si>
  <si>
    <t>BANCO CUSCATLAN DE EL SALVADOR</t>
  </si>
  <si>
    <t>Cuscatlan Cta. 235242-AHORDOL-1</t>
  </si>
  <si>
    <t>BANCOVI DE R.L.</t>
  </si>
  <si>
    <t>BANCOVI DE R.L. CTA No.15-0207-0003433-2</t>
  </si>
  <si>
    <t>Cuenta de ahorro - Moneda Extranjera</t>
  </si>
  <si>
    <t>Cta. Dolar # 38-00076-9</t>
  </si>
  <si>
    <t>Banco de America Central.Cta.Ah.Dolar # 10016250-2</t>
  </si>
  <si>
    <t>CUENTA AHORRO DOLARES</t>
  </si>
  <si>
    <t>Cuenta ahorro dolar # 1-202-32</t>
  </si>
  <si>
    <t>BANCOVI DE RL.</t>
  </si>
  <si>
    <t>BANCOVI de RL, CTA No.0000000</t>
  </si>
  <si>
    <t>BANCOS EXTRANJEROS</t>
  </si>
  <si>
    <t>Moneda Extranjera</t>
  </si>
  <si>
    <t>BANK OF AMERICA  CCI. 0034 4766 5128</t>
  </si>
  <si>
    <t>Cuentas de Ahorro</t>
  </si>
  <si>
    <t>Notas de Crédito del Tesoro</t>
  </si>
  <si>
    <t>Emitidos por el Banco Central de Reserva</t>
  </si>
  <si>
    <t>Emitidos por el Banco Central de Reserva - Moneda Nacional</t>
  </si>
  <si>
    <t>Bonos</t>
  </si>
  <si>
    <t>Emitidos por el Banco Central de Reserva - Moneda Extranjera</t>
  </si>
  <si>
    <t>Emitidos o garantizados por empresas estatales e institucion</t>
  </si>
  <si>
    <t>Academia Nacional de Seguridad Pública - ANSP</t>
  </si>
  <si>
    <t>Alcaldías Municipales</t>
  </si>
  <si>
    <t>Alcaldía Municipal de SAnta Tecla</t>
  </si>
  <si>
    <t>Ministerio de Obras Públicas</t>
  </si>
  <si>
    <t>Viceministerio de Transporte - Fovial</t>
  </si>
  <si>
    <t>Emitidos por el Banco Multisectorial de Inversiones</t>
  </si>
  <si>
    <t>Emitidos por el Banco Multisectorial de Inversiones - Moneda</t>
  </si>
  <si>
    <t>Valores emitidos o garantizados por estados y bancos central</t>
  </si>
  <si>
    <t>Mexico</t>
  </si>
  <si>
    <t>Cuotas de fondos de inversión</t>
  </si>
  <si>
    <t>Cuotas de fondos de inversión - Moneda Nacional</t>
  </si>
  <si>
    <t>Cuotas de fondos de inversión - Moneda Extranjera</t>
  </si>
  <si>
    <t>Manhattan Bank</t>
  </si>
  <si>
    <t>DepÛsitos y valores de bancos de primer orden - Moneda Extra</t>
  </si>
  <si>
    <t>Valores representativos de deuda emitidos o garantizados por</t>
  </si>
  <si>
    <t>Acciones de sociedades</t>
  </si>
  <si>
    <t>Acciones de sociedades - Moneda Nacional</t>
  </si>
  <si>
    <t>Acciones de sociedades - Moneda Extranjera</t>
  </si>
  <si>
    <t>Valores Cuscatlán SA</t>
  </si>
  <si>
    <t>Servicios Generales Bursátiles SA de CV</t>
  </si>
  <si>
    <t>Atlantida Securities SA Casa Corredores de Bolsa</t>
  </si>
  <si>
    <t>Sociedad de Ahorro y Credito Credicomer, S.A</t>
  </si>
  <si>
    <t>Pentagono, S.A de C.V</t>
  </si>
  <si>
    <t>Banco de America Central, S.A</t>
  </si>
  <si>
    <t>Acciones de sociedades salvadoreñas</t>
  </si>
  <si>
    <t>Acciones de sociedades salvadoreñas - Moneda Nacional</t>
  </si>
  <si>
    <t>Acciones de sociedades salvadoreñas - Moneda Extranjera</t>
  </si>
  <si>
    <t>CERTIFICADOS DE INVERSION BANCO CUSCATLAN</t>
  </si>
  <si>
    <t>Certificados de Inversión Pentagono, S.A. de C.V.</t>
  </si>
  <si>
    <t>Certificados de Inversión Banco de America Central</t>
  </si>
  <si>
    <t>Certificados de Inversión Óptima</t>
  </si>
  <si>
    <t>Banco Cuscatlán</t>
  </si>
  <si>
    <t>Certificados de inversión</t>
  </si>
  <si>
    <t>Banco de Comercio</t>
  </si>
  <si>
    <t>Banco Uno SA</t>
  </si>
  <si>
    <t>Scotiabank</t>
  </si>
  <si>
    <t>Banco Americano</t>
  </si>
  <si>
    <t>Banco Promérica</t>
  </si>
  <si>
    <t>Banco Hipotecario</t>
  </si>
  <si>
    <t>Banco de Fomento Agropecuario</t>
  </si>
  <si>
    <t>Banco Procredit</t>
  </si>
  <si>
    <t>Certificados de Inversión</t>
  </si>
  <si>
    <t>Banco Multivalores, S.A.</t>
  </si>
  <si>
    <t>Depositos a plazo</t>
  </si>
  <si>
    <t>Sociedad de Ahorro y Crédito Constelación, S.A.</t>
  </si>
  <si>
    <t>Deposito a Plazo</t>
  </si>
  <si>
    <t>Multi Inversiones Mi Banco, de R.L.</t>
  </si>
  <si>
    <t>SOCIEDAD DE AHORRO Y CREDITO OPTIMA, S.A.</t>
  </si>
  <si>
    <t>Depósito a plazo - Optima</t>
  </si>
  <si>
    <t>INVERSIONES   EN MONEDA EXTRANJERA</t>
  </si>
  <si>
    <t>Valores de renta fija</t>
  </si>
  <si>
    <t>Valores de renta fija - Moneda Extranjera</t>
  </si>
  <si>
    <t>Depositos bancarios</t>
  </si>
  <si>
    <t>Depositos bancarios - Moneda Extranjera</t>
  </si>
  <si>
    <t>Certificados de participaciÛn</t>
  </si>
  <si>
    <t>Certificados de participaciÛn - Moneda Extranjera</t>
  </si>
  <si>
    <t xml:space="preserve"> Valores - Moneda Extranjera</t>
  </si>
  <si>
    <t>Instrumentos emitidos o garantizados  por entidades extranje</t>
  </si>
  <si>
    <t>Diversos instrumentos financieros - Moneda Extranjera</t>
  </si>
  <si>
    <t>Inversiones en moneda extranjera</t>
  </si>
  <si>
    <t>Inversiones en moneda extranjera - Moneda Nacional</t>
  </si>
  <si>
    <t>Inversiones en moneda extranjera - Moneda Extranjera</t>
  </si>
  <si>
    <t>Valores - Moneda Nacional</t>
  </si>
  <si>
    <t>Valores - Moneda Extranjera</t>
  </si>
  <si>
    <t>Valores emitidos o garantizados por empresas estatales</t>
  </si>
  <si>
    <t>Inversiones por pÛlizas en moneda extranjera</t>
  </si>
  <si>
    <t>PROVISIONES POR DESVALORIZACION DE INVERSIONES (Cr)</t>
  </si>
  <si>
    <t>Diversos instrumentos financieros -  Moneda Nacional</t>
  </si>
  <si>
    <t>Diversos instrumentos financieros -  Moneda Extranjera</t>
  </si>
  <si>
    <t>Inversiones por pÛlizas en moneda extranjera - Moneda Extran</t>
  </si>
  <si>
    <t>A entidades del Estado</t>
  </si>
  <si>
    <t>A entidades del Estado - Moneda Nacional</t>
  </si>
  <si>
    <t>Prendarios</t>
  </si>
  <si>
    <t>Hipotecarios</t>
  </si>
  <si>
    <t>Refinanciados</t>
  </si>
  <si>
    <t>Reestructurados</t>
  </si>
  <si>
    <t>A entidades del Estado - Moneda Extranjera</t>
  </si>
  <si>
    <t>A empresas privadas - Moneda Extranjera</t>
  </si>
  <si>
    <t>A Particulares - Moneda Extranjera</t>
  </si>
  <si>
    <t>Otras entidades del sistema financiero</t>
  </si>
  <si>
    <t>Otras entidades del sistema financiero - Moneda Nacional</t>
  </si>
  <si>
    <t>Otras entidades del sistema financiero - Moneda Extranjera</t>
  </si>
  <si>
    <t>A filiales</t>
  </si>
  <si>
    <t>A filiales - Moneda Nacional</t>
  </si>
  <si>
    <t>A filiales - Moneda Extranjera</t>
  </si>
  <si>
    <t>A empresas extranjeras no domiciliadas</t>
  </si>
  <si>
    <t>A empresas extranjeras no domiciliadas - Moneda Nacional</t>
  </si>
  <si>
    <t>A empresas extranjeras no domiciliadas - Moneda Extranjera</t>
  </si>
  <si>
    <t>Refinanciamientos y reprogramaciones</t>
  </si>
  <si>
    <t>Operaciones bursatiles</t>
  </si>
  <si>
    <t>Operaciones bursatiles - Moneda Nacional</t>
  </si>
  <si>
    <t>Operaciones burs·tiles - Moneda Extranjera</t>
  </si>
  <si>
    <t>Con garantÌa de pÛlizas</t>
  </si>
  <si>
    <t>Con garantÌa de pÛlizas - Moneda Nacional</t>
  </si>
  <si>
    <t>Directos</t>
  </si>
  <si>
    <t>Autom·ticos</t>
  </si>
  <si>
    <t>Con garantía de pólizas - Moneda Extranjera</t>
  </si>
  <si>
    <t>Restructurados</t>
  </si>
  <si>
    <t>Operaciones burs·tiles</t>
  </si>
  <si>
    <t>Operaciones burs·tiles - Moneda Nacional</t>
  </si>
  <si>
    <t>A particulares - Moneda Extranjera</t>
  </si>
  <si>
    <t>A otras entidades del sistema financiero</t>
  </si>
  <si>
    <t>A otras entidades del sistema financiero - Moneda Nacional</t>
  </si>
  <si>
    <t>A otras entidades del sistema financiero - Moneda Extranjera</t>
  </si>
  <si>
    <t>Préstamos con garantÌa de pÛlizas</t>
  </si>
  <si>
    <t>Préstamos con garantÌa de pÛlizas - Moneda Nacional</t>
  </si>
  <si>
    <t>Préstamos con garantÌa de pÛlizas - Moneda Extranjera+M792</t>
  </si>
  <si>
    <t>Intereses vencidos sobre prestamos</t>
  </si>
  <si>
    <t>Intereses Vencidos</t>
  </si>
  <si>
    <t>A empresas privadas  - Moneda Extranjera</t>
  </si>
  <si>
    <t>De vida individual de largo plazo</t>
  </si>
  <si>
    <t>De vida individual de largo plazo - Moneda Nacional</t>
  </si>
  <si>
    <t>Seguros de filiales</t>
  </si>
  <si>
    <t>De vida individual de largo plazo - Moneda Extranjera</t>
  </si>
  <si>
    <t>De vida individual de corto plazo</t>
  </si>
  <si>
    <t>De vida individual de corto plazo - Moneda Nacional</t>
  </si>
  <si>
    <t>De vida individual de corto plazo - Moneda Extranjera</t>
  </si>
  <si>
    <t>Colectivo</t>
  </si>
  <si>
    <t>Colectivo - Moneda Nacional</t>
  </si>
  <si>
    <t>Colectivo - Moneda Extranjera</t>
  </si>
  <si>
    <t>Otros planes</t>
  </si>
  <si>
    <t>Otros planes - Moneda Nacional</t>
  </si>
  <si>
    <t>Otros planes - Moneda Extranjera</t>
  </si>
  <si>
    <t>PRIMAS DE SEGUROS PREVISIONALES RENTAS Y PENSIONES</t>
  </si>
  <si>
    <t>Rentas de invalidez y sobrevivencia</t>
  </si>
  <si>
    <t>Rentas de invalidez y sobrevivencia - Moneda Nacional</t>
  </si>
  <si>
    <t>Rentas de invalidez y sobrevivencia - Moneda Extranjera</t>
  </si>
  <si>
    <t>Sepelio</t>
  </si>
  <si>
    <t>Sepelio - Moneda Nacional</t>
  </si>
  <si>
    <t>Sepelio - Moneda Extranjera</t>
  </si>
  <si>
    <t>Otras rentas</t>
  </si>
  <si>
    <t>Otras Rentas - Moneda Nacional</t>
  </si>
  <si>
    <t>Otras Rentas - Moneda  Extranjera</t>
  </si>
  <si>
    <t>Pensiones</t>
  </si>
  <si>
    <t>Pensiones - Moneda Nacional</t>
  </si>
  <si>
    <t>Pensiones - Moneda Extranjera</t>
  </si>
  <si>
    <t>PRIMAS DE SEGUROS DE  ACCIDENTES Y ENFERMEDADES</t>
  </si>
  <si>
    <t>Salud y hospitalización - Moneda Nacional</t>
  </si>
  <si>
    <t>Salud y hospitalizaciÛn - Moneda Extranjera</t>
  </si>
  <si>
    <t>Accidentes personales - Moneda Nacional</t>
  </si>
  <si>
    <t>Accidentes personales - moneda Extranjera</t>
  </si>
  <si>
    <t>Accidentes viajes aÈreos</t>
  </si>
  <si>
    <t>Accidentes viajes aÈreos - Moneda Nacional</t>
  </si>
  <si>
    <t>Accidentes viajes aÈreos - Moneda Extranjera</t>
  </si>
  <si>
    <t>Escolares</t>
  </si>
  <si>
    <t>Escolares - Moneda Nacional</t>
  </si>
  <si>
    <t>Escolares - Moneda Extranjera</t>
  </si>
  <si>
    <t>Incendios - Moneda Extranjera</t>
  </si>
  <si>
    <t>Automotores - Moneda Extranjera</t>
  </si>
  <si>
    <t>Rotura de Cristales - Moneda Nacional</t>
  </si>
  <si>
    <t>Rotura de Cristales - Moneda Extranjera</t>
  </si>
  <si>
    <t>Transporte MarÌtimo - Moneda Extranjera</t>
  </si>
  <si>
    <t>Transporte aéreo - Moneda Nacional</t>
  </si>
  <si>
    <t>Transporte aÈreo - Moneda Extranjera</t>
  </si>
  <si>
    <t>Transporte terrestre - Moneda Extranjera</t>
  </si>
  <si>
    <t>MarÌtimos casco - Moneda Extranjera</t>
  </si>
  <si>
    <t>AviaciÛn - Moneda Extranjera</t>
  </si>
  <si>
    <t>Robo y Hurto - Moneda Extranjera</t>
  </si>
  <si>
    <t>Fidelidad - Moneda Extranjera</t>
  </si>
  <si>
    <t>Seguro de bancos - Moneda Nacional</t>
  </si>
  <si>
    <t>Todo Riesgo para Contratista - Moneda Extranjera</t>
  </si>
  <si>
    <t>Todo riesgo equipo para contratistas - Moneda Extranjera</t>
  </si>
  <si>
    <t>Rotura de maquinaria - Moneda Nacional</t>
  </si>
  <si>
    <t>Rotura de maquinaria - Moneda Extranjera</t>
  </si>
  <si>
    <t>Montaje contra todo riesgo</t>
  </si>
  <si>
    <t>Montaje contra todo riesgo - Moneda Nacional</t>
  </si>
  <si>
    <t>Montaje contra todo riesgo - Moneda Extranjera</t>
  </si>
  <si>
    <t>Todo riesgo equipo electrÛnico - Moneda Extranjera</t>
  </si>
  <si>
    <t>Calderas - Moneda Extranjera</t>
  </si>
  <si>
    <t>Lucro cesante por interrupciÛn de negocios - Moneda Nacional</t>
  </si>
  <si>
    <t>Lucro cesante por interrupciÛn de negocios - Moneda Extranje</t>
  </si>
  <si>
    <t>Lucro cesante rotura de maquinaria</t>
  </si>
  <si>
    <t>Lucro cesante rotura de maquinaria - Moneda Nacional</t>
  </si>
  <si>
    <t>Lucro cesante rotura de maquinaria - Moneda Extranjera</t>
  </si>
  <si>
    <t>Responsabilidad civil - Moneda Extranjera</t>
  </si>
  <si>
    <t>Riesgos profesionales</t>
  </si>
  <si>
    <t>Riesgos profesionales - Moneda Nacional</t>
  </si>
  <si>
    <t>Riesgos profesionales - Moneda Extranjera</t>
  </si>
  <si>
    <t>Ganadero</t>
  </si>
  <si>
    <t>Ganadero - Moneda Nacional</t>
  </si>
  <si>
    <t>Ganadero - Moneda Extranjera</t>
  </si>
  <si>
    <t>AgrÌcola</t>
  </si>
  <si>
    <t>AgrÌcola - Moneda Nacional</t>
  </si>
  <si>
    <t>AgrÌcola - Moneda Extranjera</t>
  </si>
  <si>
    <t>Domiciliario - Moneda Extranjera</t>
  </si>
  <si>
    <t>Crédito interno - Moneda Nacional</t>
  </si>
  <si>
    <t>CrÈdito interno - Moneda Extranjera</t>
  </si>
  <si>
    <t>CrÈdito a la exportaciÛn</t>
  </si>
  <si>
    <t>CrÈdito a la exportaciÛn - Moneda Nacional</t>
  </si>
  <si>
    <t>CrÈdito a la exportaciÛn - Moneda Extranjera</t>
  </si>
  <si>
    <t>Miscel·neos - Moneda Extranjera</t>
  </si>
  <si>
    <t>Fianzas de filiales</t>
  </si>
  <si>
    <t>GarantÌa - Moneda Extranjera</t>
  </si>
  <si>
    <t>Motoristas - Moneda Nacional</t>
  </si>
  <si>
    <t>Motoristas - Moneda Extranjeras</t>
  </si>
  <si>
    <t>de seguros de vida</t>
  </si>
  <si>
    <t>De Seguros de Vida - Moneda Nacional</t>
  </si>
  <si>
    <t>Individual-Corto Plazo</t>
  </si>
  <si>
    <t>Vida Colectivo</t>
  </si>
  <si>
    <t>DE seguros D e Vida - Moneda Nacional</t>
  </si>
  <si>
    <t>Previsionales Rentas Y Previsiones</t>
  </si>
  <si>
    <t>Previsionales Rentas Y pensiones - Moneda Nacional</t>
  </si>
  <si>
    <t>Previsionales Renta Y pensiones - Moneda Extranjera</t>
  </si>
  <si>
    <t>Accidentes Y Enfermedad</t>
  </si>
  <si>
    <t>Accidentes Y Enfermedad - Moneda Nacional</t>
  </si>
  <si>
    <t>Salud Y Hospitalización</t>
  </si>
  <si>
    <t>Accidentes Personales</t>
  </si>
  <si>
    <t>Accidentes Y Enfermedad - Moneda Extranjera</t>
  </si>
  <si>
    <t>Incendio Y lineas ALiadas - Moneda Extranjera</t>
  </si>
  <si>
    <t>Rotura De  Cristales</t>
  </si>
  <si>
    <t>Transporte Aéreo</t>
  </si>
  <si>
    <t>Marítimo Casco</t>
  </si>
  <si>
    <t>Seguro de Bancos</t>
  </si>
  <si>
    <t>Seguro de montaje</t>
  </si>
  <si>
    <t>Lucro Cesante Por Interrupción de Negocios</t>
  </si>
  <si>
    <t>Seguro Agricola</t>
  </si>
  <si>
    <t>Crédito Interno</t>
  </si>
  <si>
    <t>Fianzas - Moneda Extranjera</t>
  </si>
  <si>
    <t>De Seguro de Vida</t>
  </si>
  <si>
    <t>De Seguros De Vida - moneda extranjera</t>
  </si>
  <si>
    <t>PREVISIONALES RENTA Y PENSIONES</t>
  </si>
  <si>
    <t>Previsionales Renta Y Pensiones - moneda Nacional</t>
  </si>
  <si>
    <t>Previsionales Renta Y Pensiones - Moneda Extranjera</t>
  </si>
  <si>
    <t>Accidentes  Y Enfermedad - Moneda Nacional</t>
  </si>
  <si>
    <t>Accidentes y Enfermedad - Moneda Extranjera</t>
  </si>
  <si>
    <t>Incendio Y Lineas Aliadas - Moneda Extranjera</t>
  </si>
  <si>
    <t>Otros Seguros Generales - Moneda Extranjera</t>
  </si>
  <si>
    <t>RESERVAS A  CARGO DE REASEGURADORES Y REAFIANZADORES</t>
  </si>
  <si>
    <t>RESERVAS DE SEGUROS DE VIDA</t>
  </si>
  <si>
    <t>Matem·tica de vida individual de largo plazo</t>
  </si>
  <si>
    <t>Matem·tica de vida individual de largo plazo - Moneda Nacion</t>
  </si>
  <si>
    <t>Reaseguro Cedido</t>
  </si>
  <si>
    <t>Retrocesiones de seguros</t>
  </si>
  <si>
    <t>Seguros con filiales</t>
  </si>
  <si>
    <t>Matem·tica de vida individual de largo plazo - Moneda Extran</t>
  </si>
  <si>
    <t>Reservas para riesgos en curso de seguros colectivo</t>
  </si>
  <si>
    <t>Reservas para riesgos en curso de seguros colectivo Moneda N</t>
  </si>
  <si>
    <t>Retrocesion de seguros</t>
  </si>
  <si>
    <t>Reservas para riesgos en curso de seguros colectivo Moneda E</t>
  </si>
  <si>
    <t>Reservas para riesgos en curso de seguros de vida-otros plan</t>
  </si>
  <si>
    <t>RESERVAS DE SEGUROS PREVISIONALES, RENTAS Y PENSIONES</t>
  </si>
  <si>
    <t>Otras Rentas - Moneda Extranjera</t>
  </si>
  <si>
    <t>RESERVAS DE SEGUROS DE ACCIDENTES Y ENFERMEDADES</t>
  </si>
  <si>
    <t>Salud y hospitalizaciÛn - Moneda nacional</t>
  </si>
  <si>
    <t>Accidentes personales - Moneda Extranjera</t>
  </si>
  <si>
    <t>Escolares - Moneda  Extranjera</t>
  </si>
  <si>
    <t>RESERVAS DE SEGUROS DE INCENDIOS Y LINEAS ALIADAS</t>
  </si>
  <si>
    <t>LÌneas Aliadas - Moneda Nacional</t>
  </si>
  <si>
    <t>LÌneas Alidadas -  Moneda Extranjera</t>
  </si>
  <si>
    <t>RESERVAS DE SEGUROS DE AUTOMOTORES</t>
  </si>
  <si>
    <t>RESERVAS DE OTROS SEGUROS GENERALES</t>
  </si>
  <si>
    <t>Rotura de Cristales - Moneda  Nacional</t>
  </si>
  <si>
    <t>Transporte aÈreo - Moneda Nacional</t>
  </si>
  <si>
    <t>MarÌtimos casco -  Moneda Nacional</t>
  </si>
  <si>
    <t>AviaciÛn - Moneda Nacional</t>
  </si>
  <si>
    <t>Seguro de bancos - Moneda Extranjera</t>
  </si>
  <si>
    <t>Todo riesgo para contratista - Moneda Nacional</t>
  </si>
  <si>
    <t>Todo riesgo para contratista - Moneda Extranjera</t>
  </si>
  <si>
    <t>Todo riesgo equipo electrÛnico - Moneda Nacional</t>
  </si>
  <si>
    <t>Calderos - Moneda Nacional</t>
  </si>
  <si>
    <t>Calderos - Moneda Extranjera</t>
  </si>
  <si>
    <t>CrÈdito Interno - Moneda Nacional</t>
  </si>
  <si>
    <t>CrÈdito Interno - Moneda Extranjera</t>
  </si>
  <si>
    <t>RESERVAS DE FIANZAS</t>
  </si>
  <si>
    <t>RetrocesiÛn de fianzas</t>
  </si>
  <si>
    <t>Fianzas con filiales</t>
  </si>
  <si>
    <t>GarantÌa - Moneda Nacional</t>
  </si>
  <si>
    <t>Motorista</t>
  </si>
  <si>
    <t>Motoristas - Moneda Extranjera</t>
  </si>
  <si>
    <t>RESERVAS DE SINIESTROS REPORTADOS</t>
  </si>
  <si>
    <t>De seguros de vida - Moneda Nacional</t>
  </si>
  <si>
    <t>De seguros de vida - Moneda Extranjera</t>
  </si>
  <si>
    <t>De seguros previsionales rentas y pensiones</t>
  </si>
  <si>
    <t>De seguros previsionales rentas y pensiones - Moneda Naciona</t>
  </si>
  <si>
    <t>De seguros previsionales rentas y pensiones - Moneda Extranj</t>
  </si>
  <si>
    <t>De seguros de accidentes y enfermedades - Moneda Nacional</t>
  </si>
  <si>
    <t>De seguros de accidentes y enfermedades - Moneda Extranjera</t>
  </si>
  <si>
    <t>De seguros de incendios y lÌneas aliadas</t>
  </si>
  <si>
    <t>De seguros de incendios y lÌneas aliadas - Moneda Nacional</t>
  </si>
  <si>
    <t>De seguros de incendios y lÌneas aliadas - Moneda Extranjera</t>
  </si>
  <si>
    <t>De seguros de automotores  - Moneda Nacional</t>
  </si>
  <si>
    <t>De seguros de automotores -  Moneda Extranjera</t>
  </si>
  <si>
    <t>De seguros de otros seguros generales</t>
  </si>
  <si>
    <t>De seguros de otros seguros generales - Moneda Nacional</t>
  </si>
  <si>
    <t>De seguros de otros seguros generales - Moneda Extranjera</t>
  </si>
  <si>
    <t>De siniestros reportados de fianzas</t>
  </si>
  <si>
    <t>De siniestros reportados de fianzas - Moneda Nacional</t>
  </si>
  <si>
    <t>De siniestros reportados de fianzas - Moneda Extanjera</t>
  </si>
  <si>
    <t>RESERVA DE SINIESTROS NO REPORTADOS</t>
  </si>
  <si>
    <t>PROVISIONES POR RESERVA DE SINIESTROS A CARGO REASEGURADORES</t>
  </si>
  <si>
    <t>Provisiones por reserva de siniestros a cargo de reasegurado</t>
  </si>
  <si>
    <t>Provisiones por reserva de siniestros a cargo de reafianzado</t>
  </si>
  <si>
    <t>Provisiones por reserva de siniestros a cargo de filiales</t>
  </si>
  <si>
    <t>Provisiones por reserva de siniestros a cargo de filiales Mo</t>
  </si>
  <si>
    <t>a cargo de reaseguradores</t>
  </si>
  <si>
    <t>a cargo de reafianzadores</t>
  </si>
  <si>
    <t>Decremento de reservas a cargo de la compañía</t>
  </si>
  <si>
    <t>Reservas a cargo de reaseguradores provion por ajuste</t>
  </si>
  <si>
    <t>Aseguradora Popular SA</t>
  </si>
  <si>
    <t>Internacional de Seguros</t>
  </si>
  <si>
    <t>First Reinsurance Service Co.</t>
  </si>
  <si>
    <t>Hannover Ruck</t>
  </si>
  <si>
    <t>Hannover Life Re México</t>
  </si>
  <si>
    <t>Fianzas Universales de Guatemala</t>
  </si>
  <si>
    <t>Aseguradora de Créditos y Garantías</t>
  </si>
  <si>
    <t>Afianzadora General SA - Guatemala</t>
  </si>
  <si>
    <t>Munchener Ruck</t>
  </si>
  <si>
    <t>Odyssey Re</t>
  </si>
  <si>
    <t>Partner Re</t>
  </si>
  <si>
    <t>Seguros del Pacífico - Nicaragua</t>
  </si>
  <si>
    <t>Converium Ltd</t>
  </si>
  <si>
    <t>Internacional de Seguros de Panamá</t>
  </si>
  <si>
    <t>Aseguradora La Nación SA</t>
  </si>
  <si>
    <t>Swiss Re</t>
  </si>
  <si>
    <t>GAB Robin Aviation Limited</t>
  </si>
  <si>
    <t>Best Meridian Insurance Company</t>
  </si>
  <si>
    <t>Reaseguradores Participantes</t>
  </si>
  <si>
    <t>Instituto Nicaraguense de Seguros y Reaseguros - INISER</t>
  </si>
  <si>
    <t>Seguros Atlántida SA - Honduras</t>
  </si>
  <si>
    <t>Seguros G&amp;T SA - Guatemala</t>
  </si>
  <si>
    <t>Seguros del País SA - Honduras</t>
  </si>
  <si>
    <t>Cigna - Guatemala</t>
  </si>
  <si>
    <t>Seguros Crefisa SA - Honduras</t>
  </si>
  <si>
    <t>Aseguradora Mundial SA - Nicaragua</t>
  </si>
  <si>
    <t>Interamericana de Seguros SA - Honduras</t>
  </si>
  <si>
    <t>Seguros El Roble SA - Guatemala</t>
  </si>
  <si>
    <t>Seguros LAFISE, S.A. (Nicaragua)</t>
  </si>
  <si>
    <t>Hannover Ruck ( Vida y Salud)</t>
  </si>
  <si>
    <t>Con reaseguradas - moneda Extranjera</t>
  </si>
  <si>
    <t>Coaseguradoras</t>
  </si>
  <si>
    <t>Coaseguradoras - Moneda Nacional</t>
  </si>
  <si>
    <t>Aseguradora Popular S.A.</t>
  </si>
  <si>
    <t>Coaseguradoras - Moneda Extranjera</t>
  </si>
  <si>
    <t>Con reafianzadas</t>
  </si>
  <si>
    <t>Con Reafianzadas - Moneda Nacional</t>
  </si>
  <si>
    <t>Afianzadora General SA (Guatemala)</t>
  </si>
  <si>
    <t>Seguros del Pacífico SA - Nicaragua</t>
  </si>
  <si>
    <t>Cia Internacional de Seguros - Panamá</t>
  </si>
  <si>
    <t>Seguros del Pais SA - Honduras</t>
  </si>
  <si>
    <t>Aseguradora Hondureña Mundial SA</t>
  </si>
  <si>
    <t>Interamericana de seguros SA - Honduras</t>
  </si>
  <si>
    <t>Seguros Lafise - Nicaragua</t>
  </si>
  <si>
    <t>Scotia Seguros</t>
  </si>
  <si>
    <t>Con Reafianzadas - Moneda Extranjera</t>
  </si>
  <si>
    <t>Con coafianzadoras</t>
  </si>
  <si>
    <t>Con coafianzadoras - Moneda Nacional</t>
  </si>
  <si>
    <t>Con coafianzadoras - Moneda Extranjera</t>
  </si>
  <si>
    <t>Con filiales</t>
  </si>
  <si>
    <t>Con filiales - Moneda Nacional</t>
  </si>
  <si>
    <t>Reaseguradas</t>
  </si>
  <si>
    <t>Reafianzadas</t>
  </si>
  <si>
    <t>Con filiales - Moneda Extranjera</t>
  </si>
  <si>
    <t>PRIMAS RETENIDAS POR SEGUROS Y FIANZAS</t>
  </si>
  <si>
    <t>Por reaseguros tomados</t>
  </si>
  <si>
    <t>Por reaseguros tomados - Moneda Nacional</t>
  </si>
  <si>
    <t>Por reaseguros tomados - Moneda Extranjera</t>
  </si>
  <si>
    <t>Por reafianzamientos tomados</t>
  </si>
  <si>
    <t>Por reafianzamientos tomados -  Moneda Nacional</t>
  </si>
  <si>
    <t>Por reafianzamientos tomados -  Moneda Extranjera</t>
  </si>
  <si>
    <t>Por filiales</t>
  </si>
  <si>
    <t>Por filiales - Moneda Nacional</t>
  </si>
  <si>
    <t>Por filiales - Moneda Extranjera</t>
  </si>
  <si>
    <t>Afianzadora General SA</t>
  </si>
  <si>
    <t>Provincial Re</t>
  </si>
  <si>
    <t>Compañía Interamericana de Seguros - Honduras</t>
  </si>
  <si>
    <t>FRS El Salvador SA de CV</t>
  </si>
  <si>
    <t>Scor Reinsurance Company</t>
  </si>
  <si>
    <t>Seguros del País - Honduras</t>
  </si>
  <si>
    <t>Aseguradora Fidelis, S.A:</t>
  </si>
  <si>
    <t>AIG - Seguros, El SAlvador, S.A.</t>
  </si>
  <si>
    <t>Active Capital Reinsuurance Ltd.</t>
  </si>
  <si>
    <t>Sunrist, LLC</t>
  </si>
  <si>
    <t>Con reaseguradoras - Moneda Extranjera</t>
  </si>
  <si>
    <t>Con reafianzadoras</t>
  </si>
  <si>
    <t>Con reafianzadoras - Moneda Nacional</t>
  </si>
  <si>
    <t>Con reafianzadoras - Moneda Extranjera</t>
  </si>
  <si>
    <t>Con coaseguradoras</t>
  </si>
  <si>
    <t>Con coaseguradoras - Moneda Nacional</t>
  </si>
  <si>
    <t>Con coaseguradoras - Moneda Extranjera</t>
  </si>
  <si>
    <t>INVERSIONES PERMANENTES</t>
  </si>
  <si>
    <t>INVERSIONES EN BIENES RAICES NO HABITACIONALES</t>
  </si>
  <si>
    <t>Terrenos</t>
  </si>
  <si>
    <t>Edificaciones</t>
  </si>
  <si>
    <t>PARTICIPACION PATRIMONIAL EN SOCIEDADES NACIONALES</t>
  </si>
  <si>
    <t>En sociedades de seguros filiales</t>
  </si>
  <si>
    <t>En otras sociedades de seguros</t>
  </si>
  <si>
    <t>En sociedades complementarias filiales</t>
  </si>
  <si>
    <t>En otras sociedades complementarias</t>
  </si>
  <si>
    <t>En sociedades de seguros nacionales en proceso de regulariza</t>
  </si>
  <si>
    <t>PARTICIPACION PATRIMONIAL EN SOCIEDADES DEL EXTERIOR</t>
  </si>
  <si>
    <t>PROVISIONES POR DESVALORIZACION DE INVERSIONES PERMANENTES</t>
  </si>
  <si>
    <t>De bienes raÌces no habitacionales</t>
  </si>
  <si>
    <t>De participaciÛn patrimonial en sociedades de nacionales</t>
  </si>
  <si>
    <t>De participaciÛn patrimonial en sociedades del exterior</t>
  </si>
  <si>
    <t>INMUEBLES</t>
  </si>
  <si>
    <t>Terrenos en arrendamiento financiero</t>
  </si>
  <si>
    <t>Edificios</t>
  </si>
  <si>
    <t>Edificios en arrendamiento financiero</t>
  </si>
  <si>
    <t>Instalaciones</t>
  </si>
  <si>
    <t>Equipos de oficina</t>
  </si>
  <si>
    <t>VehÌculos en arrendamiento financiero</t>
  </si>
  <si>
    <t>Otros Equipos de Transportes</t>
  </si>
  <si>
    <t>Otros equipos de transporte</t>
  </si>
  <si>
    <t>Otros equipos de transporte en arrendamiento financiero</t>
  </si>
  <si>
    <t>OTROS BIENES</t>
  </si>
  <si>
    <t>Obras en ejecuciÛn</t>
  </si>
  <si>
    <t>Bienes por recibir</t>
  </si>
  <si>
    <t>De inmuebles</t>
  </si>
  <si>
    <t>Primas de seguros pagadas por anticipado</t>
  </si>
  <si>
    <t>Exceso de Pérdida de Incendio</t>
  </si>
  <si>
    <t>Exceso de pérdida de terremoto</t>
  </si>
  <si>
    <t>Exceso de pérdida de Domiciliario</t>
  </si>
  <si>
    <t>Exceso de pérdida de pérdida de utilidades</t>
  </si>
  <si>
    <t>Exceso de pérdida de médico hospitalario</t>
  </si>
  <si>
    <t>Exceso de pérdida de Fianza Garantía</t>
  </si>
  <si>
    <t>Exceso de Pérdida Todo Riesgo Contratista</t>
  </si>
  <si>
    <t>Reaseguro cedido de pólizas polianuales</t>
  </si>
  <si>
    <t>Exceso de pérdida Transporte martitimo</t>
  </si>
  <si>
    <t>Exceso de pérdida Transporte terrestre</t>
  </si>
  <si>
    <t>Exceso de pérdida Transporte aéreo</t>
  </si>
  <si>
    <t>Exceso de pérdida Robo y hurto</t>
  </si>
  <si>
    <t>Exceso de pérdida Responsabilidad Civil</t>
  </si>
  <si>
    <t>Exceso de pérdida Rotura de Cristales</t>
  </si>
  <si>
    <t>Exceso de pérdida Fidelidad</t>
  </si>
  <si>
    <t>Exceso de pérdida Calderos</t>
  </si>
  <si>
    <t>Exceso de pérdida Todo riesgo equipo electronico</t>
  </si>
  <si>
    <t>Exceso de pérdida Todo riesgo equipo para contratista</t>
  </si>
  <si>
    <t>Instalaciones y mejoras en propiedades arrendadas</t>
  </si>
  <si>
    <t>Publicidad y mercadeo pagados por anticipados</t>
  </si>
  <si>
    <t>Publicidad y mercadeo pagados por anticipado</t>
  </si>
  <si>
    <t>TV Canal 12</t>
  </si>
  <si>
    <t>Gastos de organizaciÛn e instalaciÛn</t>
  </si>
  <si>
    <t>Gastos de reorganizaciÛn administrativa</t>
  </si>
  <si>
    <t>Investigación y desarrollo</t>
  </si>
  <si>
    <t>Sistema Informático AXXIS SYSTEMS</t>
  </si>
  <si>
    <t>Lopez Granadino, S.A. de C.V.</t>
  </si>
  <si>
    <t>Termopuerto, S.A . de. C.V.</t>
  </si>
  <si>
    <t>Intereses por cobrar Termopuesto, S.A. de .C.V.</t>
  </si>
  <si>
    <t>Navigator Insurance Compañy</t>
  </si>
  <si>
    <t>Reinsurance Consulting, Intermediario de Reaseguros, SA de C</t>
  </si>
  <si>
    <t>Atis Re Corp.</t>
  </si>
  <si>
    <t>Reasinter, Intermediario de Reaseguro, S.A de C.V.</t>
  </si>
  <si>
    <t>Ocean International Reinsurance Co. Ltd.</t>
  </si>
  <si>
    <t>Guy Carpenter &amp; Company Ltd.</t>
  </si>
  <si>
    <t>Insure Administrative Corp It</t>
  </si>
  <si>
    <t>Asamblea Legislativa</t>
  </si>
  <si>
    <t>Deposito local Santa Ana</t>
  </si>
  <si>
    <t>Alquileres</t>
  </si>
  <si>
    <t>Comisiones de prÈstamos y servicios</t>
  </si>
  <si>
    <t>Anticipos al personal</t>
  </si>
  <si>
    <t>Hazzel Pamela Santamaría Rodríguez</t>
  </si>
  <si>
    <t>Ruth Evelyn Anzora de Rodriguez</t>
  </si>
  <si>
    <t>Leonardo Vinicio Barrios Rivas</t>
  </si>
  <si>
    <t>Carmen Cecilia López</t>
  </si>
  <si>
    <t>Ana Elida Mártir</t>
  </si>
  <si>
    <t>Armando Fuentes</t>
  </si>
  <si>
    <t>Esterlina Guevara Colatos</t>
  </si>
  <si>
    <t>Hugo Armando Urquilla</t>
  </si>
  <si>
    <t>Guilermo Noel Lobos Q.</t>
  </si>
  <si>
    <t>Martha Nancy Romero López</t>
  </si>
  <si>
    <t>Cesiah Abigaíl Martínez de Aragón</t>
  </si>
  <si>
    <t>Reginaldo Cabrera</t>
  </si>
  <si>
    <t>Alicia Consuelo Solano Salinas</t>
  </si>
  <si>
    <t>Roxana Yamileth Gonzalez de Alegría</t>
  </si>
  <si>
    <t>Wendy Carolina Ramos Torres</t>
  </si>
  <si>
    <t>Rina Marizabel Alvarez de Chávez</t>
  </si>
  <si>
    <t>Jose Fredy Montano</t>
  </si>
  <si>
    <t>Carlos Antonio Madrid Ramírez</t>
  </si>
  <si>
    <t>María de los Ángeles Chacón Ruiz</t>
  </si>
  <si>
    <t>Luis Rivas Ayala</t>
  </si>
  <si>
    <t>Carlos José Villacorta</t>
  </si>
  <si>
    <t>Rina María Castro</t>
  </si>
  <si>
    <t>Mario Alexánder González Barahona</t>
  </si>
  <si>
    <t>Melissa Estela Sanchez Hernandez</t>
  </si>
  <si>
    <t>Wendy Maricela Escobar Castellanos</t>
  </si>
  <si>
    <t>Jocelyn Rebeca Cortez</t>
  </si>
  <si>
    <t>Jessica Margarita Menjìvar Rodrìguez</t>
  </si>
  <si>
    <t>Jackeline Berinice Ayala</t>
  </si>
  <si>
    <t>Claudia Yesenia Solìs de Cruz</t>
  </si>
  <si>
    <t>Astrid Stefany Iraheta</t>
  </si>
  <si>
    <t>José Erasmo Hernández</t>
  </si>
  <si>
    <t>Leslie Melissa Gómez Núñez</t>
  </si>
  <si>
    <t>Mario Douglas Fuentes Torres</t>
  </si>
  <si>
    <t>Cristela Yanec de Benavides</t>
  </si>
  <si>
    <t>Yanira Emperatriz Alvarez</t>
  </si>
  <si>
    <t>Evelyn Yamileth Rodriguez Campos</t>
  </si>
  <si>
    <t>Marlyn Yanira Hernández de González</t>
  </si>
  <si>
    <t>Ronald Eduardo Ruiz Escobar</t>
  </si>
  <si>
    <t>Jose Luis Grande Alvarez</t>
  </si>
  <si>
    <t>Virginia Marlene Peña Aguilar</t>
  </si>
  <si>
    <t>Jeanneth Del Milagro Posada</t>
  </si>
  <si>
    <t>Ana Janet Portillo Carmona</t>
  </si>
  <si>
    <t>Ingrid Yamileth Avelar Panameño</t>
  </si>
  <si>
    <t>Diana Vanessa Rodriguez de Rodriguez</t>
  </si>
  <si>
    <t>Jose Alexander Aguiluz Chicas</t>
  </si>
  <si>
    <t>Alejandra Yamileth Molina Sosa</t>
  </si>
  <si>
    <t>Marta Alicia Cruz de Hernandez</t>
  </si>
  <si>
    <t>Gabriela Maria Romero</t>
  </si>
  <si>
    <t>Benjamin Harolk Franklin Cuellar</t>
  </si>
  <si>
    <t>Sarai Sion Valle de Moran</t>
  </si>
  <si>
    <t>Rafael Ernesto Anaya Murcia</t>
  </si>
  <si>
    <t>Jorge Luis Rosales Carranza</t>
  </si>
  <si>
    <t>Miguel Angel Molina Mendoza</t>
  </si>
  <si>
    <t>Luis Pablo Elias Nasser Zablah</t>
  </si>
  <si>
    <t>José Luis Hernández</t>
  </si>
  <si>
    <t>IVD-0698 Francisco Andrés Cienfuegos</t>
  </si>
  <si>
    <t>IVD-0290 ALBA ANTONIA RODRIGUEZ</t>
  </si>
  <si>
    <t>IVD-0066 Ana Guadalupe Guerra</t>
  </si>
  <si>
    <t>Policía Nacional Civil</t>
  </si>
  <si>
    <t>Productos del Pacífico SA</t>
  </si>
  <si>
    <t>Inversiones Josal SA</t>
  </si>
  <si>
    <t>Dinsa SA de CV</t>
  </si>
  <si>
    <t>Care El Salvador</t>
  </si>
  <si>
    <t>El Salvador Network SA</t>
  </si>
  <si>
    <t>Corp Hermanos Maristas de El Salvador</t>
  </si>
  <si>
    <t>Almacén Pacífico</t>
  </si>
  <si>
    <t>Rayones de El Salvador</t>
  </si>
  <si>
    <t>Corporación Redes</t>
  </si>
  <si>
    <t>Central de Productos Alimenticios</t>
  </si>
  <si>
    <t>Superintendencia de Valores</t>
  </si>
  <si>
    <t>Noti Entrevistas SA de CV</t>
  </si>
  <si>
    <t>FISDL</t>
  </si>
  <si>
    <t>Escuela Intermericana Servicios Educativos</t>
  </si>
  <si>
    <t>ABC Kid's School, SA de CV</t>
  </si>
  <si>
    <t>Aval Card Sa</t>
  </si>
  <si>
    <t>Corte de Cuentas de la República de El Salvador</t>
  </si>
  <si>
    <t>Corporación Ministerios Para Vida</t>
  </si>
  <si>
    <t>Sigma SA y/o</t>
  </si>
  <si>
    <t>Inversiones Comerciales Delpin SA de CV</t>
  </si>
  <si>
    <t>Colegio Champagnat</t>
  </si>
  <si>
    <t>Colegio Cristiano Shalom SA de CV</t>
  </si>
  <si>
    <t>Instituto Ricaldone</t>
  </si>
  <si>
    <t>Centro Escolar SAn Juan Bosco</t>
  </si>
  <si>
    <t>Colegio Don Bosco</t>
  </si>
  <si>
    <t>Universidad Centro de Occidente</t>
  </si>
  <si>
    <t>Banco Izalqueño de los Trabajadores</t>
  </si>
  <si>
    <t>Alcaldía Municipal de San Salvador</t>
  </si>
  <si>
    <t>Superintendencia de Pensiones</t>
  </si>
  <si>
    <t>Comisión Ejecutiva Portuaria Autónoma - CEPA</t>
  </si>
  <si>
    <t>Asamblea Legislativa - Diputados</t>
  </si>
  <si>
    <t>Asamblea Legislativa - Empleados</t>
  </si>
  <si>
    <t>Superintendencia Gral de Electricidad y Telecomunic - SIGET</t>
  </si>
  <si>
    <t>Consejo Salvadoreño del Café</t>
  </si>
  <si>
    <t>Fondo de Emergencia para el Café</t>
  </si>
  <si>
    <t>Oficina de Planificación Metropolitana de S.S. - OPAM de S.S</t>
  </si>
  <si>
    <t>Fiscalía General de la República</t>
  </si>
  <si>
    <t>Termopuerto Ltda. de C.V.</t>
  </si>
  <si>
    <t>Instituto Salvadoreño de Desarrollo Municipal - ISDEM</t>
  </si>
  <si>
    <t>Alcaldía Municipal de Santa Tecla</t>
  </si>
  <si>
    <t>Dirección Nacional de Medicamentos</t>
  </si>
  <si>
    <t>Autoridad Marítima Portuaria</t>
  </si>
  <si>
    <t>Salvadoreña de Alimentos, S.A. de C.V.</t>
  </si>
  <si>
    <t>Registro Nacional de las Personas Naturales</t>
  </si>
  <si>
    <t>Asesoria y soluciones en informatica y tecnologia, S.A de C.</t>
  </si>
  <si>
    <t>Pavimentos y construcciones</t>
  </si>
  <si>
    <t>Documentos al cobro sobre primas</t>
  </si>
  <si>
    <t>Documentos al cobro sobre primas vencidas</t>
  </si>
  <si>
    <t>Saldo de reservas técnicas</t>
  </si>
  <si>
    <t>Saldo de caja</t>
  </si>
  <si>
    <t>Saldos no naturales</t>
  </si>
  <si>
    <t>Gastos pendientes de liquidar</t>
  </si>
  <si>
    <t>Mira Orrego SA de CV</t>
  </si>
  <si>
    <t>Polanco Magaña Sa de CV</t>
  </si>
  <si>
    <t>American Travel Sa de CV</t>
  </si>
  <si>
    <t>Rivera Ingenieros Sa de CV</t>
  </si>
  <si>
    <t>Arcoservicios Sa de CV</t>
  </si>
  <si>
    <t>Xochitl _Guadalupe Escobar de Saca</t>
  </si>
  <si>
    <t>Omni Equipos Sa de CV</t>
  </si>
  <si>
    <t>Inversiones JR SA de CV</t>
  </si>
  <si>
    <t>Cuentas por cobrar por inactividad</t>
  </si>
  <si>
    <t>AES Clesa</t>
  </si>
  <si>
    <t>Primas diferidas</t>
  </si>
  <si>
    <t>Reservas de riesgos en curso</t>
  </si>
  <si>
    <t>Remesa no registrada por banco</t>
  </si>
  <si>
    <t>Préstamos de Comunidad Santa Fe</t>
  </si>
  <si>
    <t>Operaciones de reaseguro</t>
  </si>
  <si>
    <t>Fianzas y avales pagados</t>
  </si>
  <si>
    <t>Intereses deósitos a plazo</t>
  </si>
  <si>
    <t>Embargos en cuentas corrientes bancarias</t>
  </si>
  <si>
    <t>Proceso de embargo Lara Lara y Asociados</t>
  </si>
  <si>
    <t>SISE</t>
  </si>
  <si>
    <t>My Dream SA de CV</t>
  </si>
  <si>
    <t>Dirección General de Tesorería</t>
  </si>
  <si>
    <t>Asociación Salvadoreña para el desarrollo Integral - ASDI</t>
  </si>
  <si>
    <t>Linares SA de CV - Proyectos</t>
  </si>
  <si>
    <t>Depósitos a Plazo - Garantías</t>
  </si>
  <si>
    <t>Proyectos-INVICO</t>
  </si>
  <si>
    <t>Otros proyectos</t>
  </si>
  <si>
    <t>Corte Suprema de Justicia</t>
  </si>
  <si>
    <t>Anticipo Corte Suprema de Justicia</t>
  </si>
  <si>
    <t>Estimaciones Corte Suprema de Justicia - F.V.</t>
  </si>
  <si>
    <t>Anticipo no Amortizado INPRO-Corte Suprema</t>
  </si>
  <si>
    <t>Proveedores por cuenta de SEPASA</t>
  </si>
  <si>
    <t>Facturas pendientes de pago CSJ</t>
  </si>
  <si>
    <t>Gastos Pos-liquidacion Proyecto CSJ</t>
  </si>
  <si>
    <t>ADL-FISDL ( Apastepeque)</t>
  </si>
  <si>
    <t>Anticipo ADL- Apastepeque</t>
  </si>
  <si>
    <t>Estimaciones ADL- Apastepeque</t>
  </si>
  <si>
    <t>Anticipo Tractomarquez, S.A. de C.V.- FISDL</t>
  </si>
  <si>
    <t>MOP-ALCONSA</t>
  </si>
  <si>
    <t>Anticipo Alconsa - MOP</t>
  </si>
  <si>
    <t>Anticipo no amortizado ALCONSA</t>
  </si>
  <si>
    <t>Supervisión de proyectos MOP-ALCONSA</t>
  </si>
  <si>
    <t>Por cobrar MOP-  Proyecto MOP- ALCONSA</t>
  </si>
  <si>
    <t>Por cobrar ALCONSA- Proyecto MOP- ALCONSA</t>
  </si>
  <si>
    <t>Pavimentos y Construcciones . S.A. de C.V. ( PAVICON)</t>
  </si>
  <si>
    <t>Iva sobre emisión de documentos por cobrar</t>
  </si>
  <si>
    <t>Primas pendientes de liquidar</t>
  </si>
  <si>
    <t>Cuentas por cobrar a los accionistas</t>
  </si>
  <si>
    <t>Pago A Cuenta</t>
  </si>
  <si>
    <t>Pago A Cuenta Retenido 2003</t>
  </si>
  <si>
    <t>Pago A Cuenta Año 2004</t>
  </si>
  <si>
    <t>Pago A Cuenta Año 2005</t>
  </si>
  <si>
    <t>Pago a cuenta año 2006</t>
  </si>
  <si>
    <t>Pago a cuenta - Año Anterior</t>
  </si>
  <si>
    <t>Procredit</t>
  </si>
  <si>
    <t>Banco Uno</t>
  </si>
  <si>
    <t>Accival</t>
  </si>
  <si>
    <t>Banco G &amp; T</t>
  </si>
  <si>
    <t>Servicios Generales Bursátiles SA de Cv</t>
  </si>
  <si>
    <t>Accovi de RL</t>
  </si>
  <si>
    <t>Impuesto de liquidez</t>
  </si>
  <si>
    <t>Scotiabank cta 6996002533 (734513133)</t>
  </si>
  <si>
    <t>Banco Agrìcola  Cta 0135001841</t>
  </si>
  <si>
    <t>Banco Agrìcola cta. 005000219734</t>
  </si>
  <si>
    <t>Banco de Amèrica Central cta 200029254</t>
  </si>
  <si>
    <t>Banco G&amp;T cta 83-100-331</t>
  </si>
  <si>
    <t>Banco G &amp; T - cta. 083-100-349</t>
  </si>
  <si>
    <t>Atlantida Capital, S.A.</t>
  </si>
  <si>
    <t>Banagricola, S.A.</t>
  </si>
  <si>
    <t>Impuesto sobre la renta por  liquidar</t>
  </si>
  <si>
    <t>Remanente de impuesto</t>
  </si>
  <si>
    <t>Ajuste proporcionalidad año anterior</t>
  </si>
  <si>
    <t>IVA Crédito Fiscal Sujeto Excluido</t>
  </si>
  <si>
    <t>Iva - Crédito Fiscal - Percepción</t>
  </si>
  <si>
    <t>TÌtulos valores recibidos en pago</t>
  </si>
  <si>
    <t>TÌtulos valores recibidos en pago - Moneda nacional</t>
  </si>
  <si>
    <t>TÌtulos valores recibidos en pago - Moneda Extranjera</t>
  </si>
  <si>
    <t>Bienes Muebles Recibidos En Pago</t>
  </si>
  <si>
    <t>Bienes muebles recibidos en pago</t>
  </si>
  <si>
    <t>PROVISIONES DE OTROS ACTIVOS (Cr)</t>
  </si>
  <si>
    <t>Cuentas por cobrar diversas</t>
  </si>
  <si>
    <t>Compañías Reaseguradoras</t>
  </si>
  <si>
    <t>Activos extraordinarios</t>
  </si>
  <si>
    <t>Moneda extranjera</t>
  </si>
  <si>
    <t>PREVISIONALES,RENTA Y PENSIONES</t>
  </si>
  <si>
    <t>OTROS SEGUROS</t>
  </si>
  <si>
    <t>Otros depÛsitos</t>
  </si>
  <si>
    <t>OTRAS OBLIGACIONES CON ASEGURADOS</t>
  </si>
  <si>
    <t>Dividendos por pagar sobre pÛlizas</t>
  </si>
  <si>
    <t>Cupones y bonos por pagar</t>
  </si>
  <si>
    <t>Premios por pagar</t>
  </si>
  <si>
    <t>Dotales por pagar</t>
  </si>
  <si>
    <t>Otras obligaciones</t>
  </si>
  <si>
    <t>Coaseguros</t>
  </si>
  <si>
    <t>Moneda extanjera</t>
  </si>
  <si>
    <t>De riesgos en curso de otros planes</t>
  </si>
  <si>
    <t>Adicionales de seguro de vida</t>
  </si>
  <si>
    <t>De accidentes</t>
  </si>
  <si>
    <t>De exoneraciÛn del pago de primas</t>
  </si>
  <si>
    <t>De extraprimas de riesgos anormales</t>
  </si>
  <si>
    <t>De dividendos, cupones y bonos sobre pÛlizas</t>
  </si>
  <si>
    <t>Capitales complementarios</t>
  </si>
  <si>
    <t>Por seguros con filiales</t>
  </si>
  <si>
    <t>RESERVAS MATEMATICAS DE SEGUROS PREVISIONALES RENTAS Y PENSI</t>
  </si>
  <si>
    <t>Moneda  extranjera</t>
  </si>
  <si>
    <t>Coafianzamiento</t>
  </si>
  <si>
    <t>Para riesgos de seguros especiales</t>
  </si>
  <si>
    <t>Extraordinaria para otros riesgos cÌclicos o fluctuantes</t>
  </si>
  <si>
    <t>Reserva contingencial de fianzas</t>
  </si>
  <si>
    <t>Reservas de previsiÛn pendientes de liquidaciÛn</t>
  </si>
  <si>
    <t>Rotura de cristales</t>
  </si>
  <si>
    <t>Transporte maritimo</t>
  </si>
  <si>
    <t>Transporte aereo</t>
  </si>
  <si>
    <t>Marítimo cascos</t>
  </si>
  <si>
    <t>Agrícola</t>
  </si>
  <si>
    <t>INCREMENTOS DE RESERVAS A CARGO DE REASEGURADORES</t>
  </si>
  <si>
    <t>RESERVA A CARGO DE REASEGURADORES -PROVISION POR AJUSTE</t>
  </si>
  <si>
    <t>Cia. Internacional de Seguros</t>
  </si>
  <si>
    <t>Cia. Internacional de Seguros de Panamá</t>
  </si>
  <si>
    <t>Aseguradora de La Nación SA</t>
  </si>
  <si>
    <t>GAB Robins Aviation Limited</t>
  </si>
  <si>
    <t>Aseguradora Mundial SA - Guatemala</t>
  </si>
  <si>
    <t>Seguros Crefisa SA</t>
  </si>
  <si>
    <t>QBE del Istmo Compañía de Reaseguros, Inc</t>
  </si>
  <si>
    <t>FRS El Salvador, SA de CV</t>
  </si>
  <si>
    <t>Avia Brokers, LLC</t>
  </si>
  <si>
    <t>Seguros Lafise SA</t>
  </si>
  <si>
    <t>Cooper Gay Martínez del Río y Asociados</t>
  </si>
  <si>
    <t>Chartis Seguros El Salvador SA</t>
  </si>
  <si>
    <t>Aseguradora Fidelis, S.A.</t>
  </si>
  <si>
    <t>AIG - Seguros, El Salvador, S.A.</t>
  </si>
  <si>
    <t>JLT Towers Re</t>
  </si>
  <si>
    <t>Howden Latin America</t>
  </si>
  <si>
    <t>Compañía Internacional de Seguros, S.A.</t>
  </si>
  <si>
    <t>Active Capital Reinsurance Ltd.</t>
  </si>
  <si>
    <t>Vibe Syndicate Management Ltd.</t>
  </si>
  <si>
    <t>Seguros del Pacifico, S.A.</t>
  </si>
  <si>
    <t>Reinsurance Consulting, Intermediario de Reaseguros, S.A. de</t>
  </si>
  <si>
    <t>Willis Towers Watson CAC Inc.</t>
  </si>
  <si>
    <t>REASINTER, INTERMEDIARIO DE REASEGUROI, S.A. DE C.V.</t>
  </si>
  <si>
    <t>GUY CARPENTER &amp; COMPANY LTG</t>
  </si>
  <si>
    <t>Afianzadora Aserta SA de CV</t>
  </si>
  <si>
    <t>Wesport Insurance Corporation</t>
  </si>
  <si>
    <t>Monera nacional</t>
  </si>
  <si>
    <t>Reaseguradoras</t>
  </si>
  <si>
    <t>Reafianzadoras</t>
  </si>
  <si>
    <t>PRIMAS RETENIDAS A SOCIEDADES DE REASEGURO Y REAFIANZAMINETO</t>
  </si>
  <si>
    <t>Por reaseguros cedidos</t>
  </si>
  <si>
    <t>Por reafianzamientos cedidos</t>
  </si>
  <si>
    <t>Aseguradora Agrícola Comercial SA</t>
  </si>
  <si>
    <t>Aseguradora Suiza Salvadoreña SA</t>
  </si>
  <si>
    <t>Seguros G &amp; T - Guatemala</t>
  </si>
  <si>
    <t>Seguros Lafise - NIcaragua</t>
  </si>
  <si>
    <t>Con coaseguradas</t>
  </si>
  <si>
    <t>Coafianzadas</t>
  </si>
  <si>
    <t>Coaseguradas</t>
  </si>
  <si>
    <t>OBLIGACIONES CON INSTITUCIONES FINANCIERAS NACIONALES</t>
  </si>
  <si>
    <t>Sobregiros en cuenta corriente</t>
  </si>
  <si>
    <t>Adeudos por prÈstamos</t>
  </si>
  <si>
    <t>Banco de America Central, S.A.</t>
  </si>
  <si>
    <t>OBLIGACIONES CON INSTITUCIONES FINANCERAS EXTRANJERAS</t>
  </si>
  <si>
    <t>OBLIGACIONES CON INSTITUCIONES NO FINANCIERAS</t>
  </si>
  <si>
    <t>Salvador Netwok SA</t>
  </si>
  <si>
    <t>Hoteles y Desarrollos, S.A. de C.V.</t>
  </si>
  <si>
    <t>OBLIGACIONES POR VALORES TRANSADOS</t>
  </si>
  <si>
    <t>Obligaciones por valores transados</t>
  </si>
  <si>
    <t>GANANCIA EN VENTA DE BIENES CON GARANTIA HIPOTECARIA</t>
  </si>
  <si>
    <t>Ganancia en venta de bienes con garantia hipotecaria</t>
  </si>
  <si>
    <t>OTRAS OBLIGACIONES FINANCIERAS</t>
  </si>
  <si>
    <t>Cuotas de arrendamiento financiero</t>
  </si>
  <si>
    <t>Otras obligaciones financieras</t>
  </si>
  <si>
    <t>OBLIGACIONES CON FILIALES LOCALES Y EXTRANJERAS</t>
  </si>
  <si>
    <t>Adeudos por prÈstamos de filiales locales</t>
  </si>
  <si>
    <t>Adeudos por prÈstamos de filiales extranjeras</t>
  </si>
  <si>
    <t>A instituciones financieras locales</t>
  </si>
  <si>
    <t>A instituciones financeras extranjeras</t>
  </si>
  <si>
    <t>Otras obligaciones con intermediarios</t>
  </si>
  <si>
    <t>Otras obligaciones con agentes</t>
  </si>
  <si>
    <t>Comisiones causadas</t>
  </si>
  <si>
    <t>OBLIGACIONES CON FILIALES INTERMEDIARIAS</t>
  </si>
  <si>
    <t>Comisiones por pagar a filiales intermediarias</t>
  </si>
  <si>
    <t>Otras obligaciones con filiales intermediarias</t>
  </si>
  <si>
    <t>Reasinter, Intermediario de Reaseguro, S.A de C.V</t>
  </si>
  <si>
    <t>Impuesto de vialidad</t>
  </si>
  <si>
    <t>Embargos</t>
  </si>
  <si>
    <t>Contribuciones Especiales por Ley - Plan SCGC</t>
  </si>
  <si>
    <t>Individual de largo plazo</t>
  </si>
  <si>
    <t>Accidentes viajes aéreos</t>
  </si>
  <si>
    <t>Crédito a la exportación</t>
  </si>
  <si>
    <t>Cabrera Martínez SA de CV</t>
  </si>
  <si>
    <t>Despacho Rivera Palma y Asociados</t>
  </si>
  <si>
    <t>Pricewaterhouse Coopers, S.A de CV.</t>
  </si>
  <si>
    <t>Auditorìa de Sistemas</t>
  </si>
  <si>
    <t>Honorarios SEPASA</t>
  </si>
  <si>
    <t>Dietas por pagar</t>
  </si>
  <si>
    <t>Hoteles y Desarrollo SA</t>
  </si>
  <si>
    <t>ASES</t>
  </si>
  <si>
    <t>Grupo Milennium SA de CV</t>
  </si>
  <si>
    <t>Alquileres por pagar</t>
  </si>
  <si>
    <t>Dividendos por pagar</t>
  </si>
  <si>
    <t>Victor Manuel Campos Carranza</t>
  </si>
  <si>
    <t>Linares SA de CV</t>
  </si>
  <si>
    <t>Salvador Network SA</t>
  </si>
  <si>
    <t>Linares SA  Zacatecoluca - Usulután</t>
  </si>
  <si>
    <t>Dymel SA de CV</t>
  </si>
  <si>
    <t>Estimaciones Corte Suprema de Justicia</t>
  </si>
  <si>
    <t>Anticipo no amortizado Corte Suprema de Justicia</t>
  </si>
  <si>
    <t>Aporte Renné Frank Valdivieso  (CSJ)</t>
  </si>
  <si>
    <t>Depósito para liquidar facturas Corte Suprema de Justicia</t>
  </si>
  <si>
    <t>Estimaciones pendientes de liquidar CSJ-Facturas</t>
  </si>
  <si>
    <t>FISDL( Apastepeque)</t>
  </si>
  <si>
    <t>FISDL-ADL (anticipo)</t>
  </si>
  <si>
    <t>FISDL-ADL (Estimaciones)</t>
  </si>
  <si>
    <t>Estimaciones MOP-ALCONSA</t>
  </si>
  <si>
    <t>SERCONSE</t>
  </si>
  <si>
    <t>Servicios de seguridad</t>
  </si>
  <si>
    <t>Banco de Sabadell, S.A.</t>
  </si>
  <si>
    <t>Caixabank, S.A.</t>
  </si>
  <si>
    <t>Jose Erasmo Hernandez</t>
  </si>
  <si>
    <t>Carlos Jose Villacorta Cibrian</t>
  </si>
  <si>
    <t>Ana Vilma Elizabeth Manzanarez Paz</t>
  </si>
  <si>
    <t>Carmen Cecilia Lopez Ortiz</t>
  </si>
  <si>
    <t>Diana Andrea Moran Monterrosa</t>
  </si>
  <si>
    <t>Katherine Vanessa Gochez Calleja</t>
  </si>
  <si>
    <t>Jessica Margarita Menjivar Rodriguez</t>
  </si>
  <si>
    <t>Saul Wilfredo Zacarias Cornejo</t>
  </si>
  <si>
    <t>Taina Esmeralda Mejia Santamaria</t>
  </si>
  <si>
    <t>Ana Edith Calvo de Serrano</t>
  </si>
  <si>
    <t>Kenia Marisol Carballo de Alfaro</t>
  </si>
  <si>
    <t>Marlen Cecilia Lopez Diaz</t>
  </si>
  <si>
    <t>Vicente Antonio Perez Aguilar</t>
  </si>
  <si>
    <t>Ana Elida Martir Castellanos</t>
  </si>
  <si>
    <t>Ana Gabriela Gallardo de Carcamo</t>
  </si>
  <si>
    <t>Carlos Ernesto Oliva Martinez</t>
  </si>
  <si>
    <t>Carmen Elena Perez Sanchez</t>
  </si>
  <si>
    <t>Guillermo Ernesto Alvarez Martinez</t>
  </si>
  <si>
    <t>Hilda Marisol Martinez Escobar</t>
  </si>
  <si>
    <t>Izela Anabell Olivares de Hernandez</t>
  </si>
  <si>
    <t>Jose Luis Hernandez Rivera</t>
  </si>
  <si>
    <t>Karla Mariela Herrera Pastul</t>
  </si>
  <si>
    <t>Maria Jose Hernandez Gonzalez</t>
  </si>
  <si>
    <t>Omar Alejandro Perez Maravilla</t>
  </si>
  <si>
    <t>Ricardo Arturo Rodriguez Telles</t>
  </si>
  <si>
    <t>Teresa Marilu Alfaro Cisneros</t>
  </si>
  <si>
    <t>Walberto Martinez Melendez</t>
  </si>
  <si>
    <t>Katherine Gisselle Orellana Alfaro</t>
  </si>
  <si>
    <t>Claudia Elizabeth Rodriguez Ayala</t>
  </si>
  <si>
    <t>Flor Yesenia Flores Portillo</t>
  </si>
  <si>
    <t>Astrid Estefani Iraheta Cobar</t>
  </si>
  <si>
    <t>Zayda Maria Mata de Melendez</t>
  </si>
  <si>
    <t>Guillermo Noel Lobos Quintanilla</t>
  </si>
  <si>
    <t>Claudia Elizabeth Vaquerano Mejia</t>
  </si>
  <si>
    <t>Hazzel Pamela Santamaria Rodriguez</t>
  </si>
  <si>
    <t>Cesiah Abigail Martinez de Aragon</t>
  </si>
  <si>
    <t>Daniel Jeremias Beltran Gomez</t>
  </si>
  <si>
    <t>Ronald Humberto Barrera</t>
  </si>
  <si>
    <t>Lisbeth Estefania Medrano</t>
  </si>
  <si>
    <t>BANCO POPULAR ESPAÑA</t>
  </si>
  <si>
    <t>Coaseguros y Deducibles</t>
  </si>
  <si>
    <t>Hilanderias de Exportacion</t>
  </si>
  <si>
    <t>Corporacion Ministerios Paravida</t>
  </si>
  <si>
    <t>Superintendencia Gral de Electricidad y Telecomunic- SIGET</t>
  </si>
  <si>
    <t>Oficina de Planificacion Metropolitana de S.S- OPAMS de S.S.</t>
  </si>
  <si>
    <t>Fiscalia General de la Republica</t>
  </si>
  <si>
    <t>Direccion Nacional de Medicamentos</t>
  </si>
  <si>
    <t>Autoridad Maritima Portuaria</t>
  </si>
  <si>
    <t>Bco. Agricola Cta 500219734 (Cheques prescritos)</t>
  </si>
  <si>
    <t>Banco de Fomento Cta.100-150-666775-5 (cheques prescritos)</t>
  </si>
  <si>
    <t>Banco Cuscatlán Cta.000-000-08-190135-7 (cheques prescritos)</t>
  </si>
  <si>
    <t>Banco G&amp;T Continental 083-100-00000331 ( cheques prescritos)</t>
  </si>
  <si>
    <t>Banco Hipotecario 00210217505 (cheques prescritos)</t>
  </si>
  <si>
    <t>Depósito por Alquiler-Capistrano</t>
  </si>
  <si>
    <t>Indesi, S.A. de C.V. -Anticipo compra venta-Res. Capistrano</t>
  </si>
  <si>
    <t>DICRU, S.A .DE .C.V -Anticipo CV Cond. Bogotá, Col.San Mateo</t>
  </si>
  <si>
    <t>Carlos Alberto Sanchez Ramirez-anticipo cond. V. de Alicante</t>
  </si>
  <si>
    <t>Micaela Isabel Fernandez de Amaya- Anticipo Casa Madreselva</t>
  </si>
  <si>
    <t>Jorge Alberto Palomo Anticipo Bosques de Sta Elena Pol.G No.</t>
  </si>
  <si>
    <t>Lopez Hurtado, S.A. de C.V. Arras inmueble Col. San Benito</t>
  </si>
  <si>
    <t>Carlos Francisco Vidri Valdes-Arras Condominio Costa Real</t>
  </si>
  <si>
    <t>Retenciones a empleados Cooperativa TS</t>
  </si>
  <si>
    <t>YOLANDA MARIA ALTAMIRANO DE RUIZ- ARRAS KM 4/M TRONCAL DEL N</t>
  </si>
  <si>
    <t>Aportes en efectivo de accionistas</t>
  </si>
  <si>
    <t>Ana Marcia Marina Mejia de Gonzalez-Arras Altamira</t>
  </si>
  <si>
    <t>Impuestos Amnistia Fiscal 2021</t>
  </si>
  <si>
    <t>Pedro Gerardo Blanco Gonzalez (Res.Lomas de Altamira 2-A)</t>
  </si>
  <si>
    <t>Luis Rodolfo Hasbun Hasbun (El Zenzontle)</t>
  </si>
  <si>
    <t>Inmueble Blvd.Luis Angel Firpo (Protersa)</t>
  </si>
  <si>
    <t>Banco Agricola Cta 01350011841 (Cheques sin cobro 6 meses)</t>
  </si>
  <si>
    <t>Bco Amercica Central Cta 200029254 (cheques sin cobro 6m)</t>
  </si>
  <si>
    <t>Bco America Ctral Cta 20086518 (cheques sin cobro 6 meses)</t>
  </si>
  <si>
    <t>Bco America Ctral Cta 21177128 (cheques sin cobro 6 meses)</t>
  </si>
  <si>
    <t>Bco America Ctral Cta 201447349 (cheques sin cobro 6 meses)</t>
  </si>
  <si>
    <t>Bco Hipotecario Cta 00210217505 (cheques sin cobro 6 meses)</t>
  </si>
  <si>
    <t>Bco Fomento Agropecuario Cta 6667755 (cheques sin cobro 6m)</t>
  </si>
  <si>
    <t>Bco Cuscatlan Cta 081901357 (cheques sin cobro 6 meses)</t>
  </si>
  <si>
    <t>Bancovi de RL Cta1502070003433-2 (cheques sin cobro 6 meses)</t>
  </si>
  <si>
    <t>CUENTAS POR PAGAR A FILIALES</t>
  </si>
  <si>
    <t>Cuentas por pagar a filiales locales</t>
  </si>
  <si>
    <t>Cuentas por pagar a filiales extranjeras</t>
  </si>
  <si>
    <t>Hugo Orlando Linares</t>
  </si>
  <si>
    <t>Serconse SA de CV</t>
  </si>
  <si>
    <t>Asociación Salvadoreña de Desarrollo Integral - ASDI</t>
  </si>
  <si>
    <t>Fianza - Primas diferidas</t>
  </si>
  <si>
    <t>Comisiones pendientes de aplicar</t>
  </si>
  <si>
    <t>Alquileres cobrados por  anticipado</t>
  </si>
  <si>
    <t>Ingresos percibidos no devengados por reportos</t>
  </si>
  <si>
    <t>Terratracto SA de CV</t>
  </si>
  <si>
    <t>Salvamentos por realizar</t>
  </si>
  <si>
    <t>Ingresos Diferidos por Pago de FIanzas</t>
  </si>
  <si>
    <t>Lara Lara y Asociados</t>
  </si>
  <si>
    <t>TOPONORT S.A. DE C.V.</t>
  </si>
  <si>
    <t>Primas diferidas por Reaseguro</t>
  </si>
  <si>
    <t>Supervision 2 Diferida de Fianzas</t>
  </si>
  <si>
    <t>Retención IVA Crédito fiscal Sujeto Excluido</t>
  </si>
  <si>
    <t>Ingresos diferidos</t>
  </si>
  <si>
    <t>Monena extranjera</t>
  </si>
  <si>
    <t>Capital suscrito no pagado (Cr.)</t>
  </si>
  <si>
    <t>Capital asignado a sucursales</t>
  </si>
  <si>
    <t>CAPITAL PENDIENTE DE FORMALIZAR</t>
  </si>
  <si>
    <t>POR CAPITALIZAR</t>
  </si>
  <si>
    <t>Acciones comunes</t>
  </si>
  <si>
    <t>Acciones preferidas</t>
  </si>
  <si>
    <t>APORTE SOCIAL</t>
  </si>
  <si>
    <t>APORTE PAGADO</t>
  </si>
  <si>
    <t>Aporte suscrito</t>
  </si>
  <si>
    <t>Aporte suscrito no pagado (Cr.)</t>
  </si>
  <si>
    <t>APORTES PENDIENTES DE FORMALIZAR</t>
  </si>
  <si>
    <t>Aportaciones</t>
  </si>
  <si>
    <t>Reservas estatutarias</t>
  </si>
  <si>
    <t>RESERVAS VOLUNTARIAS</t>
  </si>
  <si>
    <t>Reservas voluntarias</t>
  </si>
  <si>
    <t>REVALUACIONES</t>
  </si>
  <si>
    <t>RevaluaciÛn de inmuebles</t>
  </si>
  <si>
    <t>RevaluaciÛn de participaciones</t>
  </si>
  <si>
    <t>Premios</t>
  </si>
  <si>
    <t>Recuperaciones de activos</t>
  </si>
  <si>
    <t>Donaciones</t>
  </si>
  <si>
    <t>Recuperacion de Activos</t>
  </si>
  <si>
    <t>Recuperación de Activos</t>
  </si>
  <si>
    <t>PÈrdidas (Cr.)</t>
  </si>
  <si>
    <t>Ejercicio año 2006</t>
  </si>
  <si>
    <t>Ejercicio año 2007</t>
  </si>
  <si>
    <t>Ejercicio año 2008</t>
  </si>
  <si>
    <t>Cuenta liquidadora</t>
  </si>
  <si>
    <t>CUENTAS LIQUIDADORAS DE RESULTADOS</t>
  </si>
  <si>
    <t>Cuenta liquidadora de resultados</t>
  </si>
  <si>
    <t>VIDA</t>
  </si>
  <si>
    <t>Vida Individual Corto Plazo</t>
  </si>
  <si>
    <t>Vida individual de corto plazo</t>
  </si>
  <si>
    <t>DE SEGUROS PREVISIONALES RENTAS Y PENSIONES</t>
  </si>
  <si>
    <t>Rentas ciertas</t>
  </si>
  <si>
    <t>Rentas temporales</t>
  </si>
  <si>
    <t>Rentas vitalicias</t>
  </si>
  <si>
    <t>DE SEGUROS DE ACCIDENTES Y ENFERMEDAD</t>
  </si>
  <si>
    <t>Accidentes Viajes Aereos</t>
  </si>
  <si>
    <t>MARITIMO CASCO</t>
  </si>
  <si>
    <t>Aviacion</t>
  </si>
  <si>
    <t>Todo Riesgo Equipo Para Contratistas</t>
  </si>
  <si>
    <t>Todo Riesgo Equipo electrónico</t>
  </si>
  <si>
    <t>RESPONSABILIDAD CIVIL</t>
  </si>
  <si>
    <t>DOTALES VENCIDAS</t>
  </si>
  <si>
    <t>RESCATES</t>
  </si>
  <si>
    <t>Gtos por liquidac de sin de vida individual largo plazo</t>
  </si>
  <si>
    <t>Seguro colectivo</t>
  </si>
  <si>
    <t>Seguro de vida- otros planes</t>
  </si>
  <si>
    <t>DE SEGUROS PREVISIONALES DE RENTAS Y PENSIONES</t>
  </si>
  <si>
    <t>DE SEGUROS DE ACCIDENTES Y ENFERMEDADES</t>
  </si>
  <si>
    <t>SALVAMENTOS Y RECUPERACIONES-PARTICIPACION DE OTRAS ENTIDADE</t>
  </si>
  <si>
    <t>SALVAMENTOS DE SEGUROS DE INCENDIOS Y LINEAS ALIADAS</t>
  </si>
  <si>
    <t>Retrocesionarias de seguros</t>
  </si>
  <si>
    <t>Filiales</t>
  </si>
  <si>
    <t>SALVAMENTOS DE SEGUROS DE AUTOMOTORES</t>
  </si>
  <si>
    <t>SALVAMENTOS DE OTROS SEGUROS GENERALES</t>
  </si>
  <si>
    <t>RECUPERACIONES DE FIANZAS</t>
  </si>
  <si>
    <t>Coafianzadoras</t>
  </si>
  <si>
    <t>Retrocesionarias de fianzas</t>
  </si>
  <si>
    <t>RetrocesiÛn de seguros</t>
  </si>
  <si>
    <t>Seguros a filiales</t>
  </si>
  <si>
    <t>Retrocesión de seguros</t>
  </si>
  <si>
    <t>Transporte Maritimo</t>
  </si>
  <si>
    <t>Reaseguros Cedidos</t>
  </si>
  <si>
    <t>CALDEROS</t>
  </si>
  <si>
    <t>Agricola</t>
  </si>
  <si>
    <t>Matem·ticas de vida individual de largo plazo</t>
  </si>
  <si>
    <t>Coaseguro</t>
  </si>
  <si>
    <t>Reservas de riesgos en curso de otros planes</t>
  </si>
  <si>
    <t>Ajuste de reserva adicional de seguro de vida</t>
  </si>
  <si>
    <t>Accidentes</t>
  </si>
  <si>
    <t>ExoneraciÛn del pago de primas</t>
  </si>
  <si>
    <t>Extraprimas y riesgos tarados</t>
  </si>
  <si>
    <t>Dividendos, cupones y bonos sobre pÛlizas</t>
  </si>
  <si>
    <t>Por operaciones con filiales</t>
  </si>
  <si>
    <t>AGRICOLA</t>
  </si>
  <si>
    <t>De previsión para riesgos especiales</t>
  </si>
  <si>
    <t>Extraordinaria de previsión para otros riesgos</t>
  </si>
  <si>
    <t>De seguro de Vida</t>
  </si>
  <si>
    <t>VIda Temporal</t>
  </si>
  <si>
    <t>De seguro Previsionales de rentas y pensiones</t>
  </si>
  <si>
    <t>De seguro  de Accidentes y Enfermedad</t>
  </si>
  <si>
    <t>Salud y hospitalizacion</t>
  </si>
  <si>
    <t>Accidentes personales viajes aereos</t>
  </si>
  <si>
    <t>Transporte Aereo</t>
  </si>
  <si>
    <t>Maritimo casco</t>
  </si>
  <si>
    <t>Todo Riesgos contratistas</t>
  </si>
  <si>
    <t>Todo Riesgos equipo para contratistas</t>
  </si>
  <si>
    <t>Montaje contra todo Riesgo</t>
  </si>
  <si>
    <t>Lucro cesante rotura de maquinarias</t>
  </si>
  <si>
    <t>Credito interno</t>
  </si>
  <si>
    <t>Credito a la exportacion</t>
  </si>
  <si>
    <t>MOTORISTAS</t>
  </si>
  <si>
    <t>GASTOS POR DECREMENTO DE RESERVAS A CARGO DE REASEGURADORAS</t>
  </si>
  <si>
    <t>De riesgo en curso seguro de vida colectivo</t>
  </si>
  <si>
    <t>De riesgo en curso seguro de vida otros planes</t>
  </si>
  <si>
    <t>DE SEGUROS PREVISIONALES, RENTAS Y PENSIONES</t>
  </si>
  <si>
    <t>Matem·ticas de seguros previsionales, rentas</t>
  </si>
  <si>
    <t>DE ACCIDENTES Y ENFERMEDADES</t>
  </si>
  <si>
    <t>DE SINIESTROS REPORTADOS  A CARGO DE REASEGURADORES Y REAFIA</t>
  </si>
  <si>
    <t>DE SINIESTROS NO REPORTADOS A CARGO DE REASEGURADORAS Y REAF</t>
  </si>
  <si>
    <t>De seguros de automotores y lÌneas aliadas</t>
  </si>
  <si>
    <t>De siniestos no reportados por fianzas</t>
  </si>
  <si>
    <t>De Seguros de vida individual a corto plazo</t>
  </si>
  <si>
    <t>De vida colectivo</t>
  </si>
  <si>
    <t>De vida otros planes</t>
  </si>
  <si>
    <t>COMISIONES Y PARTICIPACIONES DE SEGUROS PREVISIONALES, RENTA</t>
  </si>
  <si>
    <t>COMISIONES Y PARTICIPACIONES DE SEGUROS DE ACCIDENTES Y ENFE</t>
  </si>
  <si>
    <t>Montaje contro todo riesgo</t>
  </si>
  <si>
    <t>Coafianzamientos</t>
  </si>
  <si>
    <t>GASTOS DE ADQUISICION Y CONSERVACION CON ASEGURADOS</t>
  </si>
  <si>
    <t>Exoneración de pago de primas</t>
  </si>
  <si>
    <t>Exoneraciones de pago de primas</t>
  </si>
  <si>
    <t>Extraprimas de riesgos anormales</t>
  </si>
  <si>
    <t>Dividendos, cupones y bonos sobre pólizas</t>
  </si>
  <si>
    <t>GASTOS POR OBLIGACIONES CON REASEGURADAS Y REAFAINZADAS</t>
  </si>
  <si>
    <t>Gastos por obligaciones en cuenta corriente con</t>
  </si>
  <si>
    <t>Gastos por primas retenidas con reaseguradas</t>
  </si>
  <si>
    <t>Gastos por primas retenidas con reafianzadas</t>
  </si>
  <si>
    <t>GASTOS DE COBRANZA DE PRIMAS</t>
  </si>
  <si>
    <t>Remuneraciones extraordinarias</t>
  </si>
  <si>
    <t>CapacitaciÛn</t>
  </si>
  <si>
    <t>Obligaciones laborales</t>
  </si>
  <si>
    <t>Vi·ticos</t>
  </si>
  <si>
    <t>Transportes</t>
  </si>
  <si>
    <t>Comunicaciones</t>
  </si>
  <si>
    <t>Franqueo postal</t>
  </si>
  <si>
    <t>Seguros y Fianzas al Personal</t>
  </si>
  <si>
    <t>PapelerÌa, ?tiles y enseres</t>
  </si>
  <si>
    <t>Cuotas patronales de previsiÛn social</t>
  </si>
  <si>
    <t>Unidad de pensiones  -  I.S.S.S</t>
  </si>
  <si>
    <t>Legales</t>
  </si>
  <si>
    <t>Alquileres y otros gastos</t>
  </si>
  <si>
    <t>Incendio Y Lineas Aliadas</t>
  </si>
  <si>
    <t>Credito Interno</t>
  </si>
  <si>
    <t>Comisiones Por Mantenimiento de cartera</t>
  </si>
  <si>
    <t>Prestaciòn econòmica por retiro volutnario</t>
  </si>
  <si>
    <t>Encomiendas</t>
  </si>
  <si>
    <t>Servicios telefonicos</t>
  </si>
  <si>
    <t>Seguros al personal</t>
  </si>
  <si>
    <t>Papelería, útiles y enseres</t>
  </si>
  <si>
    <t>Papelería, utiles y enseres</t>
  </si>
  <si>
    <t>Examenes médicos a los asegurados</t>
  </si>
  <si>
    <t>Salud y Hospitalizacion</t>
  </si>
  <si>
    <t>Gastos de inspección de riesgos</t>
  </si>
  <si>
    <t>INCENDIO Y L INEAS ALIADAS</t>
  </si>
  <si>
    <t>Fianzas - Garantia</t>
  </si>
  <si>
    <t>Cuotas patronales de previsión social</t>
  </si>
  <si>
    <t>Cuota patronal - I.S.S.S.</t>
  </si>
  <si>
    <t>Adecuación y mantenimiento de locales ajenos</t>
  </si>
  <si>
    <t>AdecuaciÛn y mantenimiento de locales ajenos</t>
  </si>
  <si>
    <t>Mantenimiento de edificio</t>
  </si>
  <si>
    <t>Mantenimiento de vehiculos</t>
  </si>
  <si>
    <t>Mantenimiento de mobiliario y equipo</t>
  </si>
  <si>
    <t>Seguridad</t>
  </si>
  <si>
    <t>Depreciación de bienes muebles</t>
  </si>
  <si>
    <t>DepreciaciÛn de bienes muebles</t>
  </si>
  <si>
    <t>Depreciación de bienes inmuebles</t>
  </si>
  <si>
    <t>DepreciaciÛn de bienes Inmuebles</t>
  </si>
  <si>
    <t>Fianzas suscritas - Licitaciones</t>
  </si>
  <si>
    <t>De vida individual largo plazo</t>
  </si>
  <si>
    <t>TRANSPORTE AEREO</t>
  </si>
  <si>
    <t>Marítimo casco</t>
  </si>
  <si>
    <t>SEGURO DE BANCOS</t>
  </si>
  <si>
    <t>TODO RIESGO ÀRA CONTRATISTAS</t>
  </si>
  <si>
    <t>Todos riesgo para contratistas</t>
  </si>
  <si>
    <t>Lucro Cesante Por Interrupcion de Negocios</t>
  </si>
  <si>
    <t>riesgos profesionales</t>
  </si>
  <si>
    <t>Gastos por obligacionescon instituciones financieras extranj</t>
  </si>
  <si>
    <t>Gastos por obligaciones con instituciones financieras extran</t>
  </si>
  <si>
    <t>Gastos por valores vendidos en reportos</t>
  </si>
  <si>
    <t>Gastos por valores vendidos en reporto</t>
  </si>
  <si>
    <t>Gastos por obligaciones con filiales</t>
  </si>
  <si>
    <t>Gasstos por cuentas por pagar</t>
  </si>
  <si>
    <t>Gastos por cuentas por pagar</t>
  </si>
  <si>
    <t>Gastos financieros por otros pasivos</t>
  </si>
  <si>
    <t>PROVISIONES PARA DESVALORIZACION DE INVERSION</t>
  </si>
  <si>
    <t>ConstituciÛn de provisiones para desvalorizaciÛn de inversio</t>
  </si>
  <si>
    <t>PROVISIONES PARA CREDITOS</t>
  </si>
  <si>
    <t>ConstituciÛn de provisiones para prÈstamos vigentes</t>
  </si>
  <si>
    <t>Constitución de provisiones para préstamos vigentes</t>
  </si>
  <si>
    <t>Constitución de provisiones para préstamos refinanciados</t>
  </si>
  <si>
    <t>ConstituciÛn de provisiones para prÈstamos refinanciados</t>
  </si>
  <si>
    <t>Constitucion de provisiones por préstamos vencidos</t>
  </si>
  <si>
    <t>ConstituciÛn de provisiones para prÈstamos vencidos</t>
  </si>
  <si>
    <t>A cargo de reaseguradores</t>
  </si>
  <si>
    <t>A cargo de reafianzadores</t>
  </si>
  <si>
    <t>GASTOS POR DIFERENCIAS DE CAMBIO</t>
  </si>
  <si>
    <t>Gastos por diferencias de cambio</t>
  </si>
  <si>
    <t>GASTOS DE OFICINA PRINCIPAL Y SUCURSALES</t>
  </si>
  <si>
    <t>Gastos por oficina principal</t>
  </si>
  <si>
    <t>Gastos por sucursales</t>
  </si>
  <si>
    <t>prestaciòn econòmica por retiro voluntario</t>
  </si>
  <si>
    <t>Recreación del personal</t>
  </si>
  <si>
    <t>Asistencia medico dental</t>
  </si>
  <si>
    <t>Prestaciòn econòmica por retiro voluntario</t>
  </si>
  <si>
    <t>Otras Prestaciones al Personal</t>
  </si>
  <si>
    <t>Suprevisión de proyectos</t>
  </si>
  <si>
    <t>Gestión de negocios y representación</t>
  </si>
  <si>
    <t>otros gastos del directorio</t>
  </si>
  <si>
    <t>Otros gastos del directorio</t>
  </si>
  <si>
    <t>Contribución Especial Seguridad Ciudadana y Convivencia</t>
  </si>
  <si>
    <t>Custodia de valores</t>
  </si>
  <si>
    <t>Electricidad y agua</t>
  </si>
  <si>
    <t>Reparación y mantenimiento de vehículos</t>
  </si>
  <si>
    <t>Mantenimiento de muebles y equipo</t>
  </si>
  <si>
    <t>OTROS GASTOS POR SERVICIOS</t>
  </si>
  <si>
    <t>Otros gastos por servicios</t>
  </si>
  <si>
    <t>Seguros sobre dinero y valores</t>
  </si>
  <si>
    <t>SEGUROS PARA BIENES</t>
  </si>
  <si>
    <t>Seguros para bienes</t>
  </si>
  <si>
    <t>Otros seguros</t>
  </si>
  <si>
    <t>Contribuciones Especiales Ley - Plan SCGC</t>
  </si>
  <si>
    <t>Impuesto Ad-Valorem</t>
  </si>
  <si>
    <t>Impuesto Ad-Valorem-Ley del Cuerpo de Bomberos de El Salvado</t>
  </si>
  <si>
    <t>Impuesto de transferencia</t>
  </si>
  <si>
    <t>Impuesto a las operaciones financieras</t>
  </si>
  <si>
    <t>Contribución INSAFORP</t>
  </si>
  <si>
    <t>De edificios e instalaciones</t>
  </si>
  <si>
    <t>De equipo de transporte</t>
  </si>
  <si>
    <t>De bienes tomados en arrendamiento financiero</t>
  </si>
  <si>
    <t>De otros bienes de uso diverso</t>
  </si>
  <si>
    <t>INSTALACIONES</t>
  </si>
  <si>
    <t>De instalaciones y mejoras en propiedades tomadas</t>
  </si>
  <si>
    <t>PROVISION DE ACTIVOS EXTRAORDINARIOS</t>
  </si>
  <si>
    <t>Provisión de activos extraordinarios</t>
  </si>
  <si>
    <t>De gastos de organización e instalación</t>
  </si>
  <si>
    <t>De gastos de  reorganización administrativa</t>
  </si>
  <si>
    <t>De gastos de reorganización administrativa</t>
  </si>
  <si>
    <t>Supevisión de proyectos</t>
  </si>
  <si>
    <t>Multas impuestas por la superintendencia</t>
  </si>
  <si>
    <t>Multas impuestas por la Superintendencia</t>
  </si>
  <si>
    <t>Multas diversas</t>
  </si>
  <si>
    <t>Gastos por conservación y mantenimiento de bienes</t>
  </si>
  <si>
    <t>Pérdidas por siniestros de bienes propios</t>
  </si>
  <si>
    <t>PÈrdidas por siniestros de bienes propios</t>
  </si>
  <si>
    <t>Perdidas en ventas de bienes</t>
  </si>
  <si>
    <t>PÈrdidas en venta de bienes</t>
  </si>
  <si>
    <t>Castigo de rendimientos de disponibles</t>
  </si>
  <si>
    <t>Castigo de rendimientos de inversiones en valores</t>
  </si>
  <si>
    <t>Castigos de rendimientos de préstamos</t>
  </si>
  <si>
    <t>Castigos de rendimientos de inversiones permanentes</t>
  </si>
  <si>
    <t>Castigo de rendimientos de inversiones permanentes</t>
  </si>
  <si>
    <t>Saneamiento de Otros Activos</t>
  </si>
  <si>
    <t>Costos y gastos por servicios</t>
  </si>
  <si>
    <t>Gastos de activos extraordinarios</t>
  </si>
  <si>
    <t>Gastos financieros y de inversión</t>
  </si>
  <si>
    <t>Gastos de administración</t>
  </si>
  <si>
    <t>SEGUROS DE ACCIDENTES Y ENFERMEDADES</t>
  </si>
  <si>
    <t>SEGURO FIANZAS MOTORISTAS</t>
  </si>
  <si>
    <t>SEGUROS DE VIDA</t>
  </si>
  <si>
    <t>Individual</t>
  </si>
  <si>
    <t>Iniciales Colectivo</t>
  </si>
  <si>
    <t>Renovaciones Colectivo</t>
  </si>
  <si>
    <t>Iniciales Lineas aliadas</t>
  </si>
  <si>
    <t>Renovaciones Lineas aliadas</t>
  </si>
  <si>
    <t>Iniciales Transporte terrestre</t>
  </si>
  <si>
    <t>Renovaciones Transporte terrestre</t>
  </si>
  <si>
    <t>Iniciales Robo y hurto</t>
  </si>
  <si>
    <t>Renovaciones Robo y hurto</t>
  </si>
  <si>
    <t>Renovaciones Todo Riesgo Para Contratistas</t>
  </si>
  <si>
    <t>Renovaciones Responsabilidad civil</t>
  </si>
  <si>
    <t>Iniciales Domiciliario</t>
  </si>
  <si>
    <t>Iniciales Credito interno</t>
  </si>
  <si>
    <t>Renovaciones Credito interno</t>
  </si>
  <si>
    <t>Matematicas de vida individual de largo plazo</t>
  </si>
  <si>
    <t>REASEGUROS CEDIDOS</t>
  </si>
  <si>
    <t>Ajuste de reservas adicionales de seguro de vida</t>
  </si>
  <si>
    <t>De extraprimas y riesgos tarados</t>
  </si>
  <si>
    <t>De capitales complementarios</t>
  </si>
  <si>
    <t>MATEMATICAS DE SEGUROS  PREVISIONALES, RENTAS Y PENSIONES</t>
  </si>
  <si>
    <t>Rentas Ciertas</t>
  </si>
  <si>
    <t>Rentas Temporales</t>
  </si>
  <si>
    <t>Rentas Vitalicias</t>
  </si>
  <si>
    <t>Otros Planes</t>
  </si>
  <si>
    <t>REASEGURO CEDIDO</t>
  </si>
  <si>
    <t>Reaseguros cedido</t>
  </si>
  <si>
    <t>Lucro Cesante de Rotura de Maquinaria</t>
  </si>
  <si>
    <t>Reservas de previsión para seguros especiales</t>
  </si>
  <si>
    <t>Reservas de previsión de para otros riesgos cÌclicos o fluct</t>
  </si>
  <si>
    <t>DE SEGUROS</t>
  </si>
  <si>
    <t>Vida  Temporal</t>
  </si>
  <si>
    <t>Vida colectivo</t>
  </si>
  <si>
    <t/>
  </si>
  <si>
    <t>DE ACCIDENTES Y ENFERMEDAD</t>
  </si>
  <si>
    <t>Salud y  Hospitalización</t>
  </si>
  <si>
    <t>Marítimos Casco</t>
  </si>
  <si>
    <t>Equipo electronico</t>
  </si>
  <si>
    <t>INGRESOS POR INCREMENTO DE RESERVAS  A CARGO DE REASEGURADOR</t>
  </si>
  <si>
    <t>Matem·tica de vida individual a largo plazo</t>
  </si>
  <si>
    <t>Reserva de riesgo en curso de vida colectivo</t>
  </si>
  <si>
    <t>Reserva de riesgo en curso de vida otros planes</t>
  </si>
  <si>
    <t>DE  PREVISIONALES, RENTAS Y PENSIONES</t>
  </si>
  <si>
    <t>Reservas Matem·ticas de seguros previsionales,</t>
  </si>
  <si>
    <t>Rentas de Invalidez y sobrevivencia</t>
  </si>
  <si>
    <t>Salud y Hospitalización</t>
  </si>
  <si>
    <t>DE SEGUROS DE INCENDIO Y LINEAS  ALIADAS</t>
  </si>
  <si>
    <t>Incendio</t>
  </si>
  <si>
    <t>Lineas aliadas</t>
  </si>
  <si>
    <t>Retrocesión de fianzas</t>
  </si>
  <si>
    <t>DE SINIESTROS REPORTADOS</t>
  </si>
  <si>
    <t>DE SINIESTROS NO REPORTADOS</t>
  </si>
  <si>
    <t>SINIESTROS Y GASTOS RECUPERADOS POR REASEGUROS Y REAFIANZAMI</t>
  </si>
  <si>
    <t>Siniestros recuperados de vida individual de largo plazo</t>
  </si>
  <si>
    <t>Siniestros recuperados</t>
  </si>
  <si>
    <t>Gastos de ajuste siniestro recuperados</t>
  </si>
  <si>
    <t>Seguro con Filiales</t>
  </si>
  <si>
    <t>ACCIDENTES VIAJES AEREOS</t>
  </si>
  <si>
    <t>SEGUROS GENERALES</t>
  </si>
  <si>
    <t>Rotura De Maquinaria</t>
  </si>
  <si>
    <t>RECUPERACION DE GASTOS DE LIQUIDACION DE SINIESTROS</t>
  </si>
  <si>
    <t>DE SINIESTROS DE SEGUROS DE VIDA</t>
  </si>
  <si>
    <t>RecuperaciÛn de gastos de liquidaciÛn de siniestros de vida</t>
  </si>
  <si>
    <t>Recuperación de gastos de liquidación de siniestros de vida</t>
  </si>
  <si>
    <t>Recuperación de gastos de liquidación de vida colectivo</t>
  </si>
  <si>
    <t>Recuperación de gastos de liquidación de vida-otros planes</t>
  </si>
  <si>
    <t>DE SINIESTROS DE SEGUROS PREVISIONALES RENTAS Y PENSIONES</t>
  </si>
  <si>
    <t>DE SINIESTROS  DE SEGUROS DE ACCIDENTES Y ENFERMEDAD</t>
  </si>
  <si>
    <t>DE SINIESTROS DE SEGUROS DE INCENDIOS Y LINEAS ALIADAS</t>
  </si>
  <si>
    <t>DE SINIESTROS DE SEG DE INCENDIOS Y LINEAS ALIADAS</t>
  </si>
  <si>
    <t>DE SINIESTROS DE SEGUROS DE AUTOMOTORES</t>
  </si>
  <si>
    <t>DE SINIESTROS DE OTROS SEGUROS GENERALES</t>
  </si>
  <si>
    <t>Crédito a la exportaciÛn</t>
  </si>
  <si>
    <t>DE SINIESTRO DE FIANZAS</t>
  </si>
  <si>
    <t>DE SINIESTROS DE FIANZAS</t>
  </si>
  <si>
    <t>Rafianzamientos tomados</t>
  </si>
  <si>
    <t>Ingresos por comisiones y participaciones de vida individual</t>
  </si>
  <si>
    <t>VIDA INDIVIDUAL</t>
  </si>
  <si>
    <t>Retrocesión de Seguros</t>
  </si>
  <si>
    <t>DE SEGUROS PREVISIONALES RENTASU Y PENSIONES</t>
  </si>
  <si>
    <t>TODO RIESGO PARA CONTRATISTA</t>
  </si>
  <si>
    <t>Retrocesiones de fianzas</t>
  </si>
  <si>
    <t>Reintegros de seguros de vida individual</t>
  </si>
  <si>
    <t>SALUD Y HOSPITALIZACION</t>
  </si>
  <si>
    <t>LINEAS ALIADAS</t>
  </si>
  <si>
    <t>Reembolso Seguro Directo</t>
  </si>
  <si>
    <t>Reafianzamientos Tomado</t>
  </si>
  <si>
    <t>Rendimientos sobre Reportos en TÌtulos Exentos</t>
  </si>
  <si>
    <t>Intereses - Moneda Extranjera</t>
  </si>
  <si>
    <t>Ingresos por valores emitidos por instituciones no financier</t>
  </si>
  <si>
    <t>INGRESOS POR VALORES EMIT POR INST NO FINANCIERAS</t>
  </si>
  <si>
    <t>Rendimientos gravados</t>
  </si>
  <si>
    <t>Rendimientos no gravados</t>
  </si>
  <si>
    <t>Dividendos - Moneda Extranjera</t>
  </si>
  <si>
    <t>Ingresos por valores emitidos por sociedades filiales</t>
  </si>
  <si>
    <t>Comisiones y otros</t>
  </si>
  <si>
    <t>Ingresos por préstamos refinanciados</t>
  </si>
  <si>
    <t>Ingresos por prÈstamos refinanciados</t>
  </si>
  <si>
    <t>Ingresos por prÈstamos vencidos</t>
  </si>
  <si>
    <t>POR SOCIEDADES DEUDORAS DE SEGUROS Y FIANZAS</t>
  </si>
  <si>
    <t>Ingresos por cuentas corrientes con sociedades aseguradas</t>
  </si>
  <si>
    <t>Ingresos por primas retenidas por sociedades aseguradas</t>
  </si>
  <si>
    <t>Otros Ingresos</t>
  </si>
  <si>
    <t>Intereses Moneda Nacional</t>
  </si>
  <si>
    <t>Otros ingresos Moneda Nacional</t>
  </si>
  <si>
    <t>Intereses Moneda Extranjera</t>
  </si>
  <si>
    <t>Otros ingresos Moneda Extranjera</t>
  </si>
  <si>
    <t>Ingresos de cuentas corrientes con reaseguradores</t>
  </si>
  <si>
    <t>POR INVERSIONES PERMANENTES</t>
  </si>
  <si>
    <t>Ingresos por inversiones en bienes raÌces</t>
  </si>
  <si>
    <t>Rentas por inversiones en bienes raÌces</t>
  </si>
  <si>
    <t>Ingresos por participaciÛn en sociedades de seguros</t>
  </si>
  <si>
    <t>Dividendos y participaciones</t>
  </si>
  <si>
    <t>Ingresos por participaciÛn en sociedades y sucursales</t>
  </si>
  <si>
    <t>ingreso por inversiones permanentes</t>
  </si>
  <si>
    <t>Ingresos por inversiones permanentes de disponibilidad</t>
  </si>
  <si>
    <t>Comisiones por servicios de custodia</t>
  </si>
  <si>
    <t>Servicios Varios</t>
  </si>
  <si>
    <t>RECUPERACION DE GASTOS FINANCIEROS</t>
  </si>
  <si>
    <t>RecuperaciÛn de gastos financieros</t>
  </si>
  <si>
    <t>Reservas de Prevision</t>
  </si>
  <si>
    <t>Otros ingresos</t>
  </si>
  <si>
    <t>INGRESOS POR DIFERENCIA EN CAMBIO</t>
  </si>
  <si>
    <t>Ingresos por diferencia en cambio</t>
  </si>
  <si>
    <t>OFICINA PRINCIPAL Y SUCURSALES</t>
  </si>
  <si>
    <t>Ingresos por oficina principal</t>
  </si>
  <si>
    <t>Ingresos por sucursales</t>
  </si>
  <si>
    <t>Inversiones</t>
  </si>
  <si>
    <t>CUENTAS POR COBRAR</t>
  </si>
  <si>
    <t>Cuentas por cobrar</t>
  </si>
  <si>
    <t>Otros Activos</t>
  </si>
  <si>
    <t>PROVISIONES PARA PRESTAMOS</t>
  </si>
  <si>
    <t>Provisiones para prÈstamos</t>
  </si>
  <si>
    <t>Provisiones para inversiones</t>
  </si>
  <si>
    <t>Ganancia por Venta de Activos Extraordinarios</t>
  </si>
  <si>
    <t>Ganancias por venta de activos extraordinarios</t>
  </si>
  <si>
    <t>Supervisión de proyectos - emisión</t>
  </si>
  <si>
    <t>Ingresos por servicios</t>
  </si>
  <si>
    <t>Ingresos de bienes ordinarios</t>
  </si>
  <si>
    <t>INGRESO POR RECUPERACION DE SEGUROS Y FIANZAS</t>
  </si>
  <si>
    <t>Ingresos de operación de seguros y fianzas</t>
  </si>
  <si>
    <t>Ingresos financieros y de inversiÛn</t>
  </si>
  <si>
    <t>Ingreso Por Recuperacion De Activos</t>
  </si>
  <si>
    <t>Ingresos por recuperaciÛn de activos</t>
  </si>
  <si>
    <t>DE SEGUROS DE VIDA MONEDA NACIONAL</t>
  </si>
  <si>
    <t>INDIVIDUAL</t>
  </si>
  <si>
    <t>POPULAR</t>
  </si>
  <si>
    <t>COLECTIVO</t>
  </si>
  <si>
    <t>OTROS PLANES</t>
  </si>
  <si>
    <t>DE SEGUROS DE VIDA MONEDA EXTRANJERA</t>
  </si>
  <si>
    <t>PREVISIONALES RENTAS Y PENSIONES</t>
  </si>
  <si>
    <t>MONEDA EXTRANJERA</t>
  </si>
  <si>
    <t>DE ACCIDENTES Y ENFERMEDAD MONEDA NACIONAL</t>
  </si>
  <si>
    <t>ACCIDENTES PERSONALES</t>
  </si>
  <si>
    <t>DE ACCIDENTES Y ENFERMEDAD MONEDA EXTRANJERA</t>
  </si>
  <si>
    <t>Transporte AÈreo</t>
  </si>
  <si>
    <t>Montaje contra todo Riesgos</t>
  </si>
  <si>
    <t>Lucro Cesante por interrupciÛn de Negocios</t>
  </si>
  <si>
    <t>Lucro Cesante Rotura de Maquinaria</t>
  </si>
  <si>
    <t>Riesgos Profesionales</t>
  </si>
  <si>
    <t>CrÈdito a la Exportación</t>
  </si>
  <si>
    <t>OTROS SEGUROS GENERALES - MONEDA EXTRANJERA</t>
  </si>
  <si>
    <t>aviaciÛn</t>
  </si>
  <si>
    <t>Todo Riesgo Equipo ElectrÛnico</t>
  </si>
  <si>
    <t>CrÈdito Interno</t>
  </si>
  <si>
    <t>CrÈdito a la ExportaciÛn</t>
  </si>
  <si>
    <t>ESPECIALES</t>
  </si>
  <si>
    <t>DE FIANZAS FIDELIDAD</t>
  </si>
  <si>
    <t>DE FIANZAS MOTORISTAS</t>
  </si>
  <si>
    <t>DE SEGUROS DE VIDA -MONEDA EXTRANJERA</t>
  </si>
  <si>
    <t>SALUD Y HOSPITALIZACION -</t>
  </si>
  <si>
    <t>ACCIDENTES VIAJES AEREOS -</t>
  </si>
  <si>
    <t>RESPONSABILIDADES CEDIDAS A SOCIEDADES LOCALES</t>
  </si>
  <si>
    <t>POR SEGUROS DE VIDA</t>
  </si>
  <si>
    <t>POR SEGUROS PREVISIONALES RENTAS Y PENSIONES</t>
  </si>
  <si>
    <t>POR SEGUROS DE ACCIDENTES Y ENFERMEDAD</t>
  </si>
  <si>
    <t>POR SEGUROS DE AUTOMOTORES</t>
  </si>
  <si>
    <t>POR SEGUROS ESPECIALES</t>
  </si>
  <si>
    <t>Transporte  Terrestre</t>
  </si>
  <si>
    <t>Lucro Cesante por interrupción de Negocios</t>
  </si>
  <si>
    <t>Crédito a la Exportación</t>
  </si>
  <si>
    <t>RESPONSABILIDADES CEDIDAS A OTRAS SOCIEDADES DEL</t>
  </si>
  <si>
    <t>Rotura de Maquinaria-</t>
  </si>
  <si>
    <t>Lucro Cesante por interrupciÛn de Negocios-</t>
  </si>
  <si>
    <t>RESPONSABILIDAD POR REAFIANZAMIENTO CEDIDO A</t>
  </si>
  <si>
    <t>RESPONSABILIDADES POR RETROCESIONES A SOCIEDADES</t>
  </si>
  <si>
    <t>RESPONSABILIDADES POR RETROCESIONES A  OTRAS</t>
  </si>
  <si>
    <t>Rotura de Maquinaria -</t>
  </si>
  <si>
    <t>Montaje contra todo Riesgos -</t>
  </si>
  <si>
    <t>RESPONSABILIDADES POR RETROCESIONES DE FIANZAS  A</t>
  </si>
  <si>
    <t>RESPONSABILIDAD POR LITIGIOS Y DEMANDAS</t>
  </si>
  <si>
    <t>POR CAUSAS RELACIONADAS AL GIRO DEL NEGOCIO</t>
  </si>
  <si>
    <t>POR OTRAS CAUSAS</t>
  </si>
  <si>
    <t>PROVISIONES POR FIANZAS EMITIDAS (cr)</t>
  </si>
  <si>
    <t>Resp cedidas a Soc Locales de pols. con terremoto</t>
  </si>
  <si>
    <t>Resp ced a otras sociedades del exterior con terremoto</t>
  </si>
  <si>
    <t>Resp por retrocesiones a soc locales con terremoto</t>
  </si>
  <si>
    <t>Resp por retroces a soc de primer orden del ext con terrem</t>
  </si>
  <si>
    <t>Resp por retrocesiones a otras soc del ext con terremoto</t>
  </si>
  <si>
    <t>Siniestros por cobrar por cesiones a reaseguradores</t>
  </si>
  <si>
    <t>RIESGOS CATASTROFICOS TOMADOS</t>
  </si>
  <si>
    <t>GARANTIAS DE POLIZAS</t>
  </si>
  <si>
    <t>BIENES EN CUSTODIA</t>
  </si>
  <si>
    <t>OPERACIONES CON PARTES RELACIONADAS</t>
  </si>
  <si>
    <t>PRESTAMOS CON PARTES RELACIONADAS</t>
  </si>
  <si>
    <t>DOCUMENTOS Y VALORES DADOS EN GARANTIA</t>
  </si>
  <si>
    <t>SALVAMENTOS POR REALIZAR</t>
  </si>
  <si>
    <t>INVERSIONES EN VALORES RETIRADAS DEL ACTIVO</t>
  </si>
  <si>
    <t>DEUDORES INSOLVENTES POR FIANZAS HONRADAS RETIRADAS</t>
  </si>
  <si>
    <t>INTERESES EN SUSPENSO DE PRESTAMOS VENCIDOS</t>
  </si>
  <si>
    <t>Intereses en suspenso de prestamos vencidos</t>
  </si>
  <si>
    <t>INTERESES EN SUSPENSO DE PRESTAMOS EN COBRO JUDICIAL</t>
  </si>
  <si>
    <t>RENDIMIENTOS DE INVERSIONES RETIRADOS DEL ACTIVO</t>
  </si>
  <si>
    <t>RENDIMIENTO DE INVERSIONES RETIRADOS DEL ACTIVO</t>
  </si>
  <si>
    <t>RENDIMIENTO DE PRESTAMOS RETIRADOS DEL ACTIVO</t>
  </si>
  <si>
    <t>ACTIVO DEPRECIADO</t>
  </si>
  <si>
    <t>CARTERA DE INVERSIONES Y PREST CLASIFICADOS PARA SU VENTA</t>
  </si>
  <si>
    <t>CARTERA DE INVERSIONES Y PRESTAMOS CLASIFICADOS PARA</t>
  </si>
  <si>
    <t>CARTERA DE INVERSIONES VENDIDA</t>
  </si>
  <si>
    <t>CARTERA DE INVERSIONES VENDIDAS</t>
  </si>
  <si>
    <t>PRESTAMOS OBTENIDOS NO UTILIZADOS</t>
  </si>
  <si>
    <t>CREDITOS AUTORIZADOS NO ESCRITURADOS</t>
  </si>
  <si>
    <t>CUPONES DE TITULOS VALORES PROPIOS</t>
  </si>
  <si>
    <t>Cupones de titulos valores propios</t>
  </si>
  <si>
    <t>DOCUMENTOS Y VALORES RECIBIDOS EN CUSTODIA</t>
  </si>
  <si>
    <t>ACCIONES Y PARTICIPACIONES SUSCRITOS DE OTRAS</t>
  </si>
  <si>
    <t>TITULOS VALORES VENDIDOS CON CONTRATO DE RECOMPRA</t>
  </si>
  <si>
    <t>DISPONIBILIDADES POR PRESTAMOS OTORGADOS</t>
  </si>
  <si>
    <t>CONT. POR COBRAR INMUEBLE ARRENDAMIENTO PROMESA DE</t>
  </si>
  <si>
    <t>Contrato Corte Suprema de Justicia</t>
  </si>
  <si>
    <t>Anticipo no amortizado INPRO, S.A. de C.V.</t>
  </si>
  <si>
    <t>Anticipo entregado a Seguros del Pacifico , S.A.</t>
  </si>
  <si>
    <t>Estimaciones por cobrar Corte Suprema de Justicia</t>
  </si>
  <si>
    <t>Anticipo no amortizado proyecto San Martin</t>
  </si>
  <si>
    <t>Estimaciones por cobrar proyecto San Martin</t>
  </si>
  <si>
    <t>Anticipo no amortizado proyecto Ayutuxtepeque</t>
  </si>
  <si>
    <t>Estimaciones por cobrar proyecto Ayutuxtepeque</t>
  </si>
  <si>
    <t>CONTRATO FISDL/BID 2358-R/26521.5-2017</t>
  </si>
  <si>
    <t>Carlos Alberto Arriaza  FG-49226</t>
  </si>
  <si>
    <t>Ecoinsa, S.A de C.V FG-67156</t>
  </si>
  <si>
    <t>DOCUMENTOS EMITIDOS DE PRIMAS POR COBRAR</t>
  </si>
  <si>
    <t>MAPFRE SEGUROS, E.L SALVADOR, S.A.</t>
  </si>
  <si>
    <t>SAC OPTIMA, S.A.</t>
  </si>
  <si>
    <t>MAPFRE Seguros El Salvador, S.A.</t>
  </si>
  <si>
    <t>INCENDIO</t>
  </si>
  <si>
    <t>SEGUROS DIRECTOS</t>
  </si>
  <si>
    <t>iNCENDIO RENOVACION</t>
  </si>
  <si>
    <t>LINEAS ALIADAS RENOVACION</t>
  </si>
  <si>
    <t>AUTOMOTORES INICIALES</t>
  </si>
  <si>
    <t>AUTOMOTORES RENOVACION</t>
  </si>
  <si>
    <t>TELECOMODA, S.A. DE C.V./INGENIO LA MAGDALENA</t>
  </si>
  <si>
    <t>FONAVIPO</t>
  </si>
  <si>
    <t>Carlos Alberto Arriaza Mercadal</t>
  </si>
  <si>
    <t>ECOINSA</t>
  </si>
  <si>
    <t>N.G. Ingenieros, S.A. de C.V.</t>
  </si>
  <si>
    <t>N.G. Ingenieros, S.A. DE C.V.</t>
  </si>
  <si>
    <t>SOM.US INTERMEDIARIO DE REASEGURO, S.A. DE C.V.</t>
  </si>
  <si>
    <t>Zuleyma Flores</t>
  </si>
  <si>
    <t>LIQ. - ADJUDICACIÓN- EMBARGOS-LEGAL CASOS SERVIINTEGRA</t>
  </si>
  <si>
    <t>SOM.US, INTERMEDIARIO DE REASEGURO, S.A. DE C.V.</t>
  </si>
  <si>
    <t>ATIS RE CORP.</t>
  </si>
  <si>
    <t>Iniciales Transporte aéreo</t>
  </si>
  <si>
    <t>Renovaciones Transporte aéreo</t>
  </si>
  <si>
    <t>Iniciales Aviación (navegación aérea)</t>
  </si>
  <si>
    <t>Renovaciones Aviación (navegación aérea)</t>
  </si>
  <si>
    <t>Iniciales Seguro de Bancos</t>
  </si>
  <si>
    <t>Renovaciones Seguro de Bancos</t>
  </si>
  <si>
    <t>Iniciales Rotura de Maquinaria</t>
  </si>
  <si>
    <t>Renovaciones Rotura de Maquinaria</t>
  </si>
  <si>
    <t>BALANCE DE COMPROBACIÓN CORRESPONDIENTE AL MES DE NOVIEMBRE 2025</t>
  </si>
  <si>
    <t>VTATPMU</t>
  </si>
  <si>
    <t>APACHULCO, S.A. DE C.V.</t>
  </si>
  <si>
    <t>Carlos Torres</t>
  </si>
  <si>
    <t xml:space="preserve">                            Estado de Resultados del 1 de enero al 30 de noviembre 2025</t>
  </si>
  <si>
    <t>Balance General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</si>
</sst>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43" fontId="5" fillId="0" borderId="2" xfId="0" applyNumberFormat="1" applyFont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4" fontId="30" fillId="0" borderId="0" xfId="1" applyNumberFormat="1" applyFont="1" applyAlignment="1">
      <alignment horizontal="center"/>
    </xf>
    <xf numFmtId="44" fontId="31" fillId="0" borderId="0" xfId="0" applyNumberFormat="1" applyFont="1"/>
    <xf numFmtId="44" fontId="2" fillId="0" borderId="0" xfId="1" applyNumberFormat="1" applyFont="1"/>
    <xf numFmtId="43" fontId="0" fillId="0" borderId="0" xfId="0" applyNumberFormat="1"/>
    <xf numFmtId="44" fontId="30" fillId="0" borderId="0" xfId="0" applyNumberFormat="1" applyFont="1" applyAlignment="1">
      <alignment horizontal="center"/>
    </xf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" fillId="0" borderId="0" xfId="0" applyNumberFormat="1" applyFont="1"/>
    <xf numFmtId="44" fontId="2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left"/>
    </xf>
    <xf numFmtId="0" fontId="6" fillId="2" borderId="0" xfId="0" applyFont="1" applyFill="1"/>
    <xf numFmtId="43" fontId="12" fillId="2" borderId="0" xfId="10" applyFont="1" applyFill="1"/>
    <xf numFmtId="0" fontId="13" fillId="2" borderId="0" xfId="0" applyFont="1" applyFill="1" applyAlignment="1">
      <alignment horizontal="left"/>
    </xf>
    <xf numFmtId="0" fontId="5" fillId="2" borderId="0" xfId="0" applyFont="1" applyFill="1"/>
    <xf numFmtId="43" fontId="6" fillId="2" borderId="3" xfId="10" applyFont="1" applyFill="1" applyBorder="1"/>
    <xf numFmtId="43" fontId="5" fillId="2" borderId="0" xfId="10" applyFont="1" applyFill="1"/>
    <xf numFmtId="49" fontId="6" fillId="2" borderId="0" xfId="0" applyNumberFormat="1" applyFont="1" applyFill="1"/>
    <xf numFmtId="4" fontId="5" fillId="2" borderId="0" xfId="0" applyNumberFormat="1" applyFont="1" applyFill="1"/>
    <xf numFmtId="0" fontId="13" fillId="2" borderId="0" xfId="0" applyFont="1" applyFill="1"/>
    <xf numFmtId="43" fontId="6" fillId="2" borderId="3" xfId="0" applyNumberFormat="1" applyFont="1" applyFill="1" applyBorder="1"/>
    <xf numFmtId="0" fontId="14" fillId="2" borderId="0" xfId="0" applyFont="1" applyFill="1" applyAlignment="1">
      <alignment horizontal="left" indent="1"/>
    </xf>
    <xf numFmtId="43" fontId="12" fillId="2" borderId="0" xfId="10" applyFont="1" applyFill="1" applyBorder="1"/>
    <xf numFmtId="49" fontId="5" fillId="2" borderId="0" xfId="0" applyNumberFormat="1" applyFont="1" applyFill="1"/>
    <xf numFmtId="43" fontId="6" fillId="2" borderId="0" xfId="10" applyFont="1" applyFill="1"/>
    <xf numFmtId="3" fontId="5" fillId="2" borderId="0" xfId="0" applyNumberFormat="1" applyFont="1" applyFill="1"/>
    <xf numFmtId="164" fontId="5" fillId="2" borderId="0" xfId="1" applyFont="1" applyFill="1"/>
    <xf numFmtId="170" fontId="5" fillId="2" borderId="0" xfId="0" applyNumberFormat="1" applyFont="1" applyFill="1"/>
    <xf numFmtId="0" fontId="5" fillId="2" borderId="0" xfId="7" applyFont="1" applyFill="1" applyAlignment="1">
      <alignment horizontal="left"/>
    </xf>
    <xf numFmtId="170" fontId="5" fillId="2" borderId="0" xfId="7" applyNumberFormat="1" applyFont="1" applyFill="1"/>
    <xf numFmtId="0" fontId="5" fillId="2" borderId="0" xfId="7" applyFont="1" applyFill="1"/>
    <xf numFmtId="43" fontId="5" fillId="2" borderId="3" xfId="10" applyFont="1" applyFill="1" applyBorder="1"/>
    <xf numFmtId="43" fontId="6" fillId="2" borderId="0" xfId="10" applyFont="1" applyFill="1" applyBorder="1"/>
    <xf numFmtId="43" fontId="5" fillId="2" borderId="2" xfId="0" applyNumberFormat="1" applyFont="1" applyFill="1" applyBorder="1"/>
    <xf numFmtId="43" fontId="5" fillId="2" borderId="0" xfId="0" applyNumberFormat="1" applyFont="1" applyFill="1"/>
    <xf numFmtId="0" fontId="6" fillId="2" borderId="0" xfId="17" applyNumberFormat="1" applyFont="1" applyFill="1" applyBorder="1"/>
    <xf numFmtId="43" fontId="6" fillId="2" borderId="1" xfId="10" applyFont="1" applyFill="1" applyBorder="1"/>
    <xf numFmtId="0" fontId="13" fillId="2" borderId="0" xfId="7" applyFont="1" applyFill="1" applyAlignment="1">
      <alignment horizontal="left"/>
    </xf>
    <xf numFmtId="43" fontId="5" fillId="2" borderId="0" xfId="7" applyNumberFormat="1" applyFont="1" applyFill="1"/>
    <xf numFmtId="44" fontId="5" fillId="2" borderId="0" xfId="26" applyFont="1" applyFill="1"/>
    <xf numFmtId="43" fontId="5" fillId="2" borderId="0" xfId="7" applyNumberFormat="1" applyFont="1" applyFill="1" applyAlignment="1">
      <alignment horizontal="left"/>
    </xf>
    <xf numFmtId="164" fontId="5" fillId="2" borderId="0" xfId="1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3" borderId="0" xfId="0" applyFont="1" applyFill="1"/>
    <xf numFmtId="164" fontId="2" fillId="4" borderId="0" xfId="1" applyFont="1" applyFill="1"/>
    <xf numFmtId="0" fontId="2" fillId="4" borderId="0" xfId="0" applyFont="1" applyFill="1"/>
    <xf numFmtId="4" fontId="2" fillId="4" borderId="0" xfId="0" applyNumberFormat="1" applyFont="1" applyFill="1"/>
    <xf numFmtId="167" fontId="2" fillId="4" borderId="0" xfId="0" applyNumberFormat="1" applyFont="1" applyFill="1"/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29"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6</xdr:col>
      <xdr:colOff>1374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B4385EEA-DDC3-4D28-8870-E346F20C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8985687" y="0"/>
          <a:ext cx="1716496" cy="49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H11408"/>
  <sheetViews>
    <sheetView showGridLines="0" zoomScale="90" zoomScaleNormal="90" zoomScaleSheetLayoutView="100" workbookViewId="0">
      <pane xSplit="1" ySplit="4" topLeftCell="B4013" activePane="bottomRight" state="frozen"/>
      <selection pane="topRight" activeCell="C1" sqref="C1"/>
      <selection pane="bottomLeft" activeCell="A2" sqref="A2"/>
      <selection pane="bottomRight" activeCell="B4006" sqref="B4006"/>
    </sheetView>
  </sheetViews>
  <sheetFormatPr baseColWidth="10" defaultColWidth="9.1796875" defaultRowHeight="15" customHeight="1" x14ac:dyDescent="0.35"/>
  <cols>
    <col min="1" max="1" width="19.1796875" style="86" customWidth="1"/>
    <col min="2" max="2" width="62.81640625" style="87" bestFit="1" customWidth="1"/>
    <col min="3" max="5" width="18" style="87" bestFit="1" customWidth="1"/>
    <col min="6" max="6" width="18" style="128" bestFit="1" customWidth="1"/>
    <col min="7" max="27" width="15.7265625" style="1" customWidth="1"/>
    <col min="28" max="16384" width="9.1796875" style="1"/>
  </cols>
  <sheetData>
    <row r="1" spans="1:6" ht="15" customHeight="1" x14ac:dyDescent="0.3">
      <c r="A1" s="132" t="s">
        <v>825</v>
      </c>
      <c r="B1" s="131"/>
      <c r="C1" s="131"/>
      <c r="D1" s="131"/>
      <c r="E1" s="131"/>
      <c r="F1" s="131"/>
    </row>
    <row r="2" spans="1:6" ht="15" customHeight="1" x14ac:dyDescent="0.3">
      <c r="A2" s="132" t="s">
        <v>2308</v>
      </c>
      <c r="B2" s="132"/>
      <c r="C2" s="132"/>
      <c r="D2" s="132"/>
      <c r="E2" s="132"/>
      <c r="F2" s="132"/>
    </row>
    <row r="3" spans="1:6" ht="15" customHeight="1" thickBot="1" x14ac:dyDescent="0.35">
      <c r="A3" s="133" t="s">
        <v>826</v>
      </c>
      <c r="B3" s="133"/>
      <c r="C3" s="133"/>
      <c r="D3" s="133"/>
      <c r="E3" s="133"/>
      <c r="F3" s="133"/>
    </row>
    <row r="4" spans="1:6" s="125" customFormat="1" ht="16" customHeight="1" thickTop="1" x14ac:dyDescent="0.35">
      <c r="A4" s="124" t="s">
        <v>827</v>
      </c>
      <c r="B4" s="124" t="s">
        <v>828</v>
      </c>
      <c r="C4" s="130" t="s">
        <v>829</v>
      </c>
      <c r="D4" s="130" t="s">
        <v>830</v>
      </c>
      <c r="E4" s="130" t="s">
        <v>831</v>
      </c>
      <c r="F4" s="126" t="s">
        <v>832</v>
      </c>
    </row>
    <row r="5" spans="1:6" s="2" customFormat="1" ht="15" customHeight="1" x14ac:dyDescent="0.35">
      <c r="A5" s="86">
        <v>1</v>
      </c>
      <c r="B5" t="s">
        <v>0</v>
      </c>
      <c r="C5">
        <v>29835272.530000001</v>
      </c>
      <c r="D5">
        <v>126957462.8</v>
      </c>
      <c r="E5">
        <v>122809532.52</v>
      </c>
      <c r="F5">
        <v>33983202.810000002</v>
      </c>
    </row>
    <row r="6" spans="1:6" s="2" customFormat="1" ht="15" customHeight="1" x14ac:dyDescent="0.35">
      <c r="A6" s="86">
        <v>11</v>
      </c>
      <c r="B6" t="s">
        <v>1</v>
      </c>
      <c r="C6">
        <v>7339175.3499999996</v>
      </c>
      <c r="D6">
        <v>49077401.530000001</v>
      </c>
      <c r="E6">
        <v>48002944.75</v>
      </c>
      <c r="F6">
        <v>8413632.1300000008</v>
      </c>
    </row>
    <row r="7" spans="1:6" s="2" customFormat="1" ht="15" customHeight="1" x14ac:dyDescent="0.35">
      <c r="A7" s="86">
        <v>1101</v>
      </c>
      <c r="B7" t="s">
        <v>187</v>
      </c>
      <c r="C7">
        <v>600</v>
      </c>
      <c r="D7">
        <v>0</v>
      </c>
      <c r="E7">
        <v>0</v>
      </c>
      <c r="F7">
        <v>600</v>
      </c>
    </row>
    <row r="8" spans="1:6" s="2" customFormat="1" ht="15" customHeight="1" x14ac:dyDescent="0.35">
      <c r="A8" s="86">
        <v>110101</v>
      </c>
      <c r="B8" t="s">
        <v>286</v>
      </c>
      <c r="C8">
        <v>100</v>
      </c>
      <c r="D8">
        <v>0</v>
      </c>
      <c r="E8">
        <v>0</v>
      </c>
      <c r="F8">
        <v>100</v>
      </c>
    </row>
    <row r="9" spans="1:6" s="2" customFormat="1" ht="15" customHeight="1" x14ac:dyDescent="0.35">
      <c r="A9" s="86">
        <v>1101011</v>
      </c>
      <c r="B9" t="s">
        <v>287</v>
      </c>
      <c r="C9">
        <v>100</v>
      </c>
      <c r="D9">
        <v>0</v>
      </c>
      <c r="E9">
        <v>0</v>
      </c>
      <c r="F9">
        <v>100</v>
      </c>
    </row>
    <row r="10" spans="1:6" s="2" customFormat="1" ht="15" customHeight="1" x14ac:dyDescent="0.35">
      <c r="A10" s="86">
        <v>1101012</v>
      </c>
      <c r="B10" t="s">
        <v>836</v>
      </c>
      <c r="C10">
        <v>0</v>
      </c>
      <c r="D10">
        <v>0</v>
      </c>
      <c r="E10">
        <v>0</v>
      </c>
      <c r="F10">
        <v>0</v>
      </c>
    </row>
    <row r="11" spans="1:6" s="2" customFormat="1" ht="15" customHeight="1" x14ac:dyDescent="0.35">
      <c r="A11" s="86">
        <v>110102</v>
      </c>
      <c r="B11" t="s">
        <v>837</v>
      </c>
      <c r="C11">
        <v>0</v>
      </c>
      <c r="D11">
        <v>0</v>
      </c>
      <c r="E11">
        <v>0</v>
      </c>
      <c r="F11">
        <v>0</v>
      </c>
    </row>
    <row r="12" spans="1:6" s="2" customFormat="1" ht="15" customHeight="1" x14ac:dyDescent="0.35">
      <c r="A12" s="86">
        <v>1101021</v>
      </c>
      <c r="B12" t="s">
        <v>838</v>
      </c>
      <c r="C12">
        <v>0</v>
      </c>
      <c r="D12">
        <v>0</v>
      </c>
      <c r="E12">
        <v>0</v>
      </c>
      <c r="F12">
        <v>0</v>
      </c>
    </row>
    <row r="13" spans="1:6" s="2" customFormat="1" ht="15" customHeight="1" x14ac:dyDescent="0.35">
      <c r="A13" s="86">
        <v>1101022</v>
      </c>
      <c r="B13" t="s">
        <v>839</v>
      </c>
      <c r="C13">
        <v>0</v>
      </c>
      <c r="D13">
        <v>0</v>
      </c>
      <c r="E13">
        <v>0</v>
      </c>
      <c r="F13">
        <v>0</v>
      </c>
    </row>
    <row r="14" spans="1:6" s="2" customFormat="1" ht="15" customHeight="1" x14ac:dyDescent="0.35">
      <c r="A14" s="86">
        <v>110103</v>
      </c>
      <c r="B14" t="s">
        <v>840</v>
      </c>
      <c r="C14">
        <v>0</v>
      </c>
      <c r="D14">
        <v>0</v>
      </c>
      <c r="E14">
        <v>0</v>
      </c>
      <c r="F14">
        <v>0</v>
      </c>
    </row>
    <row r="15" spans="1:6" s="2" customFormat="1" ht="15" customHeight="1" x14ac:dyDescent="0.35">
      <c r="A15" s="86">
        <v>1101031</v>
      </c>
      <c r="B15" t="s">
        <v>841</v>
      </c>
      <c r="C15">
        <v>0</v>
      </c>
      <c r="D15">
        <v>0</v>
      </c>
      <c r="E15">
        <v>0</v>
      </c>
      <c r="F15">
        <v>0</v>
      </c>
    </row>
    <row r="16" spans="1:6" s="2" customFormat="1" ht="15" customHeight="1" x14ac:dyDescent="0.35">
      <c r="A16" s="86">
        <v>1101032</v>
      </c>
      <c r="B16" t="s">
        <v>842</v>
      </c>
      <c r="C16">
        <v>0</v>
      </c>
      <c r="D16">
        <v>0</v>
      </c>
      <c r="E16">
        <v>0</v>
      </c>
      <c r="F16">
        <v>0</v>
      </c>
    </row>
    <row r="17" spans="1:6" s="2" customFormat="1" ht="15" customHeight="1" x14ac:dyDescent="0.35">
      <c r="A17" s="86">
        <v>110104</v>
      </c>
      <c r="B17" t="s">
        <v>288</v>
      </c>
      <c r="C17">
        <v>500</v>
      </c>
      <c r="D17">
        <v>0</v>
      </c>
      <c r="E17">
        <v>0</v>
      </c>
      <c r="F17">
        <v>500</v>
      </c>
    </row>
    <row r="18" spans="1:6" s="2" customFormat="1" ht="15" customHeight="1" x14ac:dyDescent="0.35">
      <c r="A18" s="86">
        <v>1101041</v>
      </c>
      <c r="B18" t="s">
        <v>289</v>
      </c>
      <c r="C18">
        <v>500</v>
      </c>
      <c r="D18">
        <v>0</v>
      </c>
      <c r="E18">
        <v>0</v>
      </c>
      <c r="F18">
        <v>500</v>
      </c>
    </row>
    <row r="19" spans="1:6" s="2" customFormat="1" ht="15" customHeight="1" x14ac:dyDescent="0.35">
      <c r="A19" s="86">
        <v>1101042</v>
      </c>
      <c r="B19" t="s">
        <v>843</v>
      </c>
      <c r="C19">
        <v>0</v>
      </c>
      <c r="D19">
        <v>0</v>
      </c>
      <c r="E19">
        <v>0</v>
      </c>
      <c r="F19">
        <v>0</v>
      </c>
    </row>
    <row r="20" spans="1:6" s="2" customFormat="1" ht="15" customHeight="1" x14ac:dyDescent="0.35">
      <c r="A20" s="86">
        <v>1102</v>
      </c>
      <c r="B20" t="s">
        <v>188</v>
      </c>
      <c r="C20">
        <v>174.71</v>
      </c>
      <c r="D20">
        <v>377637.06</v>
      </c>
      <c r="E20">
        <v>375794.62</v>
      </c>
      <c r="F20">
        <v>2017.15</v>
      </c>
    </row>
    <row r="21" spans="1:6" s="2" customFormat="1" ht="15" customHeight="1" x14ac:dyDescent="0.35">
      <c r="A21" s="86">
        <v>110201</v>
      </c>
      <c r="B21" t="s">
        <v>844</v>
      </c>
      <c r="C21">
        <v>0</v>
      </c>
      <c r="D21">
        <v>0</v>
      </c>
      <c r="E21">
        <v>0</v>
      </c>
      <c r="F21">
        <v>0</v>
      </c>
    </row>
    <row r="22" spans="1:6" s="2" customFormat="1" ht="15" customHeight="1" x14ac:dyDescent="0.35">
      <c r="A22" s="86">
        <v>1102011</v>
      </c>
      <c r="B22" t="s">
        <v>845</v>
      </c>
      <c r="C22">
        <v>0</v>
      </c>
      <c r="D22">
        <v>0</v>
      </c>
      <c r="E22">
        <v>0</v>
      </c>
      <c r="F22">
        <v>0</v>
      </c>
    </row>
    <row r="23" spans="1:6" s="2" customFormat="1" ht="15" customHeight="1" x14ac:dyDescent="0.35">
      <c r="A23" s="86">
        <v>1102012</v>
      </c>
      <c r="B23" t="s">
        <v>846</v>
      </c>
      <c r="C23">
        <v>0</v>
      </c>
      <c r="D23">
        <v>0</v>
      </c>
      <c r="E23">
        <v>0</v>
      </c>
      <c r="F23">
        <v>0</v>
      </c>
    </row>
    <row r="24" spans="1:6" s="2" customFormat="1" ht="15" customHeight="1" x14ac:dyDescent="0.35">
      <c r="A24" s="86">
        <v>110202</v>
      </c>
      <c r="B24" t="s">
        <v>847</v>
      </c>
      <c r="C24">
        <v>0</v>
      </c>
      <c r="D24">
        <v>0</v>
      </c>
      <c r="E24">
        <v>0</v>
      </c>
      <c r="F24">
        <v>0</v>
      </c>
    </row>
    <row r="25" spans="1:6" s="2" customFormat="1" ht="15" customHeight="1" x14ac:dyDescent="0.35">
      <c r="A25" s="86">
        <v>1102021</v>
      </c>
      <c r="B25" t="s">
        <v>848</v>
      </c>
      <c r="C25">
        <v>0</v>
      </c>
      <c r="D25">
        <v>0</v>
      </c>
      <c r="E25">
        <v>0</v>
      </c>
      <c r="F25">
        <v>0</v>
      </c>
    </row>
    <row r="26" spans="1:6" s="2" customFormat="1" ht="15" customHeight="1" x14ac:dyDescent="0.35">
      <c r="A26" s="86">
        <v>1102022</v>
      </c>
      <c r="B26" t="s">
        <v>849</v>
      </c>
      <c r="C26">
        <v>0</v>
      </c>
      <c r="D26">
        <v>0</v>
      </c>
      <c r="E26">
        <v>0</v>
      </c>
      <c r="F26">
        <v>0</v>
      </c>
    </row>
    <row r="27" spans="1:6" s="2" customFormat="1" ht="15" customHeight="1" x14ac:dyDescent="0.35">
      <c r="A27" s="86">
        <v>110209</v>
      </c>
      <c r="B27" t="s">
        <v>290</v>
      </c>
      <c r="C27">
        <v>174.71</v>
      </c>
      <c r="D27">
        <v>377637.06</v>
      </c>
      <c r="E27">
        <v>375794.62</v>
      </c>
      <c r="F27">
        <v>2017.15</v>
      </c>
    </row>
    <row r="28" spans="1:6" s="2" customFormat="1" ht="15" customHeight="1" x14ac:dyDescent="0.35">
      <c r="A28" s="86">
        <v>1102091</v>
      </c>
      <c r="B28" t="s">
        <v>291</v>
      </c>
      <c r="C28">
        <v>174.71</v>
      </c>
      <c r="D28">
        <v>377637.06</v>
      </c>
      <c r="E28">
        <v>375794.62</v>
      </c>
      <c r="F28">
        <v>2017.15</v>
      </c>
    </row>
    <row r="29" spans="1:6" s="2" customFormat="1" ht="15" customHeight="1" x14ac:dyDescent="0.35">
      <c r="A29" s="86">
        <v>110209101</v>
      </c>
      <c r="B29" t="s">
        <v>292</v>
      </c>
      <c r="C29">
        <v>7.0000000000000007E-2</v>
      </c>
      <c r="D29">
        <v>351290.71</v>
      </c>
      <c r="E29">
        <v>351062.09</v>
      </c>
      <c r="F29">
        <v>228.69</v>
      </c>
    </row>
    <row r="30" spans="1:6" s="2" customFormat="1" ht="15" customHeight="1" x14ac:dyDescent="0.35">
      <c r="A30" s="86">
        <v>110209102</v>
      </c>
      <c r="B30" t="s">
        <v>293</v>
      </c>
      <c r="C30">
        <v>174.64</v>
      </c>
      <c r="D30">
        <v>26346.35</v>
      </c>
      <c r="E30">
        <v>24732.53</v>
      </c>
      <c r="F30">
        <v>1788.46</v>
      </c>
    </row>
    <row r="31" spans="1:6" s="2" customFormat="1" ht="15" customHeight="1" x14ac:dyDescent="0.35">
      <c r="A31" s="86">
        <v>1102092</v>
      </c>
      <c r="B31" t="s">
        <v>850</v>
      </c>
      <c r="C31">
        <v>0</v>
      </c>
      <c r="D31">
        <v>0</v>
      </c>
      <c r="E31">
        <v>0</v>
      </c>
      <c r="F31">
        <v>0</v>
      </c>
    </row>
    <row r="32" spans="1:6" s="2" customFormat="1" ht="15" customHeight="1" x14ac:dyDescent="0.35">
      <c r="A32" s="86">
        <v>1103</v>
      </c>
      <c r="B32" t="s">
        <v>2</v>
      </c>
      <c r="C32">
        <v>7338400.6399999997</v>
      </c>
      <c r="D32">
        <v>48699764.469999999</v>
      </c>
      <c r="E32">
        <v>47627150.130000003</v>
      </c>
      <c r="F32">
        <v>8411014.9800000004</v>
      </c>
    </row>
    <row r="33" spans="1:6" s="2" customFormat="1" ht="15" customHeight="1" x14ac:dyDescent="0.35">
      <c r="A33" s="86">
        <v>110301</v>
      </c>
      <c r="B33" t="s">
        <v>294</v>
      </c>
      <c r="C33">
        <v>7338400.6399999997</v>
      </c>
      <c r="D33">
        <v>48699764.469999999</v>
      </c>
      <c r="E33">
        <v>47627150.130000003</v>
      </c>
      <c r="F33">
        <v>8411014.9800000004</v>
      </c>
    </row>
    <row r="34" spans="1:6" s="2" customFormat="1" ht="15" customHeight="1" x14ac:dyDescent="0.35">
      <c r="A34" s="86">
        <v>1103011</v>
      </c>
      <c r="B34" t="s">
        <v>295</v>
      </c>
      <c r="C34">
        <v>7338400.6399999997</v>
      </c>
      <c r="D34">
        <v>48699764.469999999</v>
      </c>
      <c r="E34">
        <v>47627150.130000003</v>
      </c>
      <c r="F34">
        <v>8411014.9800000004</v>
      </c>
    </row>
    <row r="35" spans="1:6" s="2" customFormat="1" ht="15" customHeight="1" x14ac:dyDescent="0.35">
      <c r="A35" s="86">
        <v>110301101</v>
      </c>
      <c r="B35" t="s">
        <v>851</v>
      </c>
      <c r="C35">
        <v>0</v>
      </c>
      <c r="D35">
        <v>0</v>
      </c>
      <c r="E35">
        <v>0</v>
      </c>
      <c r="F35">
        <v>0</v>
      </c>
    </row>
    <row r="36" spans="1:6" s="2" customFormat="1" ht="15" customHeight="1" x14ac:dyDescent="0.35">
      <c r="A36" s="86">
        <v>11030110101</v>
      </c>
      <c r="B36" t="s">
        <v>852</v>
      </c>
      <c r="C36">
        <v>0</v>
      </c>
      <c r="D36">
        <v>0</v>
      </c>
      <c r="E36">
        <v>0</v>
      </c>
      <c r="F36">
        <v>0</v>
      </c>
    </row>
    <row r="37" spans="1:6" s="2" customFormat="1" ht="15" customHeight="1" x14ac:dyDescent="0.35">
      <c r="A37" s="86">
        <v>11030110102</v>
      </c>
      <c r="B37" t="s">
        <v>852</v>
      </c>
      <c r="C37">
        <v>0</v>
      </c>
      <c r="D37">
        <v>0</v>
      </c>
      <c r="E37">
        <v>0</v>
      </c>
      <c r="F37">
        <v>0</v>
      </c>
    </row>
    <row r="38" spans="1:6" s="2" customFormat="1" ht="15" customHeight="1" x14ac:dyDescent="0.35">
      <c r="A38" s="86">
        <v>110301102</v>
      </c>
      <c r="B38" t="s">
        <v>296</v>
      </c>
      <c r="C38">
        <v>21509.14</v>
      </c>
      <c r="D38">
        <v>0</v>
      </c>
      <c r="E38">
        <v>0</v>
      </c>
      <c r="F38">
        <v>21509.14</v>
      </c>
    </row>
    <row r="39" spans="1:6" s="2" customFormat="1" ht="15" customHeight="1" x14ac:dyDescent="0.35">
      <c r="A39" s="86">
        <v>11030110201</v>
      </c>
      <c r="B39" t="s">
        <v>297</v>
      </c>
      <c r="C39">
        <v>21509.14</v>
      </c>
      <c r="D39">
        <v>0</v>
      </c>
      <c r="E39">
        <v>0</v>
      </c>
      <c r="F39">
        <v>21509.14</v>
      </c>
    </row>
    <row r="40" spans="1:6" s="2" customFormat="1" ht="15" customHeight="1" x14ac:dyDescent="0.35">
      <c r="A40" s="86">
        <v>110301103</v>
      </c>
      <c r="B40" t="s">
        <v>853</v>
      </c>
      <c r="C40">
        <v>0</v>
      </c>
      <c r="D40">
        <v>0</v>
      </c>
      <c r="E40">
        <v>0</v>
      </c>
      <c r="F40">
        <v>0</v>
      </c>
    </row>
    <row r="41" spans="1:6" ht="15" customHeight="1" x14ac:dyDescent="0.35">
      <c r="A41" s="86">
        <v>11030110301</v>
      </c>
      <c r="B41" t="s">
        <v>852</v>
      </c>
      <c r="C41">
        <v>0</v>
      </c>
      <c r="D41">
        <v>0</v>
      </c>
      <c r="E41">
        <v>0</v>
      </c>
      <c r="F41">
        <v>0</v>
      </c>
    </row>
    <row r="42" spans="1:6" ht="15" customHeight="1" x14ac:dyDescent="0.35">
      <c r="A42" s="86">
        <v>110301104</v>
      </c>
      <c r="B42" t="s">
        <v>298</v>
      </c>
      <c r="C42">
        <v>0</v>
      </c>
      <c r="D42">
        <v>5173.09</v>
      </c>
      <c r="E42">
        <v>260.02</v>
      </c>
      <c r="F42">
        <v>4913.07</v>
      </c>
    </row>
    <row r="43" spans="1:6" ht="15" customHeight="1" x14ac:dyDescent="0.35">
      <c r="A43" s="86">
        <v>11030110401</v>
      </c>
      <c r="B43" t="s">
        <v>299</v>
      </c>
      <c r="C43">
        <v>0</v>
      </c>
      <c r="D43">
        <v>5173.09</v>
      </c>
      <c r="E43">
        <v>260.02</v>
      </c>
      <c r="F43">
        <v>4913.07</v>
      </c>
    </row>
    <row r="44" spans="1:6" ht="15" customHeight="1" x14ac:dyDescent="0.35">
      <c r="A44" s="86">
        <v>110301105</v>
      </c>
      <c r="B44" t="s">
        <v>300</v>
      </c>
      <c r="C44">
        <v>650897.62</v>
      </c>
      <c r="D44">
        <v>1251286.3500000001</v>
      </c>
      <c r="E44">
        <v>1644391.58</v>
      </c>
      <c r="F44">
        <v>257792.39</v>
      </c>
    </row>
    <row r="45" spans="1:6" ht="15" customHeight="1" x14ac:dyDescent="0.35">
      <c r="A45" s="86">
        <v>11030110501</v>
      </c>
      <c r="B45" t="s">
        <v>301</v>
      </c>
      <c r="C45">
        <v>650897.62</v>
      </c>
      <c r="D45">
        <v>1251286.3500000001</v>
      </c>
      <c r="E45">
        <v>1644391.58</v>
      </c>
      <c r="F45">
        <v>257792.39</v>
      </c>
    </row>
    <row r="46" spans="1:6" ht="15" customHeight="1" x14ac:dyDescent="0.35">
      <c r="A46" s="86">
        <v>11030110502</v>
      </c>
      <c r="B46" t="s">
        <v>854</v>
      </c>
      <c r="C46">
        <v>0</v>
      </c>
      <c r="D46">
        <v>0</v>
      </c>
      <c r="E46">
        <v>0</v>
      </c>
      <c r="F46">
        <v>0</v>
      </c>
    </row>
    <row r="47" spans="1:6" ht="15" customHeight="1" x14ac:dyDescent="0.35">
      <c r="A47" s="86">
        <v>11030110503</v>
      </c>
      <c r="B47" t="s">
        <v>855</v>
      </c>
      <c r="C47">
        <v>0</v>
      </c>
      <c r="D47">
        <v>0</v>
      </c>
      <c r="E47">
        <v>0</v>
      </c>
      <c r="F47">
        <v>0</v>
      </c>
    </row>
    <row r="48" spans="1:6" ht="15" customHeight="1" x14ac:dyDescent="0.35">
      <c r="A48" s="86">
        <v>110301106</v>
      </c>
      <c r="B48" t="s">
        <v>856</v>
      </c>
      <c r="C48">
        <v>0</v>
      </c>
      <c r="D48">
        <v>0</v>
      </c>
      <c r="E48">
        <v>0</v>
      </c>
      <c r="F48">
        <v>0</v>
      </c>
    </row>
    <row r="49" spans="1:6" ht="15" customHeight="1" x14ac:dyDescent="0.35">
      <c r="A49" s="86">
        <v>11030110601</v>
      </c>
      <c r="B49" t="s">
        <v>857</v>
      </c>
      <c r="C49">
        <v>0</v>
      </c>
      <c r="D49">
        <v>0</v>
      </c>
      <c r="E49">
        <v>0</v>
      </c>
      <c r="F49">
        <v>0</v>
      </c>
    </row>
    <row r="50" spans="1:6" ht="15" customHeight="1" x14ac:dyDescent="0.35">
      <c r="A50" s="86">
        <v>110301107</v>
      </c>
      <c r="B50" t="s">
        <v>302</v>
      </c>
      <c r="C50">
        <v>29209.89</v>
      </c>
      <c r="D50">
        <v>6471657.1900000004</v>
      </c>
      <c r="E50">
        <v>5103332.8099999996</v>
      </c>
      <c r="F50">
        <v>1397534.27</v>
      </c>
    </row>
    <row r="51" spans="1:6" ht="15" customHeight="1" x14ac:dyDescent="0.35">
      <c r="A51" s="86">
        <v>11030110701</v>
      </c>
      <c r="B51" t="s">
        <v>303</v>
      </c>
      <c r="C51">
        <v>25702.560000000001</v>
      </c>
      <c r="D51">
        <v>6431585.9699999997</v>
      </c>
      <c r="E51">
        <v>5066682.34</v>
      </c>
      <c r="F51">
        <v>1390606.19</v>
      </c>
    </row>
    <row r="52" spans="1:6" ht="15" customHeight="1" x14ac:dyDescent="0.35">
      <c r="A52" s="86">
        <v>11030110702</v>
      </c>
      <c r="B52" t="s">
        <v>858</v>
      </c>
      <c r="C52">
        <v>0</v>
      </c>
      <c r="D52">
        <v>14298.35</v>
      </c>
      <c r="E52">
        <v>14298.35</v>
      </c>
      <c r="F52">
        <v>0</v>
      </c>
    </row>
    <row r="53" spans="1:6" ht="15" customHeight="1" x14ac:dyDescent="0.35">
      <c r="A53" s="86">
        <v>11030110703</v>
      </c>
      <c r="B53" t="s">
        <v>859</v>
      </c>
      <c r="C53">
        <v>0</v>
      </c>
      <c r="D53">
        <v>0</v>
      </c>
      <c r="E53">
        <v>0</v>
      </c>
      <c r="F53">
        <v>0</v>
      </c>
    </row>
    <row r="54" spans="1:6" ht="15" customHeight="1" x14ac:dyDescent="0.35">
      <c r="A54" s="86">
        <v>11030110704</v>
      </c>
      <c r="B54" t="s">
        <v>304</v>
      </c>
      <c r="C54">
        <v>3507.33</v>
      </c>
      <c r="D54">
        <v>25772.87</v>
      </c>
      <c r="E54">
        <v>22352.12</v>
      </c>
      <c r="F54">
        <v>6928.08</v>
      </c>
    </row>
    <row r="55" spans="1:6" ht="15" customHeight="1" x14ac:dyDescent="0.35">
      <c r="A55" s="86">
        <v>11030110705</v>
      </c>
      <c r="B55" t="s">
        <v>860</v>
      </c>
      <c r="C55">
        <v>0</v>
      </c>
      <c r="D55">
        <v>0</v>
      </c>
      <c r="E55">
        <v>0</v>
      </c>
      <c r="F55">
        <v>0</v>
      </c>
    </row>
    <row r="56" spans="1:6" ht="15" customHeight="1" x14ac:dyDescent="0.35">
      <c r="A56" s="86">
        <v>11030110706</v>
      </c>
      <c r="B56" t="s">
        <v>861</v>
      </c>
      <c r="C56">
        <v>0</v>
      </c>
      <c r="D56">
        <v>0</v>
      </c>
      <c r="E56">
        <v>0</v>
      </c>
      <c r="F56">
        <v>0</v>
      </c>
    </row>
    <row r="57" spans="1:6" ht="15" customHeight="1" x14ac:dyDescent="0.35">
      <c r="A57" s="86">
        <v>11030110707</v>
      </c>
      <c r="B57" t="s">
        <v>862</v>
      </c>
      <c r="C57">
        <v>0</v>
      </c>
      <c r="D57">
        <v>0</v>
      </c>
      <c r="E57">
        <v>0</v>
      </c>
      <c r="F57">
        <v>0</v>
      </c>
    </row>
    <row r="58" spans="1:6" ht="15" customHeight="1" x14ac:dyDescent="0.35">
      <c r="A58" s="86">
        <v>11030110708</v>
      </c>
      <c r="B58" t="s">
        <v>863</v>
      </c>
      <c r="C58">
        <v>0</v>
      </c>
      <c r="D58">
        <v>0</v>
      </c>
      <c r="E58">
        <v>0</v>
      </c>
      <c r="F58">
        <v>0</v>
      </c>
    </row>
    <row r="59" spans="1:6" ht="15" customHeight="1" x14ac:dyDescent="0.35">
      <c r="A59" s="86">
        <v>110301108</v>
      </c>
      <c r="B59" t="s">
        <v>864</v>
      </c>
      <c r="C59">
        <v>0</v>
      </c>
      <c r="D59">
        <v>0</v>
      </c>
      <c r="E59">
        <v>0</v>
      </c>
      <c r="F59">
        <v>0</v>
      </c>
    </row>
    <row r="60" spans="1:6" ht="15" customHeight="1" x14ac:dyDescent="0.35">
      <c r="A60" s="86">
        <v>11030110801</v>
      </c>
      <c r="B60" t="s">
        <v>865</v>
      </c>
      <c r="C60">
        <v>0</v>
      </c>
      <c r="D60">
        <v>0</v>
      </c>
      <c r="E60">
        <v>0</v>
      </c>
      <c r="F60">
        <v>0</v>
      </c>
    </row>
    <row r="61" spans="1:6" ht="15" customHeight="1" x14ac:dyDescent="0.35">
      <c r="A61" s="86">
        <v>11030110802</v>
      </c>
      <c r="B61" t="s">
        <v>866</v>
      </c>
      <c r="C61">
        <v>0</v>
      </c>
      <c r="D61">
        <v>0</v>
      </c>
      <c r="E61">
        <v>0</v>
      </c>
      <c r="F61">
        <v>0</v>
      </c>
    </row>
    <row r="62" spans="1:6" ht="15" customHeight="1" x14ac:dyDescent="0.35">
      <c r="A62" s="86">
        <v>110301109</v>
      </c>
      <c r="B62" t="s">
        <v>305</v>
      </c>
      <c r="C62">
        <v>5029.09</v>
      </c>
      <c r="D62">
        <v>0</v>
      </c>
      <c r="E62">
        <v>5029.09</v>
      </c>
      <c r="F62">
        <v>0</v>
      </c>
    </row>
    <row r="63" spans="1:6" ht="15" customHeight="1" x14ac:dyDescent="0.35">
      <c r="A63" s="86">
        <v>11030110901</v>
      </c>
      <c r="B63" t="s">
        <v>306</v>
      </c>
      <c r="C63">
        <v>5029.09</v>
      </c>
      <c r="D63">
        <v>0</v>
      </c>
      <c r="E63">
        <v>5029.09</v>
      </c>
      <c r="F63">
        <v>0</v>
      </c>
    </row>
    <row r="64" spans="1:6" ht="15" customHeight="1" x14ac:dyDescent="0.35">
      <c r="A64" s="86">
        <v>110301110</v>
      </c>
      <c r="B64" t="s">
        <v>307</v>
      </c>
      <c r="C64">
        <v>53263.01</v>
      </c>
      <c r="D64">
        <v>0</v>
      </c>
      <c r="E64">
        <v>53263.01</v>
      </c>
      <c r="F64">
        <v>0</v>
      </c>
    </row>
    <row r="65" spans="1:8" ht="15" customHeight="1" x14ac:dyDescent="0.35">
      <c r="A65" s="86">
        <v>11030111001</v>
      </c>
      <c r="B65" t="s">
        <v>308</v>
      </c>
      <c r="C65">
        <v>53263.01</v>
      </c>
      <c r="D65">
        <v>0</v>
      </c>
      <c r="E65">
        <v>53263.01</v>
      </c>
      <c r="F65">
        <v>0</v>
      </c>
    </row>
    <row r="66" spans="1:8" ht="15" customHeight="1" x14ac:dyDescent="0.35">
      <c r="A66" s="86">
        <v>110301111</v>
      </c>
      <c r="B66" t="s">
        <v>867</v>
      </c>
      <c r="C66">
        <v>0</v>
      </c>
      <c r="D66">
        <v>0</v>
      </c>
      <c r="E66">
        <v>0</v>
      </c>
      <c r="F66">
        <v>0</v>
      </c>
    </row>
    <row r="67" spans="1:8" ht="15" customHeight="1" x14ac:dyDescent="0.35">
      <c r="A67" s="86">
        <v>11030111101</v>
      </c>
      <c r="B67" t="s">
        <v>868</v>
      </c>
      <c r="C67">
        <v>0</v>
      </c>
      <c r="D67">
        <v>0</v>
      </c>
      <c r="E67">
        <v>0</v>
      </c>
      <c r="F67">
        <v>0</v>
      </c>
    </row>
    <row r="68" spans="1:8" ht="15" customHeight="1" x14ac:dyDescent="0.35">
      <c r="A68" s="86">
        <v>110301112</v>
      </c>
      <c r="B68" t="s">
        <v>869</v>
      </c>
      <c r="C68">
        <v>0</v>
      </c>
      <c r="D68">
        <v>0</v>
      </c>
      <c r="E68">
        <v>0</v>
      </c>
      <c r="F68">
        <v>0</v>
      </c>
    </row>
    <row r="69" spans="1:8" ht="15" customHeight="1" x14ac:dyDescent="0.35">
      <c r="A69" s="86">
        <v>11030111201</v>
      </c>
      <c r="B69" t="s">
        <v>870</v>
      </c>
      <c r="C69">
        <v>0</v>
      </c>
      <c r="D69">
        <v>0</v>
      </c>
      <c r="E69">
        <v>0</v>
      </c>
      <c r="F69">
        <v>0</v>
      </c>
    </row>
    <row r="70" spans="1:8" ht="15" customHeight="1" x14ac:dyDescent="0.35">
      <c r="A70" s="86">
        <v>110301113</v>
      </c>
      <c r="B70" t="s">
        <v>309</v>
      </c>
      <c r="C70">
        <v>9711.64</v>
      </c>
      <c r="D70">
        <v>0</v>
      </c>
      <c r="E70">
        <v>0</v>
      </c>
      <c r="F70">
        <v>9711.64</v>
      </c>
    </row>
    <row r="71" spans="1:8" ht="15" customHeight="1" x14ac:dyDescent="0.35">
      <c r="A71" s="86">
        <v>11030111301</v>
      </c>
      <c r="B71" t="s">
        <v>310</v>
      </c>
      <c r="C71">
        <v>9711.64</v>
      </c>
      <c r="D71">
        <v>0</v>
      </c>
      <c r="E71">
        <v>0</v>
      </c>
      <c r="F71">
        <v>9711.64</v>
      </c>
    </row>
    <row r="72" spans="1:8" ht="15" customHeight="1" x14ac:dyDescent="0.35">
      <c r="A72" s="86">
        <v>110301114</v>
      </c>
      <c r="B72" t="s">
        <v>871</v>
      </c>
      <c r="C72">
        <v>0</v>
      </c>
      <c r="D72">
        <v>0</v>
      </c>
      <c r="E72">
        <v>0</v>
      </c>
      <c r="F72">
        <v>0</v>
      </c>
    </row>
    <row r="73" spans="1:8" ht="15" customHeight="1" x14ac:dyDescent="0.35">
      <c r="A73" s="86">
        <v>11030111401</v>
      </c>
      <c r="B73" t="s">
        <v>872</v>
      </c>
      <c r="C73">
        <v>0</v>
      </c>
      <c r="D73">
        <v>0</v>
      </c>
      <c r="E73">
        <v>0</v>
      </c>
      <c r="F73">
        <v>0</v>
      </c>
    </row>
    <row r="74" spans="1:8" ht="15" customHeight="1" x14ac:dyDescent="0.35">
      <c r="A74" s="86">
        <v>11030111402</v>
      </c>
      <c r="B74" t="s">
        <v>873</v>
      </c>
      <c r="C74">
        <v>0</v>
      </c>
      <c r="D74">
        <v>0</v>
      </c>
      <c r="E74">
        <v>0</v>
      </c>
      <c r="F74">
        <v>0</v>
      </c>
    </row>
    <row r="75" spans="1:8" ht="15" customHeight="1" x14ac:dyDescent="0.35">
      <c r="A75" s="86">
        <v>11030111403</v>
      </c>
      <c r="B75" t="s">
        <v>874</v>
      </c>
      <c r="C75">
        <v>0</v>
      </c>
      <c r="D75">
        <v>0</v>
      </c>
      <c r="E75">
        <v>0</v>
      </c>
      <c r="F75">
        <v>0</v>
      </c>
    </row>
    <row r="76" spans="1:8" ht="15" customHeight="1" x14ac:dyDescent="0.35">
      <c r="A76" s="86">
        <v>11030111404</v>
      </c>
      <c r="B76" t="s">
        <v>875</v>
      </c>
      <c r="C76">
        <v>0</v>
      </c>
      <c r="D76">
        <v>0</v>
      </c>
      <c r="E76">
        <v>0</v>
      </c>
      <c r="F76">
        <v>0</v>
      </c>
    </row>
    <row r="77" spans="1:8" ht="15" customHeight="1" x14ac:dyDescent="0.35">
      <c r="A77" s="86">
        <v>11030111405</v>
      </c>
      <c r="B77" t="s">
        <v>876</v>
      </c>
      <c r="C77">
        <v>0</v>
      </c>
      <c r="D77">
        <v>0</v>
      </c>
      <c r="E77">
        <v>0</v>
      </c>
      <c r="F77">
        <v>0</v>
      </c>
    </row>
    <row r="78" spans="1:8" ht="15" customHeight="1" x14ac:dyDescent="0.35">
      <c r="A78" s="86">
        <v>11030111406</v>
      </c>
      <c r="B78" t="s">
        <v>877</v>
      </c>
      <c r="C78">
        <v>0</v>
      </c>
      <c r="D78">
        <v>0</v>
      </c>
      <c r="E78">
        <v>0</v>
      </c>
      <c r="F78">
        <v>0</v>
      </c>
    </row>
    <row r="79" spans="1:8" ht="15" customHeight="1" x14ac:dyDescent="0.35">
      <c r="A79" s="86">
        <v>110301115</v>
      </c>
      <c r="B79" t="s">
        <v>311</v>
      </c>
      <c r="C79">
        <v>245576.81</v>
      </c>
      <c r="D79">
        <v>9430.6299999999992</v>
      </c>
      <c r="E79">
        <v>37.46</v>
      </c>
      <c r="F79">
        <v>254969.98</v>
      </c>
    </row>
    <row r="80" spans="1:8" ht="15" customHeight="1" x14ac:dyDescent="0.35">
      <c r="A80" s="86">
        <v>11030111501</v>
      </c>
      <c r="B80" t="s">
        <v>312</v>
      </c>
      <c r="C80">
        <v>236009.38</v>
      </c>
      <c r="D80">
        <v>9430.6299999999992</v>
      </c>
      <c r="E80">
        <v>37.46</v>
      </c>
      <c r="F80">
        <v>245402.55</v>
      </c>
      <c r="G80" s="181">
        <v>170783.1</v>
      </c>
      <c r="H80" s="182" t="s">
        <v>2289</v>
      </c>
    </row>
    <row r="81" spans="1:8" ht="15" customHeight="1" x14ac:dyDescent="0.35">
      <c r="A81" s="86">
        <v>11030111502</v>
      </c>
      <c r="B81" t="s">
        <v>313</v>
      </c>
      <c r="C81">
        <v>9567.43</v>
      </c>
      <c r="D81">
        <v>0</v>
      </c>
      <c r="E81">
        <v>0</v>
      </c>
      <c r="F81">
        <v>9567.43</v>
      </c>
    </row>
    <row r="82" spans="1:8" ht="15" customHeight="1" x14ac:dyDescent="0.35">
      <c r="A82" s="86">
        <v>11030111503</v>
      </c>
      <c r="B82" t="s">
        <v>878</v>
      </c>
      <c r="C82">
        <v>0</v>
      </c>
      <c r="D82">
        <v>0</v>
      </c>
      <c r="E82">
        <v>0</v>
      </c>
      <c r="F82">
        <v>0</v>
      </c>
    </row>
    <row r="83" spans="1:8" ht="15" customHeight="1" x14ac:dyDescent="0.35">
      <c r="A83" s="86">
        <v>11030111504</v>
      </c>
      <c r="B83" t="s">
        <v>879</v>
      </c>
      <c r="C83">
        <v>0</v>
      </c>
      <c r="D83">
        <v>0</v>
      </c>
      <c r="E83">
        <v>0</v>
      </c>
      <c r="F83">
        <v>0</v>
      </c>
    </row>
    <row r="84" spans="1:8" ht="15" customHeight="1" x14ac:dyDescent="0.35">
      <c r="A84" s="86">
        <v>110301116</v>
      </c>
      <c r="B84" t="s">
        <v>314</v>
      </c>
      <c r="C84">
        <v>1824.85</v>
      </c>
      <c r="D84">
        <v>0</v>
      </c>
      <c r="E84">
        <v>1824.85</v>
      </c>
      <c r="F84">
        <v>0</v>
      </c>
    </row>
    <row r="85" spans="1:8" ht="15" customHeight="1" x14ac:dyDescent="0.35">
      <c r="A85" s="86">
        <v>11030111601</v>
      </c>
      <c r="B85" t="s">
        <v>315</v>
      </c>
      <c r="C85">
        <v>1824.85</v>
      </c>
      <c r="D85">
        <v>0</v>
      </c>
      <c r="E85">
        <v>1824.85</v>
      </c>
      <c r="F85">
        <v>0</v>
      </c>
      <c r="G85" s="181">
        <v>1824.85</v>
      </c>
      <c r="H85" s="182" t="s">
        <v>2290</v>
      </c>
    </row>
    <row r="86" spans="1:8" ht="15" customHeight="1" x14ac:dyDescent="0.35">
      <c r="A86" s="86">
        <v>11030111602</v>
      </c>
      <c r="B86" t="s">
        <v>880</v>
      </c>
      <c r="C86">
        <v>0</v>
      </c>
      <c r="D86">
        <v>0</v>
      </c>
      <c r="E86">
        <v>0</v>
      </c>
      <c r="F86">
        <v>0</v>
      </c>
    </row>
    <row r="87" spans="1:8" ht="15" customHeight="1" x14ac:dyDescent="0.35">
      <c r="A87" s="86">
        <v>11030111603</v>
      </c>
      <c r="B87" t="s">
        <v>881</v>
      </c>
      <c r="C87">
        <v>0</v>
      </c>
      <c r="D87">
        <v>0</v>
      </c>
      <c r="E87">
        <v>0</v>
      </c>
      <c r="F87">
        <v>0</v>
      </c>
    </row>
    <row r="88" spans="1:8" ht="15" customHeight="1" x14ac:dyDescent="0.35">
      <c r="A88" s="86">
        <v>110301117</v>
      </c>
      <c r="B88" t="s">
        <v>316</v>
      </c>
      <c r="C88">
        <v>6321378.5899999999</v>
      </c>
      <c r="D88">
        <v>40962217.210000001</v>
      </c>
      <c r="E88">
        <v>40819011.310000002</v>
      </c>
      <c r="F88">
        <v>6464584.4900000002</v>
      </c>
    </row>
    <row r="89" spans="1:8" ht="15" customHeight="1" x14ac:dyDescent="0.35">
      <c r="A89" s="86">
        <v>11030111701</v>
      </c>
      <c r="B89" t="s">
        <v>882</v>
      </c>
      <c r="C89">
        <v>2819183.02</v>
      </c>
      <c r="D89">
        <v>3596765.81</v>
      </c>
      <c r="E89">
        <v>3163892.15</v>
      </c>
      <c r="F89">
        <v>3252056.68</v>
      </c>
      <c r="G89" s="183">
        <v>3000000</v>
      </c>
      <c r="H89" s="184">
        <f>+F89+G89</f>
        <v>6252056.6799999997</v>
      </c>
    </row>
    <row r="90" spans="1:8" ht="15" customHeight="1" x14ac:dyDescent="0.35">
      <c r="A90" s="86">
        <v>11030111702</v>
      </c>
      <c r="B90" t="s">
        <v>317</v>
      </c>
      <c r="C90">
        <v>3218769.61</v>
      </c>
      <c r="D90">
        <v>36259092.539999999</v>
      </c>
      <c r="E90">
        <v>36302162.020000003</v>
      </c>
      <c r="F90">
        <v>3175700.13</v>
      </c>
    </row>
    <row r="91" spans="1:8" ht="15" customHeight="1" x14ac:dyDescent="0.35">
      <c r="A91" s="86">
        <v>11030111703</v>
      </c>
      <c r="B91" t="s">
        <v>318</v>
      </c>
      <c r="C91">
        <v>194662.96</v>
      </c>
      <c r="D91">
        <v>1035136.13</v>
      </c>
      <c r="E91">
        <v>1215034.82</v>
      </c>
      <c r="F91">
        <v>14764.27</v>
      </c>
    </row>
    <row r="92" spans="1:8" ht="15" customHeight="1" x14ac:dyDescent="0.35">
      <c r="A92" s="86">
        <v>11030111704</v>
      </c>
      <c r="B92" t="s">
        <v>319</v>
      </c>
      <c r="C92">
        <v>88763</v>
      </c>
      <c r="D92">
        <v>71222.73</v>
      </c>
      <c r="E92">
        <v>137922.32</v>
      </c>
      <c r="F92">
        <v>22063.41</v>
      </c>
    </row>
    <row r="93" spans="1:8" ht="15" customHeight="1" x14ac:dyDescent="0.35">
      <c r="A93" s="86">
        <v>1103012</v>
      </c>
      <c r="B93" t="s">
        <v>883</v>
      </c>
      <c r="C93">
        <v>0</v>
      </c>
      <c r="D93">
        <v>0</v>
      </c>
      <c r="E93">
        <v>0</v>
      </c>
      <c r="F93">
        <v>0</v>
      </c>
    </row>
    <row r="94" spans="1:8" ht="15" customHeight="1" x14ac:dyDescent="0.35">
      <c r="A94" s="86">
        <v>110301204</v>
      </c>
      <c r="B94" t="s">
        <v>298</v>
      </c>
      <c r="C94">
        <v>0</v>
      </c>
      <c r="D94">
        <v>0</v>
      </c>
      <c r="E94">
        <v>0</v>
      </c>
      <c r="F94">
        <v>0</v>
      </c>
    </row>
    <row r="95" spans="1:8" ht="15" customHeight="1" x14ac:dyDescent="0.35">
      <c r="A95" s="86">
        <v>11030120401</v>
      </c>
      <c r="B95" t="s">
        <v>884</v>
      </c>
      <c r="C95">
        <v>0</v>
      </c>
      <c r="D95">
        <v>0</v>
      </c>
      <c r="E95">
        <v>0</v>
      </c>
      <c r="F95">
        <v>0</v>
      </c>
    </row>
    <row r="96" spans="1:8" ht="15" customHeight="1" x14ac:dyDescent="0.35">
      <c r="A96" s="86">
        <v>110302</v>
      </c>
      <c r="B96" t="s">
        <v>885</v>
      </c>
      <c r="C96">
        <v>0</v>
      </c>
      <c r="D96">
        <v>0</v>
      </c>
      <c r="E96">
        <v>0</v>
      </c>
      <c r="F96">
        <v>0</v>
      </c>
    </row>
    <row r="97" spans="1:6" ht="15" customHeight="1" x14ac:dyDescent="0.35">
      <c r="A97" s="86">
        <v>1103021</v>
      </c>
      <c r="B97" t="s">
        <v>886</v>
      </c>
      <c r="C97">
        <v>0</v>
      </c>
      <c r="D97">
        <v>0</v>
      </c>
      <c r="E97">
        <v>0</v>
      </c>
      <c r="F97">
        <v>0</v>
      </c>
    </row>
    <row r="98" spans="1:6" ht="15" customHeight="1" x14ac:dyDescent="0.35">
      <c r="A98" s="86">
        <v>110302108</v>
      </c>
      <c r="B98" t="s">
        <v>887</v>
      </c>
      <c r="C98">
        <v>0</v>
      </c>
      <c r="D98">
        <v>0</v>
      </c>
      <c r="E98">
        <v>0</v>
      </c>
      <c r="F98">
        <v>0</v>
      </c>
    </row>
    <row r="99" spans="1:6" ht="15" customHeight="1" x14ac:dyDescent="0.35">
      <c r="A99" s="86">
        <v>11030210801</v>
      </c>
      <c r="B99" t="s">
        <v>888</v>
      </c>
      <c r="C99">
        <v>0</v>
      </c>
      <c r="D99">
        <v>0</v>
      </c>
      <c r="E99">
        <v>0</v>
      </c>
      <c r="F99">
        <v>0</v>
      </c>
    </row>
    <row r="100" spans="1:6" ht="15" customHeight="1" x14ac:dyDescent="0.35">
      <c r="A100" s="86">
        <v>110302111</v>
      </c>
      <c r="B100" t="s">
        <v>867</v>
      </c>
      <c r="C100">
        <v>0</v>
      </c>
      <c r="D100">
        <v>0</v>
      </c>
      <c r="E100">
        <v>0</v>
      </c>
      <c r="F100">
        <v>0</v>
      </c>
    </row>
    <row r="101" spans="1:6" ht="15" customHeight="1" x14ac:dyDescent="0.35">
      <c r="A101" s="86">
        <v>11030211101</v>
      </c>
      <c r="B101" t="s">
        <v>889</v>
      </c>
      <c r="C101">
        <v>0</v>
      </c>
      <c r="D101">
        <v>0</v>
      </c>
      <c r="E101">
        <v>0</v>
      </c>
      <c r="F101">
        <v>0</v>
      </c>
    </row>
    <row r="102" spans="1:6" ht="15" customHeight="1" x14ac:dyDescent="0.35">
      <c r="A102" s="86">
        <v>110302112</v>
      </c>
      <c r="B102" t="s">
        <v>890</v>
      </c>
      <c r="C102">
        <v>0</v>
      </c>
      <c r="D102">
        <v>0</v>
      </c>
      <c r="E102">
        <v>0</v>
      </c>
      <c r="F102">
        <v>0</v>
      </c>
    </row>
    <row r="103" spans="1:6" ht="15" customHeight="1" x14ac:dyDescent="0.35">
      <c r="A103" s="86">
        <v>11030211201</v>
      </c>
      <c r="B103" t="s">
        <v>891</v>
      </c>
      <c r="C103">
        <v>0</v>
      </c>
      <c r="D103">
        <v>0</v>
      </c>
      <c r="E103">
        <v>0</v>
      </c>
      <c r="F103">
        <v>0</v>
      </c>
    </row>
    <row r="104" spans="1:6" ht="15" customHeight="1" x14ac:dyDescent="0.35">
      <c r="A104" s="86">
        <v>110302113</v>
      </c>
      <c r="B104" t="s">
        <v>892</v>
      </c>
      <c r="C104">
        <v>0</v>
      </c>
      <c r="D104">
        <v>0</v>
      </c>
      <c r="E104">
        <v>0</v>
      </c>
      <c r="F104">
        <v>0</v>
      </c>
    </row>
    <row r="105" spans="1:6" ht="15" customHeight="1" x14ac:dyDescent="0.35">
      <c r="A105" s="86">
        <v>11030211301</v>
      </c>
      <c r="B105" t="s">
        <v>893</v>
      </c>
      <c r="C105">
        <v>0</v>
      </c>
      <c r="D105">
        <v>0</v>
      </c>
      <c r="E105">
        <v>0</v>
      </c>
      <c r="F105">
        <v>0</v>
      </c>
    </row>
    <row r="106" spans="1:6" ht="15" customHeight="1" x14ac:dyDescent="0.35">
      <c r="A106" s="86">
        <v>1103022</v>
      </c>
      <c r="B106" t="s">
        <v>894</v>
      </c>
      <c r="C106">
        <v>0</v>
      </c>
      <c r="D106">
        <v>0</v>
      </c>
      <c r="E106">
        <v>0</v>
      </c>
      <c r="F106">
        <v>0</v>
      </c>
    </row>
    <row r="107" spans="1:6" ht="15" customHeight="1" x14ac:dyDescent="0.35">
      <c r="A107" s="86">
        <v>110302204</v>
      </c>
      <c r="B107" t="s">
        <v>298</v>
      </c>
      <c r="C107">
        <v>0</v>
      </c>
      <c r="D107">
        <v>0</v>
      </c>
      <c r="E107">
        <v>0</v>
      </c>
      <c r="F107">
        <v>0</v>
      </c>
    </row>
    <row r="108" spans="1:6" ht="15" customHeight="1" x14ac:dyDescent="0.35">
      <c r="A108" s="86">
        <v>11030220401</v>
      </c>
      <c r="B108" t="s">
        <v>895</v>
      </c>
      <c r="C108">
        <v>0</v>
      </c>
      <c r="D108">
        <v>0</v>
      </c>
      <c r="E108">
        <v>0</v>
      </c>
      <c r="F108">
        <v>0</v>
      </c>
    </row>
    <row r="109" spans="1:6" ht="15" customHeight="1" x14ac:dyDescent="0.35">
      <c r="A109" s="86">
        <v>110302207</v>
      </c>
      <c r="B109" t="s">
        <v>302</v>
      </c>
      <c r="C109">
        <v>0</v>
      </c>
      <c r="D109">
        <v>0</v>
      </c>
      <c r="E109">
        <v>0</v>
      </c>
      <c r="F109">
        <v>0</v>
      </c>
    </row>
    <row r="110" spans="1:6" ht="15" customHeight="1" x14ac:dyDescent="0.35">
      <c r="A110" s="86">
        <v>11030220701</v>
      </c>
      <c r="B110" t="s">
        <v>896</v>
      </c>
      <c r="C110">
        <v>0</v>
      </c>
      <c r="D110">
        <v>0</v>
      </c>
      <c r="E110">
        <v>0</v>
      </c>
      <c r="F110">
        <v>0</v>
      </c>
    </row>
    <row r="111" spans="1:6" ht="15" customHeight="1" x14ac:dyDescent="0.35">
      <c r="A111" s="86">
        <v>11030220801</v>
      </c>
      <c r="B111" t="s">
        <v>897</v>
      </c>
      <c r="C111">
        <v>0</v>
      </c>
      <c r="D111">
        <v>0</v>
      </c>
      <c r="E111">
        <v>0</v>
      </c>
      <c r="F111">
        <v>0</v>
      </c>
    </row>
    <row r="112" spans="1:6" ht="15" customHeight="1" x14ac:dyDescent="0.35">
      <c r="A112" s="86">
        <v>110302211</v>
      </c>
      <c r="B112" t="s">
        <v>867</v>
      </c>
      <c r="C112">
        <v>0</v>
      </c>
      <c r="D112">
        <v>0</v>
      </c>
      <c r="E112">
        <v>0</v>
      </c>
      <c r="F112">
        <v>0</v>
      </c>
    </row>
    <row r="113" spans="1:6" ht="15" customHeight="1" x14ac:dyDescent="0.35">
      <c r="A113" s="86">
        <v>11030221101</v>
      </c>
      <c r="B113" t="s">
        <v>898</v>
      </c>
      <c r="C113">
        <v>0</v>
      </c>
      <c r="D113">
        <v>0</v>
      </c>
      <c r="E113">
        <v>0</v>
      </c>
      <c r="F113">
        <v>0</v>
      </c>
    </row>
    <row r="114" spans="1:6" ht="15" customHeight="1" x14ac:dyDescent="0.35">
      <c r="A114" s="86">
        <v>110302212</v>
      </c>
      <c r="B114" t="s">
        <v>899</v>
      </c>
      <c r="C114">
        <v>0</v>
      </c>
      <c r="D114">
        <v>0</v>
      </c>
      <c r="E114">
        <v>0</v>
      </c>
      <c r="F114">
        <v>0</v>
      </c>
    </row>
    <row r="115" spans="1:6" ht="15" customHeight="1" x14ac:dyDescent="0.35">
      <c r="A115" s="86">
        <v>11030221201</v>
      </c>
      <c r="B115" t="s">
        <v>900</v>
      </c>
      <c r="C115">
        <v>0</v>
      </c>
      <c r="D115">
        <v>0</v>
      </c>
      <c r="E115">
        <v>0</v>
      </c>
      <c r="F115">
        <v>0</v>
      </c>
    </row>
    <row r="116" spans="1:6" ht="15" customHeight="1" x14ac:dyDescent="0.35">
      <c r="A116" s="86">
        <v>1104</v>
      </c>
      <c r="B116" t="s">
        <v>901</v>
      </c>
      <c r="C116">
        <v>0</v>
      </c>
      <c r="D116">
        <v>0</v>
      </c>
      <c r="E116">
        <v>0</v>
      </c>
      <c r="F116">
        <v>0</v>
      </c>
    </row>
    <row r="117" spans="1:6" ht="15" customHeight="1" x14ac:dyDescent="0.35">
      <c r="A117" s="86">
        <v>110401</v>
      </c>
      <c r="B117" t="s">
        <v>294</v>
      </c>
      <c r="C117">
        <v>0</v>
      </c>
      <c r="D117">
        <v>0</v>
      </c>
      <c r="E117">
        <v>0</v>
      </c>
      <c r="F117">
        <v>0</v>
      </c>
    </row>
    <row r="118" spans="1:6" ht="15" customHeight="1" x14ac:dyDescent="0.35">
      <c r="A118" s="86">
        <v>1104012</v>
      </c>
      <c r="B118" t="s">
        <v>902</v>
      </c>
      <c r="C118">
        <v>0</v>
      </c>
      <c r="D118">
        <v>0</v>
      </c>
      <c r="E118">
        <v>0</v>
      </c>
      <c r="F118">
        <v>0</v>
      </c>
    </row>
    <row r="119" spans="1:6" ht="15" customHeight="1" x14ac:dyDescent="0.35">
      <c r="A119" s="86">
        <v>110401201</v>
      </c>
      <c r="B119" t="s">
        <v>903</v>
      </c>
      <c r="C119">
        <v>0</v>
      </c>
      <c r="D119">
        <v>0</v>
      </c>
      <c r="E119">
        <v>0</v>
      </c>
      <c r="F119">
        <v>0</v>
      </c>
    </row>
    <row r="120" spans="1:6" ht="15" customHeight="1" x14ac:dyDescent="0.35">
      <c r="A120" s="86">
        <v>110402</v>
      </c>
      <c r="B120" t="s">
        <v>904</v>
      </c>
      <c r="C120">
        <v>0</v>
      </c>
      <c r="D120">
        <v>0</v>
      </c>
      <c r="E120">
        <v>0</v>
      </c>
      <c r="F120">
        <v>0</v>
      </c>
    </row>
    <row r="121" spans="1:6" ht="15" customHeight="1" x14ac:dyDescent="0.35">
      <c r="A121" s="86">
        <v>1104022</v>
      </c>
      <c r="B121" t="s">
        <v>902</v>
      </c>
      <c r="C121">
        <v>0</v>
      </c>
      <c r="D121">
        <v>0</v>
      </c>
      <c r="E121">
        <v>0</v>
      </c>
      <c r="F121">
        <v>0</v>
      </c>
    </row>
    <row r="122" spans="1:6" ht="15" customHeight="1" x14ac:dyDescent="0.35">
      <c r="A122" s="86">
        <v>12</v>
      </c>
      <c r="B122" t="s">
        <v>3</v>
      </c>
      <c r="C122">
        <v>13263118.619999999</v>
      </c>
      <c r="D122">
        <v>23302815.690000001</v>
      </c>
      <c r="E122">
        <v>20830675.280000001</v>
      </c>
      <c r="F122">
        <v>15735259.029999999</v>
      </c>
    </row>
    <row r="123" spans="1:6" ht="15" customHeight="1" x14ac:dyDescent="0.35">
      <c r="A123" s="86">
        <v>1201</v>
      </c>
      <c r="B123" t="s">
        <v>320</v>
      </c>
      <c r="C123">
        <v>1076000</v>
      </c>
      <c r="D123">
        <v>2748375.12</v>
      </c>
      <c r="E123">
        <v>2056692.05</v>
      </c>
      <c r="F123">
        <v>1767683.07</v>
      </c>
    </row>
    <row r="124" spans="1:6" ht="15" customHeight="1" x14ac:dyDescent="0.35">
      <c r="A124" s="86">
        <v>120101</v>
      </c>
      <c r="B124" t="s">
        <v>321</v>
      </c>
      <c r="C124">
        <v>500000</v>
      </c>
      <c r="D124">
        <v>2748375.12</v>
      </c>
      <c r="E124">
        <v>1480692.05</v>
      </c>
      <c r="F124">
        <v>1767683.07</v>
      </c>
    </row>
    <row r="125" spans="1:6" ht="15" customHeight="1" x14ac:dyDescent="0.35">
      <c r="A125" s="86">
        <v>1201011</v>
      </c>
      <c r="B125" t="s">
        <v>321</v>
      </c>
      <c r="C125">
        <v>500000</v>
      </c>
      <c r="D125">
        <v>2748375.12</v>
      </c>
      <c r="E125">
        <v>1480692.05</v>
      </c>
      <c r="F125">
        <v>1767683.07</v>
      </c>
    </row>
    <row r="126" spans="1:6" ht="15" customHeight="1" x14ac:dyDescent="0.35">
      <c r="A126" s="86">
        <v>120101101</v>
      </c>
      <c r="B126" t="s">
        <v>322</v>
      </c>
      <c r="C126">
        <v>0</v>
      </c>
      <c r="D126">
        <v>279774.99</v>
      </c>
      <c r="E126">
        <v>0</v>
      </c>
      <c r="F126">
        <v>279774.99</v>
      </c>
    </row>
    <row r="127" spans="1:6" ht="15" customHeight="1" x14ac:dyDescent="0.35">
      <c r="A127" s="86">
        <v>120101102</v>
      </c>
      <c r="B127" t="s">
        <v>905</v>
      </c>
      <c r="C127">
        <v>0</v>
      </c>
      <c r="D127">
        <v>0</v>
      </c>
      <c r="E127">
        <v>0</v>
      </c>
      <c r="F127">
        <v>0</v>
      </c>
    </row>
    <row r="128" spans="1:6" ht="15" customHeight="1" x14ac:dyDescent="0.35">
      <c r="A128" s="86">
        <v>120101103</v>
      </c>
      <c r="B128" t="s">
        <v>323</v>
      </c>
      <c r="C128">
        <v>0</v>
      </c>
      <c r="D128">
        <v>1629300.13</v>
      </c>
      <c r="E128">
        <v>480692.05</v>
      </c>
      <c r="F128">
        <v>1148608.08</v>
      </c>
    </row>
    <row r="129" spans="1:6" ht="15" customHeight="1" x14ac:dyDescent="0.35">
      <c r="A129" s="86">
        <v>120101104</v>
      </c>
      <c r="B129" t="s">
        <v>324</v>
      </c>
      <c r="C129">
        <v>500000</v>
      </c>
      <c r="D129">
        <v>839300</v>
      </c>
      <c r="E129">
        <v>1000000</v>
      </c>
      <c r="F129">
        <v>339300</v>
      </c>
    </row>
    <row r="130" spans="1:6" ht="15" customHeight="1" x14ac:dyDescent="0.35">
      <c r="A130" s="86">
        <v>1201012</v>
      </c>
      <c r="B130" t="s">
        <v>321</v>
      </c>
      <c r="C130">
        <v>0</v>
      </c>
      <c r="D130">
        <v>0</v>
      </c>
      <c r="E130">
        <v>0</v>
      </c>
      <c r="F130">
        <v>0</v>
      </c>
    </row>
    <row r="131" spans="1:6" ht="15" customHeight="1" x14ac:dyDescent="0.35">
      <c r="A131" s="86">
        <v>120101201</v>
      </c>
      <c r="B131" t="s">
        <v>322</v>
      </c>
      <c r="C131">
        <v>0</v>
      </c>
      <c r="D131">
        <v>0</v>
      </c>
      <c r="E131">
        <v>0</v>
      </c>
      <c r="F131">
        <v>0</v>
      </c>
    </row>
    <row r="132" spans="1:6" ht="15" customHeight="1" x14ac:dyDescent="0.35">
      <c r="A132" s="86">
        <v>120102</v>
      </c>
      <c r="B132" t="s">
        <v>906</v>
      </c>
      <c r="C132">
        <v>0</v>
      </c>
      <c r="D132">
        <v>0</v>
      </c>
      <c r="E132">
        <v>0</v>
      </c>
      <c r="F132">
        <v>0</v>
      </c>
    </row>
    <row r="133" spans="1:6" ht="15" customHeight="1" x14ac:dyDescent="0.35">
      <c r="A133" s="86">
        <v>1201021</v>
      </c>
      <c r="B133" t="s">
        <v>907</v>
      </c>
      <c r="C133">
        <v>0</v>
      </c>
      <c r="D133">
        <v>0</v>
      </c>
      <c r="E133">
        <v>0</v>
      </c>
      <c r="F133">
        <v>0</v>
      </c>
    </row>
    <row r="134" spans="1:6" ht="15" customHeight="1" x14ac:dyDescent="0.35">
      <c r="A134" s="86">
        <v>120102101</v>
      </c>
      <c r="B134" t="s">
        <v>908</v>
      </c>
      <c r="C134">
        <v>0</v>
      </c>
      <c r="D134">
        <v>0</v>
      </c>
      <c r="E134">
        <v>0</v>
      </c>
      <c r="F134">
        <v>0</v>
      </c>
    </row>
    <row r="135" spans="1:6" ht="15" customHeight="1" x14ac:dyDescent="0.35">
      <c r="A135" s="86">
        <v>1201022</v>
      </c>
      <c r="B135" t="s">
        <v>909</v>
      </c>
      <c r="C135">
        <v>0</v>
      </c>
      <c r="D135">
        <v>0</v>
      </c>
      <c r="E135">
        <v>0</v>
      </c>
      <c r="F135">
        <v>0</v>
      </c>
    </row>
    <row r="136" spans="1:6" ht="15" customHeight="1" x14ac:dyDescent="0.35">
      <c r="A136" s="86">
        <v>120102201</v>
      </c>
      <c r="B136" t="s">
        <v>908</v>
      </c>
      <c r="C136">
        <v>0</v>
      </c>
      <c r="D136">
        <v>0</v>
      </c>
      <c r="E136">
        <v>0</v>
      </c>
      <c r="F136">
        <v>0</v>
      </c>
    </row>
    <row r="137" spans="1:6" ht="15" customHeight="1" x14ac:dyDescent="0.35">
      <c r="A137" s="86">
        <v>120103</v>
      </c>
      <c r="B137" t="s">
        <v>910</v>
      </c>
      <c r="C137">
        <v>0</v>
      </c>
      <c r="D137">
        <v>0</v>
      </c>
      <c r="E137">
        <v>0</v>
      </c>
      <c r="F137">
        <v>0</v>
      </c>
    </row>
    <row r="138" spans="1:6" ht="15" customHeight="1" x14ac:dyDescent="0.35">
      <c r="A138" s="86">
        <v>1201031</v>
      </c>
      <c r="B138" t="s">
        <v>910</v>
      </c>
      <c r="C138">
        <v>0</v>
      </c>
      <c r="D138">
        <v>0</v>
      </c>
      <c r="E138">
        <v>0</v>
      </c>
      <c r="F138">
        <v>0</v>
      </c>
    </row>
    <row r="139" spans="1:6" ht="15" customHeight="1" x14ac:dyDescent="0.35">
      <c r="A139" s="86">
        <v>120103101</v>
      </c>
      <c r="B139" t="s">
        <v>911</v>
      </c>
      <c r="C139">
        <v>0</v>
      </c>
      <c r="D139">
        <v>0</v>
      </c>
      <c r="E139">
        <v>0</v>
      </c>
      <c r="F139">
        <v>0</v>
      </c>
    </row>
    <row r="140" spans="1:6" ht="15" customHeight="1" x14ac:dyDescent="0.35">
      <c r="A140" s="86">
        <v>12010310101</v>
      </c>
      <c r="B140" t="s">
        <v>908</v>
      </c>
      <c r="C140">
        <v>0</v>
      </c>
      <c r="D140">
        <v>0</v>
      </c>
      <c r="E140">
        <v>0</v>
      </c>
      <c r="F140">
        <v>0</v>
      </c>
    </row>
    <row r="141" spans="1:6" ht="15" customHeight="1" x14ac:dyDescent="0.35">
      <c r="A141" s="86">
        <v>120103104</v>
      </c>
      <c r="B141" t="s">
        <v>912</v>
      </c>
      <c r="C141">
        <v>0</v>
      </c>
      <c r="D141">
        <v>0</v>
      </c>
      <c r="E141">
        <v>0</v>
      </c>
      <c r="F141">
        <v>0</v>
      </c>
    </row>
    <row r="142" spans="1:6" ht="15" customHeight="1" x14ac:dyDescent="0.35">
      <c r="A142" s="86">
        <v>12010310401</v>
      </c>
      <c r="B142" t="s">
        <v>913</v>
      </c>
      <c r="C142">
        <v>0</v>
      </c>
      <c r="D142">
        <v>0</v>
      </c>
      <c r="E142">
        <v>0</v>
      </c>
      <c r="F142">
        <v>0</v>
      </c>
    </row>
    <row r="143" spans="1:6" ht="15" customHeight="1" x14ac:dyDescent="0.35">
      <c r="A143" s="86">
        <v>120103174</v>
      </c>
      <c r="B143" t="s">
        <v>914</v>
      </c>
      <c r="C143">
        <v>0</v>
      </c>
      <c r="D143">
        <v>0</v>
      </c>
      <c r="E143">
        <v>0</v>
      </c>
      <c r="F143">
        <v>0</v>
      </c>
    </row>
    <row r="144" spans="1:6" ht="15" customHeight="1" x14ac:dyDescent="0.35">
      <c r="A144" s="86">
        <v>12010317401</v>
      </c>
      <c r="B144" t="s">
        <v>915</v>
      </c>
      <c r="C144">
        <v>0</v>
      </c>
      <c r="D144">
        <v>0</v>
      </c>
      <c r="E144">
        <v>0</v>
      </c>
      <c r="F144">
        <v>0</v>
      </c>
    </row>
    <row r="145" spans="1:6" ht="15" customHeight="1" x14ac:dyDescent="0.35">
      <c r="A145" s="86">
        <v>1201032</v>
      </c>
      <c r="B145" t="s">
        <v>910</v>
      </c>
      <c r="C145">
        <v>0</v>
      </c>
      <c r="D145">
        <v>0</v>
      </c>
      <c r="E145">
        <v>0</v>
      </c>
      <c r="F145">
        <v>0</v>
      </c>
    </row>
    <row r="146" spans="1:6" ht="15" customHeight="1" x14ac:dyDescent="0.35">
      <c r="A146" s="86">
        <v>120103201</v>
      </c>
      <c r="B146" t="s">
        <v>911</v>
      </c>
      <c r="C146">
        <v>0</v>
      </c>
      <c r="D146">
        <v>0</v>
      </c>
      <c r="E146">
        <v>0</v>
      </c>
      <c r="F146">
        <v>0</v>
      </c>
    </row>
    <row r="147" spans="1:6" ht="15" customHeight="1" x14ac:dyDescent="0.35">
      <c r="A147" s="86">
        <v>12010320101</v>
      </c>
      <c r="B147" t="s">
        <v>908</v>
      </c>
      <c r="C147">
        <v>0</v>
      </c>
      <c r="D147">
        <v>0</v>
      </c>
      <c r="E147">
        <v>0</v>
      </c>
      <c r="F147">
        <v>0</v>
      </c>
    </row>
    <row r="148" spans="1:6" ht="15" customHeight="1" x14ac:dyDescent="0.35">
      <c r="A148" s="86">
        <v>120104</v>
      </c>
      <c r="B148" t="s">
        <v>916</v>
      </c>
      <c r="C148">
        <v>0</v>
      </c>
      <c r="D148">
        <v>0</v>
      </c>
      <c r="E148">
        <v>0</v>
      </c>
      <c r="F148">
        <v>0</v>
      </c>
    </row>
    <row r="149" spans="1:6" ht="15" customHeight="1" x14ac:dyDescent="0.35">
      <c r="A149" s="86">
        <v>1201041</v>
      </c>
      <c r="B149" t="s">
        <v>917</v>
      </c>
      <c r="C149">
        <v>0</v>
      </c>
      <c r="D149">
        <v>0</v>
      </c>
      <c r="E149">
        <v>0</v>
      </c>
      <c r="F149">
        <v>0</v>
      </c>
    </row>
    <row r="150" spans="1:6" ht="15" customHeight="1" x14ac:dyDescent="0.35">
      <c r="A150" s="86">
        <v>120104101</v>
      </c>
      <c r="B150" t="s">
        <v>908</v>
      </c>
      <c r="C150">
        <v>0</v>
      </c>
      <c r="D150">
        <v>0</v>
      </c>
      <c r="E150">
        <v>0</v>
      </c>
      <c r="F150">
        <v>0</v>
      </c>
    </row>
    <row r="151" spans="1:6" ht="15" customHeight="1" x14ac:dyDescent="0.35">
      <c r="A151" s="86">
        <v>1201042</v>
      </c>
      <c r="B151" t="s">
        <v>917</v>
      </c>
      <c r="C151">
        <v>0</v>
      </c>
      <c r="D151">
        <v>0</v>
      </c>
      <c r="E151">
        <v>0</v>
      </c>
      <c r="F151">
        <v>0</v>
      </c>
    </row>
    <row r="152" spans="1:6" ht="15" customHeight="1" x14ac:dyDescent="0.35">
      <c r="A152" s="86">
        <v>120104201</v>
      </c>
      <c r="B152" t="s">
        <v>908</v>
      </c>
      <c r="C152">
        <v>0</v>
      </c>
      <c r="D152">
        <v>0</v>
      </c>
      <c r="E152">
        <v>0</v>
      </c>
      <c r="F152">
        <v>0</v>
      </c>
    </row>
    <row r="153" spans="1:6" ht="15" customHeight="1" x14ac:dyDescent="0.35">
      <c r="A153" s="86">
        <v>120105</v>
      </c>
      <c r="B153" t="s">
        <v>325</v>
      </c>
      <c r="C153">
        <v>576000</v>
      </c>
      <c r="D153">
        <v>0</v>
      </c>
      <c r="E153">
        <v>576000</v>
      </c>
      <c r="F153">
        <v>0</v>
      </c>
    </row>
    <row r="154" spans="1:6" ht="15" customHeight="1" x14ac:dyDescent="0.35">
      <c r="A154" s="86">
        <v>1201051</v>
      </c>
      <c r="B154" t="s">
        <v>326</v>
      </c>
      <c r="C154">
        <v>576000</v>
      </c>
      <c r="D154">
        <v>0</v>
      </c>
      <c r="E154">
        <v>576000</v>
      </c>
      <c r="F154">
        <v>0</v>
      </c>
    </row>
    <row r="155" spans="1:6" ht="15" customHeight="1" x14ac:dyDescent="0.35">
      <c r="A155" s="86">
        <v>120105101</v>
      </c>
      <c r="B155" t="s">
        <v>908</v>
      </c>
      <c r="C155">
        <v>0</v>
      </c>
      <c r="D155">
        <v>0</v>
      </c>
      <c r="E155">
        <v>0</v>
      </c>
      <c r="F155">
        <v>0</v>
      </c>
    </row>
    <row r="156" spans="1:6" ht="15" customHeight="1" x14ac:dyDescent="0.35">
      <c r="A156" s="86">
        <v>120105102</v>
      </c>
      <c r="B156" t="s">
        <v>327</v>
      </c>
      <c r="C156">
        <v>576000</v>
      </c>
      <c r="D156">
        <v>0</v>
      </c>
      <c r="E156">
        <v>576000</v>
      </c>
      <c r="F156">
        <v>0</v>
      </c>
    </row>
    <row r="157" spans="1:6" ht="15" customHeight="1" x14ac:dyDescent="0.35">
      <c r="A157" s="86">
        <v>1201052</v>
      </c>
      <c r="B157" t="s">
        <v>326</v>
      </c>
      <c r="C157">
        <v>0</v>
      </c>
      <c r="D157">
        <v>0</v>
      </c>
      <c r="E157">
        <v>0</v>
      </c>
      <c r="F157">
        <v>0</v>
      </c>
    </row>
    <row r="158" spans="1:6" ht="15" customHeight="1" x14ac:dyDescent="0.35">
      <c r="A158" s="86">
        <v>120105201</v>
      </c>
      <c r="B158" t="s">
        <v>908</v>
      </c>
      <c r="C158">
        <v>0</v>
      </c>
      <c r="D158">
        <v>0</v>
      </c>
      <c r="E158">
        <v>0</v>
      </c>
      <c r="F158">
        <v>0</v>
      </c>
    </row>
    <row r="159" spans="1:6" ht="15" customHeight="1" x14ac:dyDescent="0.35">
      <c r="A159" s="86">
        <v>120105202</v>
      </c>
      <c r="B159" t="s">
        <v>327</v>
      </c>
      <c r="C159">
        <v>0</v>
      </c>
      <c r="D159">
        <v>0</v>
      </c>
      <c r="E159">
        <v>0</v>
      </c>
      <c r="F159">
        <v>0</v>
      </c>
    </row>
    <row r="160" spans="1:6" ht="15" customHeight="1" x14ac:dyDescent="0.35">
      <c r="A160" s="86">
        <v>1202</v>
      </c>
      <c r="B160" t="s">
        <v>328</v>
      </c>
      <c r="C160">
        <v>0</v>
      </c>
      <c r="D160">
        <v>100000</v>
      </c>
      <c r="E160">
        <v>0</v>
      </c>
      <c r="F160">
        <v>100000</v>
      </c>
    </row>
    <row r="161" spans="1:6" ht="15" customHeight="1" x14ac:dyDescent="0.35">
      <c r="A161" s="86">
        <v>120201</v>
      </c>
      <c r="B161" t="s">
        <v>918</v>
      </c>
      <c r="C161">
        <v>0</v>
      </c>
      <c r="D161">
        <v>0</v>
      </c>
      <c r="E161">
        <v>0</v>
      </c>
      <c r="F161">
        <v>0</v>
      </c>
    </row>
    <row r="162" spans="1:6" ht="15" customHeight="1" x14ac:dyDescent="0.35">
      <c r="A162" s="86">
        <v>1202011</v>
      </c>
      <c r="B162" t="s">
        <v>918</v>
      </c>
      <c r="C162">
        <v>0</v>
      </c>
      <c r="D162">
        <v>0</v>
      </c>
      <c r="E162">
        <v>0</v>
      </c>
      <c r="F162">
        <v>0</v>
      </c>
    </row>
    <row r="163" spans="1:6" ht="15" customHeight="1" x14ac:dyDescent="0.35">
      <c r="A163" s="86">
        <v>120201101</v>
      </c>
      <c r="B163" t="s">
        <v>919</v>
      </c>
      <c r="C163">
        <v>0</v>
      </c>
      <c r="D163">
        <v>0</v>
      </c>
      <c r="E163">
        <v>0</v>
      </c>
      <c r="F163">
        <v>0</v>
      </c>
    </row>
    <row r="164" spans="1:6" ht="15" customHeight="1" x14ac:dyDescent="0.35">
      <c r="A164" s="86">
        <v>12020110101</v>
      </c>
      <c r="B164" t="s">
        <v>322</v>
      </c>
      <c r="C164">
        <v>0</v>
      </c>
      <c r="D164">
        <v>0</v>
      </c>
      <c r="E164">
        <v>0</v>
      </c>
      <c r="F164">
        <v>0</v>
      </c>
    </row>
    <row r="165" spans="1:6" ht="15" customHeight="1" x14ac:dyDescent="0.35">
      <c r="A165" s="86">
        <v>1202012</v>
      </c>
      <c r="B165" t="s">
        <v>918</v>
      </c>
      <c r="C165">
        <v>0</v>
      </c>
      <c r="D165">
        <v>0</v>
      </c>
      <c r="E165">
        <v>0</v>
      </c>
      <c r="F165">
        <v>0</v>
      </c>
    </row>
    <row r="166" spans="1:6" ht="15" customHeight="1" x14ac:dyDescent="0.35">
      <c r="A166" s="86">
        <v>120201201</v>
      </c>
      <c r="B166" t="s">
        <v>919</v>
      </c>
      <c r="C166">
        <v>0</v>
      </c>
      <c r="D166">
        <v>0</v>
      </c>
      <c r="E166">
        <v>0</v>
      </c>
      <c r="F166">
        <v>0</v>
      </c>
    </row>
    <row r="167" spans="1:6" ht="15" customHeight="1" x14ac:dyDescent="0.35">
      <c r="A167" s="86">
        <v>12020120101</v>
      </c>
      <c r="B167" t="s">
        <v>322</v>
      </c>
      <c r="C167">
        <v>0</v>
      </c>
      <c r="D167">
        <v>0</v>
      </c>
      <c r="E167">
        <v>0</v>
      </c>
      <c r="F167">
        <v>0</v>
      </c>
    </row>
    <row r="168" spans="1:6" ht="15" customHeight="1" x14ac:dyDescent="0.35">
      <c r="A168" s="86">
        <v>120202</v>
      </c>
      <c r="B168" t="s">
        <v>920</v>
      </c>
      <c r="C168">
        <v>0</v>
      </c>
      <c r="D168">
        <v>0</v>
      </c>
      <c r="E168">
        <v>0</v>
      </c>
      <c r="F168">
        <v>0</v>
      </c>
    </row>
    <row r="169" spans="1:6" ht="15" customHeight="1" x14ac:dyDescent="0.35">
      <c r="A169" s="86">
        <v>1202021</v>
      </c>
      <c r="B169" t="s">
        <v>921</v>
      </c>
      <c r="C169">
        <v>0</v>
      </c>
      <c r="D169">
        <v>0</v>
      </c>
      <c r="E169">
        <v>0</v>
      </c>
      <c r="F169">
        <v>0</v>
      </c>
    </row>
    <row r="170" spans="1:6" ht="15" customHeight="1" x14ac:dyDescent="0.35">
      <c r="A170" s="86">
        <v>120202101</v>
      </c>
      <c r="B170" t="s">
        <v>919</v>
      </c>
      <c r="C170">
        <v>0</v>
      </c>
      <c r="D170">
        <v>0</v>
      </c>
      <c r="E170">
        <v>0</v>
      </c>
      <c r="F170">
        <v>0</v>
      </c>
    </row>
    <row r="171" spans="1:6" ht="15" customHeight="1" x14ac:dyDescent="0.35">
      <c r="A171" s="86">
        <v>12020210101</v>
      </c>
      <c r="B171" t="s">
        <v>919</v>
      </c>
      <c r="C171">
        <v>0</v>
      </c>
      <c r="D171">
        <v>0</v>
      </c>
      <c r="E171">
        <v>0</v>
      </c>
      <c r="F171">
        <v>0</v>
      </c>
    </row>
    <row r="172" spans="1:6" ht="15" customHeight="1" x14ac:dyDescent="0.35">
      <c r="A172" s="86">
        <v>1202022</v>
      </c>
      <c r="B172" t="s">
        <v>922</v>
      </c>
      <c r="C172">
        <v>0</v>
      </c>
      <c r="D172">
        <v>0</v>
      </c>
      <c r="E172">
        <v>0</v>
      </c>
      <c r="F172">
        <v>0</v>
      </c>
    </row>
    <row r="173" spans="1:6" ht="15" customHeight="1" x14ac:dyDescent="0.35">
      <c r="A173" s="86">
        <v>120202201</v>
      </c>
      <c r="B173" t="s">
        <v>919</v>
      </c>
      <c r="C173">
        <v>0</v>
      </c>
      <c r="D173">
        <v>0</v>
      </c>
      <c r="E173">
        <v>0</v>
      </c>
      <c r="F173">
        <v>0</v>
      </c>
    </row>
    <row r="174" spans="1:6" ht="15" customHeight="1" x14ac:dyDescent="0.35">
      <c r="A174" s="86">
        <v>12020220101</v>
      </c>
      <c r="B174" t="s">
        <v>919</v>
      </c>
      <c r="C174">
        <v>0</v>
      </c>
      <c r="D174">
        <v>0</v>
      </c>
      <c r="E174">
        <v>0</v>
      </c>
      <c r="F174">
        <v>0</v>
      </c>
    </row>
    <row r="175" spans="1:6" ht="15" customHeight="1" x14ac:dyDescent="0.35">
      <c r="A175" s="86">
        <v>120203</v>
      </c>
      <c r="B175" t="s">
        <v>329</v>
      </c>
      <c r="C175">
        <v>0</v>
      </c>
      <c r="D175">
        <v>100000</v>
      </c>
      <c r="E175">
        <v>0</v>
      </c>
      <c r="F175">
        <v>100000</v>
      </c>
    </row>
    <row r="176" spans="1:6" ht="15" customHeight="1" x14ac:dyDescent="0.35">
      <c r="A176" s="86">
        <v>1202031</v>
      </c>
      <c r="B176" t="s">
        <v>330</v>
      </c>
      <c r="C176">
        <v>0</v>
      </c>
      <c r="D176">
        <v>100000</v>
      </c>
      <c r="E176">
        <v>0</v>
      </c>
      <c r="F176">
        <v>100000</v>
      </c>
    </row>
    <row r="177" spans="1:6" ht="15" customHeight="1" x14ac:dyDescent="0.35">
      <c r="A177" s="86">
        <v>120203101</v>
      </c>
      <c r="B177" t="s">
        <v>923</v>
      </c>
      <c r="C177">
        <v>0</v>
      </c>
      <c r="D177">
        <v>0</v>
      </c>
      <c r="E177">
        <v>0</v>
      </c>
      <c r="F177">
        <v>0</v>
      </c>
    </row>
    <row r="178" spans="1:6" ht="15" customHeight="1" x14ac:dyDescent="0.35">
      <c r="A178" s="86">
        <v>12020310101</v>
      </c>
      <c r="B178" t="s">
        <v>331</v>
      </c>
      <c r="C178">
        <v>0</v>
      </c>
      <c r="D178">
        <v>0</v>
      </c>
      <c r="E178">
        <v>0</v>
      </c>
      <c r="F178">
        <v>0</v>
      </c>
    </row>
    <row r="179" spans="1:6" ht="15" customHeight="1" x14ac:dyDescent="0.35">
      <c r="A179" s="86">
        <v>12020310102</v>
      </c>
      <c r="B179" t="s">
        <v>327</v>
      </c>
      <c r="C179">
        <v>0</v>
      </c>
      <c r="D179">
        <v>0</v>
      </c>
      <c r="E179">
        <v>0</v>
      </c>
      <c r="F179">
        <v>0</v>
      </c>
    </row>
    <row r="180" spans="1:6" ht="15" customHeight="1" x14ac:dyDescent="0.35">
      <c r="A180" s="86">
        <v>120203102</v>
      </c>
      <c r="B180" t="s">
        <v>332</v>
      </c>
      <c r="C180">
        <v>0</v>
      </c>
      <c r="D180">
        <v>100000</v>
      </c>
      <c r="E180">
        <v>0</v>
      </c>
      <c r="F180">
        <v>100000</v>
      </c>
    </row>
    <row r="181" spans="1:6" ht="15" customHeight="1" x14ac:dyDescent="0.35">
      <c r="A181" s="86">
        <v>12020310201</v>
      </c>
      <c r="B181" t="s">
        <v>331</v>
      </c>
      <c r="C181">
        <v>0</v>
      </c>
      <c r="D181">
        <v>0</v>
      </c>
      <c r="E181">
        <v>0</v>
      </c>
      <c r="F181">
        <v>0</v>
      </c>
    </row>
    <row r="182" spans="1:6" ht="15" customHeight="1" x14ac:dyDescent="0.35">
      <c r="A182" s="86">
        <v>12020310202</v>
      </c>
      <c r="B182" t="s">
        <v>333</v>
      </c>
      <c r="C182">
        <v>0</v>
      </c>
      <c r="D182">
        <v>100000</v>
      </c>
      <c r="E182">
        <v>0</v>
      </c>
      <c r="F182">
        <v>100000</v>
      </c>
    </row>
    <row r="183" spans="1:6" ht="15" customHeight="1" x14ac:dyDescent="0.35">
      <c r="A183" s="86">
        <v>1202032</v>
      </c>
      <c r="B183" t="s">
        <v>924</v>
      </c>
      <c r="C183">
        <v>0</v>
      </c>
      <c r="D183">
        <v>0</v>
      </c>
      <c r="E183">
        <v>0</v>
      </c>
      <c r="F183">
        <v>0</v>
      </c>
    </row>
    <row r="184" spans="1:6" ht="15" customHeight="1" x14ac:dyDescent="0.35">
      <c r="A184" s="86">
        <v>120203201</v>
      </c>
      <c r="B184" t="s">
        <v>923</v>
      </c>
      <c r="C184">
        <v>0</v>
      </c>
      <c r="D184">
        <v>0</v>
      </c>
      <c r="E184">
        <v>0</v>
      </c>
      <c r="F184">
        <v>0</v>
      </c>
    </row>
    <row r="185" spans="1:6" ht="15" customHeight="1" x14ac:dyDescent="0.35">
      <c r="A185" s="86">
        <v>12020320101</v>
      </c>
      <c r="B185" t="s">
        <v>331</v>
      </c>
      <c r="C185">
        <v>0</v>
      </c>
      <c r="D185">
        <v>0</v>
      </c>
      <c r="E185">
        <v>0</v>
      </c>
      <c r="F185">
        <v>0</v>
      </c>
    </row>
    <row r="186" spans="1:6" ht="15" customHeight="1" x14ac:dyDescent="0.35">
      <c r="A186" s="86">
        <v>12020320102</v>
      </c>
      <c r="B186" t="s">
        <v>327</v>
      </c>
      <c r="C186">
        <v>0</v>
      </c>
      <c r="D186">
        <v>0</v>
      </c>
      <c r="E186">
        <v>0</v>
      </c>
      <c r="F186">
        <v>0</v>
      </c>
    </row>
    <row r="187" spans="1:6" ht="15" customHeight="1" x14ac:dyDescent="0.35">
      <c r="A187" s="86">
        <v>120204</v>
      </c>
      <c r="B187" t="s">
        <v>925</v>
      </c>
      <c r="C187">
        <v>0</v>
      </c>
      <c r="D187">
        <v>0</v>
      </c>
      <c r="E187">
        <v>0</v>
      </c>
      <c r="F187">
        <v>0</v>
      </c>
    </row>
    <row r="188" spans="1:6" ht="15" customHeight="1" x14ac:dyDescent="0.35">
      <c r="A188" s="86">
        <v>1202041</v>
      </c>
      <c r="B188" t="s">
        <v>925</v>
      </c>
      <c r="C188">
        <v>0</v>
      </c>
      <c r="D188">
        <v>0</v>
      </c>
      <c r="E188">
        <v>0</v>
      </c>
      <c r="F188">
        <v>0</v>
      </c>
    </row>
    <row r="189" spans="1:6" ht="15" customHeight="1" x14ac:dyDescent="0.35">
      <c r="A189" s="86">
        <v>1202042</v>
      </c>
      <c r="B189" t="s">
        <v>925</v>
      </c>
      <c r="C189">
        <v>0</v>
      </c>
      <c r="D189">
        <v>0</v>
      </c>
      <c r="E189">
        <v>0</v>
      </c>
      <c r="F189">
        <v>0</v>
      </c>
    </row>
    <row r="190" spans="1:6" ht="15" customHeight="1" x14ac:dyDescent="0.35">
      <c r="A190" s="86">
        <v>120205</v>
      </c>
      <c r="B190" t="s">
        <v>925</v>
      </c>
      <c r="C190">
        <v>0</v>
      </c>
      <c r="D190">
        <v>0</v>
      </c>
      <c r="E190">
        <v>0</v>
      </c>
      <c r="F190">
        <v>0</v>
      </c>
    </row>
    <row r="191" spans="1:6" ht="15" customHeight="1" x14ac:dyDescent="0.35">
      <c r="A191" s="86">
        <v>1202051</v>
      </c>
      <c r="B191" t="s">
        <v>925</v>
      </c>
      <c r="C191">
        <v>0</v>
      </c>
      <c r="D191">
        <v>0</v>
      </c>
      <c r="E191">
        <v>0</v>
      </c>
      <c r="F191">
        <v>0</v>
      </c>
    </row>
    <row r="192" spans="1:6" ht="15" customHeight="1" x14ac:dyDescent="0.35">
      <c r="A192" s="86">
        <v>1202052</v>
      </c>
      <c r="B192" t="s">
        <v>925</v>
      </c>
      <c r="C192">
        <v>0</v>
      </c>
      <c r="D192">
        <v>0</v>
      </c>
      <c r="E192">
        <v>0</v>
      </c>
      <c r="F192">
        <v>0</v>
      </c>
    </row>
    <row r="193" spans="1:6" ht="15" customHeight="1" x14ac:dyDescent="0.35">
      <c r="A193" s="86">
        <v>120206</v>
      </c>
      <c r="B193" t="s">
        <v>926</v>
      </c>
      <c r="C193">
        <v>0</v>
      </c>
      <c r="D193">
        <v>0</v>
      </c>
      <c r="E193">
        <v>0</v>
      </c>
      <c r="F193">
        <v>0</v>
      </c>
    </row>
    <row r="194" spans="1:6" ht="15" customHeight="1" x14ac:dyDescent="0.35">
      <c r="A194" s="86">
        <v>1202061</v>
      </c>
      <c r="B194" t="s">
        <v>927</v>
      </c>
      <c r="C194">
        <v>0</v>
      </c>
      <c r="D194">
        <v>0</v>
      </c>
      <c r="E194">
        <v>0</v>
      </c>
      <c r="F194">
        <v>0</v>
      </c>
    </row>
    <row r="195" spans="1:6" ht="15" customHeight="1" x14ac:dyDescent="0.35">
      <c r="A195" s="86">
        <v>1202062</v>
      </c>
      <c r="B195" t="s">
        <v>928</v>
      </c>
      <c r="C195">
        <v>0</v>
      </c>
      <c r="D195">
        <v>0</v>
      </c>
      <c r="E195">
        <v>0</v>
      </c>
      <c r="F195">
        <v>0</v>
      </c>
    </row>
    <row r="196" spans="1:6" ht="15" customHeight="1" x14ac:dyDescent="0.35">
      <c r="A196" s="86">
        <v>1203</v>
      </c>
      <c r="B196" t="s">
        <v>5</v>
      </c>
      <c r="C196">
        <v>9954086.0700000003</v>
      </c>
      <c r="D196">
        <v>16115495.720000001</v>
      </c>
      <c r="E196">
        <v>12434585.310000001</v>
      </c>
      <c r="F196">
        <v>13634996.48</v>
      </c>
    </row>
    <row r="197" spans="1:6" ht="15" customHeight="1" x14ac:dyDescent="0.35">
      <c r="A197" s="86">
        <v>120301</v>
      </c>
      <c r="B197" t="s">
        <v>334</v>
      </c>
      <c r="C197">
        <v>3983000</v>
      </c>
      <c r="D197">
        <v>5675000</v>
      </c>
      <c r="E197">
        <v>3683000</v>
      </c>
      <c r="F197">
        <v>5975000</v>
      </c>
    </row>
    <row r="198" spans="1:6" ht="15" customHeight="1" x14ac:dyDescent="0.35">
      <c r="A198" s="86">
        <v>1203011</v>
      </c>
      <c r="B198" t="s">
        <v>334</v>
      </c>
      <c r="C198">
        <v>3983000</v>
      </c>
      <c r="D198">
        <v>5675000</v>
      </c>
      <c r="E198">
        <v>3683000</v>
      </c>
      <c r="F198">
        <v>5975000</v>
      </c>
    </row>
    <row r="199" spans="1:6" ht="15" customHeight="1" x14ac:dyDescent="0.35">
      <c r="A199" s="86">
        <v>120301101</v>
      </c>
      <c r="B199" t="s">
        <v>929</v>
      </c>
      <c r="C199">
        <v>0</v>
      </c>
      <c r="D199">
        <v>0</v>
      </c>
      <c r="E199">
        <v>0</v>
      </c>
      <c r="F199">
        <v>0</v>
      </c>
    </row>
    <row r="200" spans="1:6" ht="15" customHeight="1" x14ac:dyDescent="0.35">
      <c r="A200" s="86">
        <v>120301102</v>
      </c>
      <c r="B200" t="s">
        <v>930</v>
      </c>
      <c r="C200">
        <v>0</v>
      </c>
      <c r="D200">
        <v>0</v>
      </c>
      <c r="E200">
        <v>0</v>
      </c>
      <c r="F200">
        <v>0</v>
      </c>
    </row>
    <row r="201" spans="1:6" ht="15" customHeight="1" x14ac:dyDescent="0.35">
      <c r="A201" s="86">
        <v>120301103</v>
      </c>
      <c r="B201" t="s">
        <v>931</v>
      </c>
      <c r="C201">
        <v>0</v>
      </c>
      <c r="D201">
        <v>0</v>
      </c>
      <c r="E201">
        <v>0</v>
      </c>
      <c r="F201">
        <v>0</v>
      </c>
    </row>
    <row r="202" spans="1:6" ht="15" customHeight="1" x14ac:dyDescent="0.35">
      <c r="A202" s="86">
        <v>120301104</v>
      </c>
      <c r="B202" t="s">
        <v>335</v>
      </c>
      <c r="C202">
        <v>800000</v>
      </c>
      <c r="D202">
        <v>1200000</v>
      </c>
      <c r="E202">
        <v>800000</v>
      </c>
      <c r="F202">
        <v>1200000</v>
      </c>
    </row>
    <row r="203" spans="1:6" ht="15" customHeight="1" x14ac:dyDescent="0.35">
      <c r="A203" s="86">
        <v>120301105</v>
      </c>
      <c r="B203" t="s">
        <v>932</v>
      </c>
      <c r="C203">
        <v>0</v>
      </c>
      <c r="D203">
        <v>500000</v>
      </c>
      <c r="E203">
        <v>0</v>
      </c>
      <c r="F203">
        <v>500000</v>
      </c>
    </row>
    <row r="204" spans="1:6" ht="15" customHeight="1" x14ac:dyDescent="0.35">
      <c r="A204" s="86">
        <v>120301106</v>
      </c>
      <c r="B204" t="s">
        <v>336</v>
      </c>
      <c r="C204">
        <v>983000</v>
      </c>
      <c r="D204">
        <v>1900000</v>
      </c>
      <c r="E204">
        <v>1483000</v>
      </c>
      <c r="F204">
        <v>1400000</v>
      </c>
    </row>
    <row r="205" spans="1:6" ht="15" customHeight="1" x14ac:dyDescent="0.35">
      <c r="A205" s="86">
        <v>120301107</v>
      </c>
      <c r="B205" t="s">
        <v>933</v>
      </c>
      <c r="C205">
        <v>0</v>
      </c>
      <c r="D205">
        <v>0</v>
      </c>
      <c r="E205">
        <v>0</v>
      </c>
      <c r="F205">
        <v>0</v>
      </c>
    </row>
    <row r="206" spans="1:6" ht="15" customHeight="1" x14ac:dyDescent="0.35">
      <c r="A206" s="86">
        <v>120301108</v>
      </c>
      <c r="B206" t="s">
        <v>934</v>
      </c>
      <c r="C206">
        <v>0</v>
      </c>
      <c r="D206">
        <v>0</v>
      </c>
      <c r="E206">
        <v>0</v>
      </c>
      <c r="F206">
        <v>0</v>
      </c>
    </row>
    <row r="207" spans="1:6" ht="15" customHeight="1" x14ac:dyDescent="0.35">
      <c r="A207" s="86">
        <v>120301109</v>
      </c>
      <c r="B207" t="s">
        <v>337</v>
      </c>
      <c r="C207">
        <v>800000</v>
      </c>
      <c r="D207">
        <v>675000</v>
      </c>
      <c r="E207">
        <v>0</v>
      </c>
      <c r="F207">
        <v>1475000</v>
      </c>
    </row>
    <row r="208" spans="1:6" ht="15" customHeight="1" x14ac:dyDescent="0.35">
      <c r="A208" s="86">
        <v>120301110</v>
      </c>
      <c r="B208" t="s">
        <v>338</v>
      </c>
      <c r="C208">
        <v>1400000</v>
      </c>
      <c r="D208">
        <v>1400000</v>
      </c>
      <c r="E208">
        <v>1400000</v>
      </c>
      <c r="F208">
        <v>1400000</v>
      </c>
    </row>
    <row r="209" spans="1:6" ht="15" customHeight="1" x14ac:dyDescent="0.35">
      <c r="A209" s="86">
        <v>1203012</v>
      </c>
      <c r="B209" t="s">
        <v>334</v>
      </c>
      <c r="C209">
        <v>0</v>
      </c>
      <c r="D209">
        <v>0</v>
      </c>
      <c r="E209">
        <v>0</v>
      </c>
      <c r="F209">
        <v>0</v>
      </c>
    </row>
    <row r="210" spans="1:6" ht="15" customHeight="1" x14ac:dyDescent="0.35">
      <c r="A210" s="86">
        <v>120302</v>
      </c>
      <c r="B210" t="s">
        <v>935</v>
      </c>
      <c r="C210">
        <v>0</v>
      </c>
      <c r="D210">
        <v>0</v>
      </c>
      <c r="E210">
        <v>0</v>
      </c>
      <c r="F210">
        <v>0</v>
      </c>
    </row>
    <row r="211" spans="1:6" ht="15" customHeight="1" x14ac:dyDescent="0.35">
      <c r="A211" s="86">
        <v>1203021</v>
      </c>
      <c r="B211" t="s">
        <v>936</v>
      </c>
      <c r="C211">
        <v>0</v>
      </c>
      <c r="D211">
        <v>0</v>
      </c>
      <c r="E211">
        <v>0</v>
      </c>
      <c r="F211">
        <v>0</v>
      </c>
    </row>
    <row r="212" spans="1:6" ht="15" customHeight="1" x14ac:dyDescent="0.35">
      <c r="A212" s="86">
        <v>1203022</v>
      </c>
      <c r="B212" t="s">
        <v>937</v>
      </c>
      <c r="C212">
        <v>0</v>
      </c>
      <c r="D212">
        <v>0</v>
      </c>
      <c r="E212">
        <v>0</v>
      </c>
      <c r="F212">
        <v>0</v>
      </c>
    </row>
    <row r="213" spans="1:6" ht="15" customHeight="1" x14ac:dyDescent="0.35">
      <c r="A213" s="86">
        <v>120303</v>
      </c>
      <c r="B213" t="s">
        <v>339</v>
      </c>
      <c r="C213">
        <v>1271086.07</v>
      </c>
      <c r="D213">
        <v>2440495.7200000002</v>
      </c>
      <c r="E213">
        <v>1585.31</v>
      </c>
      <c r="F213">
        <v>3709996.48</v>
      </c>
    </row>
    <row r="214" spans="1:6" ht="15" customHeight="1" x14ac:dyDescent="0.35">
      <c r="A214" s="86">
        <v>1203031</v>
      </c>
      <c r="B214" t="s">
        <v>339</v>
      </c>
      <c r="C214">
        <v>1271086.07</v>
      </c>
      <c r="D214">
        <v>2440495.7200000002</v>
      </c>
      <c r="E214">
        <v>1585.31</v>
      </c>
      <c r="F214">
        <v>3709996.48</v>
      </c>
    </row>
    <row r="215" spans="1:6" ht="15" customHeight="1" x14ac:dyDescent="0.35">
      <c r="A215" s="86">
        <v>120303101</v>
      </c>
      <c r="B215" t="s">
        <v>938</v>
      </c>
      <c r="C215">
        <v>0</v>
      </c>
      <c r="D215">
        <v>0</v>
      </c>
      <c r="E215">
        <v>0</v>
      </c>
      <c r="F215">
        <v>0</v>
      </c>
    </row>
    <row r="216" spans="1:6" ht="15" customHeight="1" x14ac:dyDescent="0.35">
      <c r="A216" s="86">
        <v>120303102</v>
      </c>
      <c r="B216" t="s">
        <v>939</v>
      </c>
      <c r="C216">
        <v>0</v>
      </c>
      <c r="D216">
        <v>0</v>
      </c>
      <c r="E216">
        <v>0</v>
      </c>
      <c r="F216">
        <v>0</v>
      </c>
    </row>
    <row r="217" spans="1:6" ht="15" customHeight="1" x14ac:dyDescent="0.35">
      <c r="A217" s="86">
        <v>120303103</v>
      </c>
      <c r="B217" t="s">
        <v>940</v>
      </c>
      <c r="C217">
        <v>0</v>
      </c>
      <c r="D217">
        <v>0</v>
      </c>
      <c r="E217">
        <v>0</v>
      </c>
      <c r="F217">
        <v>0</v>
      </c>
    </row>
    <row r="218" spans="1:6" ht="15" customHeight="1" x14ac:dyDescent="0.35">
      <c r="A218" s="86">
        <v>120303104</v>
      </c>
      <c r="B218" t="s">
        <v>340</v>
      </c>
      <c r="C218">
        <v>10588.87</v>
      </c>
      <c r="D218">
        <v>309788.01</v>
      </c>
      <c r="E218">
        <v>0</v>
      </c>
      <c r="F218">
        <v>320376.88</v>
      </c>
    </row>
    <row r="219" spans="1:6" ht="15" customHeight="1" x14ac:dyDescent="0.35">
      <c r="A219" s="86">
        <v>120303105</v>
      </c>
      <c r="B219" t="s">
        <v>941</v>
      </c>
      <c r="C219">
        <v>0</v>
      </c>
      <c r="D219">
        <v>0</v>
      </c>
      <c r="E219">
        <v>0</v>
      </c>
      <c r="F219">
        <v>0</v>
      </c>
    </row>
    <row r="220" spans="1:6" ht="15" customHeight="1" x14ac:dyDescent="0.35">
      <c r="A220" s="86">
        <v>120303106</v>
      </c>
      <c r="B220" t="s">
        <v>341</v>
      </c>
      <c r="C220">
        <v>1099906.6100000001</v>
      </c>
      <c r="D220">
        <v>1767250.12</v>
      </c>
      <c r="E220">
        <v>0</v>
      </c>
      <c r="F220">
        <v>2867156.73</v>
      </c>
    </row>
    <row r="221" spans="1:6" ht="15" customHeight="1" x14ac:dyDescent="0.35">
      <c r="A221" s="86">
        <v>12030310601</v>
      </c>
      <c r="B221" t="s">
        <v>342</v>
      </c>
      <c r="C221">
        <v>9832.14</v>
      </c>
      <c r="D221">
        <v>309310.53999999998</v>
      </c>
      <c r="E221">
        <v>0</v>
      </c>
      <c r="F221">
        <v>319142.68</v>
      </c>
    </row>
    <row r="222" spans="1:6" ht="15" customHeight="1" x14ac:dyDescent="0.35">
      <c r="A222" s="86">
        <v>12030310602</v>
      </c>
      <c r="B222" t="s">
        <v>343</v>
      </c>
      <c r="C222">
        <v>0</v>
      </c>
      <c r="D222">
        <v>52381.69</v>
      </c>
      <c r="E222">
        <v>0</v>
      </c>
      <c r="F222">
        <v>52381.69</v>
      </c>
    </row>
    <row r="223" spans="1:6" ht="15" customHeight="1" x14ac:dyDescent="0.35">
      <c r="A223" s="86">
        <v>12030310603</v>
      </c>
      <c r="B223" t="s">
        <v>344</v>
      </c>
      <c r="C223">
        <v>188573.11</v>
      </c>
      <c r="D223">
        <v>1046904.43</v>
      </c>
      <c r="E223">
        <v>0</v>
      </c>
      <c r="F223">
        <v>1235477.54</v>
      </c>
    </row>
    <row r="224" spans="1:6" ht="15" customHeight="1" x14ac:dyDescent="0.35">
      <c r="A224" s="86">
        <v>12030310604</v>
      </c>
      <c r="B224" t="s">
        <v>345</v>
      </c>
      <c r="C224">
        <v>221653.88</v>
      </c>
      <c r="D224">
        <v>327367.92</v>
      </c>
      <c r="E224">
        <v>0</v>
      </c>
      <c r="F224">
        <v>549021.80000000005</v>
      </c>
    </row>
    <row r="225" spans="1:6" ht="15" customHeight="1" x14ac:dyDescent="0.35">
      <c r="A225" s="86">
        <v>12030310605</v>
      </c>
      <c r="B225" t="s">
        <v>346</v>
      </c>
      <c r="C225">
        <v>679847.48</v>
      </c>
      <c r="D225">
        <v>31285.54</v>
      </c>
      <c r="E225">
        <v>0</v>
      </c>
      <c r="F225">
        <v>711133.02</v>
      </c>
    </row>
    <row r="226" spans="1:6" ht="15" customHeight="1" x14ac:dyDescent="0.35">
      <c r="A226" s="86">
        <v>120303107</v>
      </c>
      <c r="B226" t="s">
        <v>347</v>
      </c>
      <c r="C226">
        <v>10590.59</v>
      </c>
      <c r="D226">
        <v>363457.59</v>
      </c>
      <c r="E226">
        <v>1585.31</v>
      </c>
      <c r="F226">
        <v>372462.87</v>
      </c>
    </row>
    <row r="227" spans="1:6" ht="15" customHeight="1" x14ac:dyDescent="0.35">
      <c r="A227" s="86">
        <v>12030310701</v>
      </c>
      <c r="B227" t="s">
        <v>348</v>
      </c>
      <c r="C227">
        <v>10590.59</v>
      </c>
      <c r="D227">
        <v>311063</v>
      </c>
      <c r="E227">
        <v>119.21</v>
      </c>
      <c r="F227">
        <v>321534.38</v>
      </c>
    </row>
    <row r="228" spans="1:6" ht="15" customHeight="1" x14ac:dyDescent="0.35">
      <c r="A228" s="86">
        <v>12030310702</v>
      </c>
      <c r="B228" t="s">
        <v>349</v>
      </c>
      <c r="C228">
        <v>0</v>
      </c>
      <c r="D228">
        <v>52394.59</v>
      </c>
      <c r="E228">
        <v>1466.1</v>
      </c>
      <c r="F228">
        <v>50928.49</v>
      </c>
    </row>
    <row r="229" spans="1:6" ht="15" customHeight="1" x14ac:dyDescent="0.35">
      <c r="A229" s="86">
        <v>120303108</v>
      </c>
      <c r="B229" t="s">
        <v>350</v>
      </c>
      <c r="C229">
        <v>150000</v>
      </c>
      <c r="D229">
        <v>0</v>
      </c>
      <c r="E229">
        <v>0</v>
      </c>
      <c r="F229">
        <v>150000</v>
      </c>
    </row>
    <row r="230" spans="1:6" ht="15" customHeight="1" x14ac:dyDescent="0.35">
      <c r="A230" s="86">
        <v>12030310801</v>
      </c>
      <c r="B230" t="s">
        <v>2309</v>
      </c>
      <c r="C230">
        <v>150000</v>
      </c>
      <c r="D230">
        <v>0</v>
      </c>
      <c r="E230">
        <v>0</v>
      </c>
      <c r="F230">
        <v>150000</v>
      </c>
    </row>
    <row r="231" spans="1:6" ht="15" customHeight="1" x14ac:dyDescent="0.35">
      <c r="A231" s="86">
        <v>1203032</v>
      </c>
      <c r="B231" t="s">
        <v>339</v>
      </c>
      <c r="C231">
        <v>0</v>
      </c>
      <c r="D231">
        <v>0</v>
      </c>
      <c r="E231">
        <v>0</v>
      </c>
      <c r="F231">
        <v>0</v>
      </c>
    </row>
    <row r="232" spans="1:6" ht="15" customHeight="1" x14ac:dyDescent="0.35">
      <c r="A232" s="86">
        <v>120304</v>
      </c>
      <c r="B232" t="s">
        <v>351</v>
      </c>
      <c r="C232">
        <v>4700000</v>
      </c>
      <c r="D232">
        <v>8000000</v>
      </c>
      <c r="E232">
        <v>8750000</v>
      </c>
      <c r="F232">
        <v>3950000</v>
      </c>
    </row>
    <row r="233" spans="1:6" ht="15" customHeight="1" x14ac:dyDescent="0.35">
      <c r="A233" s="86">
        <v>1203041</v>
      </c>
      <c r="B233" t="s">
        <v>352</v>
      </c>
      <c r="C233">
        <v>4700000</v>
      </c>
      <c r="D233">
        <v>8000000</v>
      </c>
      <c r="E233">
        <v>8750000</v>
      </c>
      <c r="F233">
        <v>3950000</v>
      </c>
    </row>
    <row r="234" spans="1:6" ht="15" customHeight="1" x14ac:dyDescent="0.35">
      <c r="A234" s="86">
        <v>120304101</v>
      </c>
      <c r="B234" t="s">
        <v>353</v>
      </c>
      <c r="C234">
        <v>500000</v>
      </c>
      <c r="D234">
        <v>600000</v>
      </c>
      <c r="E234">
        <v>900000</v>
      </c>
      <c r="F234">
        <v>200000</v>
      </c>
    </row>
    <row r="235" spans="1:6" ht="15" customHeight="1" x14ac:dyDescent="0.35">
      <c r="A235" s="86">
        <v>12030410101</v>
      </c>
      <c r="B235" t="s">
        <v>331</v>
      </c>
      <c r="C235">
        <v>200000</v>
      </c>
      <c r="D235">
        <v>600000</v>
      </c>
      <c r="E235">
        <v>600000</v>
      </c>
      <c r="F235">
        <v>200000</v>
      </c>
    </row>
    <row r="236" spans="1:6" ht="15" customHeight="1" x14ac:dyDescent="0.35">
      <c r="A236" s="86">
        <v>12030410102</v>
      </c>
      <c r="B236" t="s">
        <v>327</v>
      </c>
      <c r="C236">
        <v>300000</v>
      </c>
      <c r="D236">
        <v>0</v>
      </c>
      <c r="E236">
        <v>300000</v>
      </c>
      <c r="F236">
        <v>0</v>
      </c>
    </row>
    <row r="237" spans="1:6" ht="15" customHeight="1" x14ac:dyDescent="0.35">
      <c r="A237" s="86">
        <v>120304102</v>
      </c>
      <c r="B237" t="s">
        <v>354</v>
      </c>
      <c r="C237">
        <v>900000</v>
      </c>
      <c r="D237">
        <v>300000</v>
      </c>
      <c r="E237">
        <v>900000</v>
      </c>
      <c r="F237">
        <v>300000</v>
      </c>
    </row>
    <row r="238" spans="1:6" ht="15" customHeight="1" x14ac:dyDescent="0.35">
      <c r="A238" s="86">
        <v>12030410201</v>
      </c>
      <c r="B238" t="s">
        <v>331</v>
      </c>
      <c r="C238">
        <v>600000</v>
      </c>
      <c r="D238">
        <v>300000</v>
      </c>
      <c r="E238">
        <v>600000</v>
      </c>
      <c r="F238">
        <v>300000</v>
      </c>
    </row>
    <row r="239" spans="1:6" ht="15" customHeight="1" x14ac:dyDescent="0.35">
      <c r="A239" s="86">
        <v>12030410202</v>
      </c>
      <c r="B239" t="s">
        <v>327</v>
      </c>
      <c r="C239">
        <v>300000</v>
      </c>
      <c r="D239">
        <v>0</v>
      </c>
      <c r="E239">
        <v>300000</v>
      </c>
      <c r="F239">
        <v>0</v>
      </c>
    </row>
    <row r="240" spans="1:6" ht="15" customHeight="1" x14ac:dyDescent="0.35">
      <c r="A240" s="86">
        <v>120304104</v>
      </c>
      <c r="B240" t="s">
        <v>942</v>
      </c>
      <c r="C240">
        <v>0</v>
      </c>
      <c r="D240">
        <v>0</v>
      </c>
      <c r="E240">
        <v>0</v>
      </c>
      <c r="F240">
        <v>0</v>
      </c>
    </row>
    <row r="241" spans="1:6" ht="15" customHeight="1" x14ac:dyDescent="0.35">
      <c r="A241" s="86">
        <v>12030410401</v>
      </c>
      <c r="B241" t="s">
        <v>331</v>
      </c>
      <c r="C241">
        <v>0</v>
      </c>
      <c r="D241">
        <v>0</v>
      </c>
      <c r="E241">
        <v>0</v>
      </c>
      <c r="F241">
        <v>0</v>
      </c>
    </row>
    <row r="242" spans="1:6" ht="15" customHeight="1" x14ac:dyDescent="0.35">
      <c r="A242" s="86">
        <v>12030410402</v>
      </c>
      <c r="B242" t="s">
        <v>327</v>
      </c>
      <c r="C242">
        <v>0</v>
      </c>
      <c r="D242">
        <v>0</v>
      </c>
      <c r="E242">
        <v>0</v>
      </c>
      <c r="F242">
        <v>0</v>
      </c>
    </row>
    <row r="243" spans="1:6" ht="15" customHeight="1" x14ac:dyDescent="0.35">
      <c r="A243" s="86">
        <v>120304105</v>
      </c>
      <c r="B243" t="s">
        <v>353</v>
      </c>
      <c r="C243">
        <v>0</v>
      </c>
      <c r="D243">
        <v>0</v>
      </c>
      <c r="E243">
        <v>0</v>
      </c>
      <c r="F243">
        <v>0</v>
      </c>
    </row>
    <row r="244" spans="1:6" ht="15" customHeight="1" x14ac:dyDescent="0.35">
      <c r="A244" s="86">
        <v>12030410501</v>
      </c>
      <c r="B244" t="s">
        <v>331</v>
      </c>
      <c r="C244">
        <v>0</v>
      </c>
      <c r="D244">
        <v>0</v>
      </c>
      <c r="E244">
        <v>0</v>
      </c>
      <c r="F244">
        <v>0</v>
      </c>
    </row>
    <row r="245" spans="1:6" ht="15" customHeight="1" x14ac:dyDescent="0.35">
      <c r="A245" s="86">
        <v>12030410502</v>
      </c>
      <c r="B245" t="s">
        <v>943</v>
      </c>
      <c r="C245">
        <v>0</v>
      </c>
      <c r="D245">
        <v>0</v>
      </c>
      <c r="E245">
        <v>0</v>
      </c>
      <c r="F245">
        <v>0</v>
      </c>
    </row>
    <row r="246" spans="1:6" ht="15" customHeight="1" x14ac:dyDescent="0.35">
      <c r="A246" s="86">
        <v>120304106</v>
      </c>
      <c r="B246" t="s">
        <v>944</v>
      </c>
      <c r="C246">
        <v>0</v>
      </c>
      <c r="D246">
        <v>0</v>
      </c>
      <c r="E246">
        <v>0</v>
      </c>
      <c r="F246">
        <v>0</v>
      </c>
    </row>
    <row r="247" spans="1:6" ht="15" customHeight="1" x14ac:dyDescent="0.35">
      <c r="A247" s="86">
        <v>120304107</v>
      </c>
      <c r="B247" t="s">
        <v>355</v>
      </c>
      <c r="C247">
        <v>1200000</v>
      </c>
      <c r="D247">
        <v>900000</v>
      </c>
      <c r="E247">
        <v>1500000</v>
      </c>
      <c r="F247">
        <v>600000</v>
      </c>
    </row>
    <row r="248" spans="1:6" ht="15" customHeight="1" x14ac:dyDescent="0.35">
      <c r="A248" s="86">
        <v>12030410701</v>
      </c>
      <c r="B248" t="s">
        <v>331</v>
      </c>
      <c r="C248">
        <v>600000</v>
      </c>
      <c r="D248">
        <v>900000</v>
      </c>
      <c r="E248">
        <v>900000</v>
      </c>
      <c r="F248">
        <v>600000</v>
      </c>
    </row>
    <row r="249" spans="1:6" ht="15" customHeight="1" x14ac:dyDescent="0.35">
      <c r="A249" s="86">
        <v>12030410702</v>
      </c>
      <c r="B249" t="s">
        <v>327</v>
      </c>
      <c r="C249">
        <v>600000</v>
      </c>
      <c r="D249">
        <v>0</v>
      </c>
      <c r="E249">
        <v>600000</v>
      </c>
      <c r="F249">
        <v>0</v>
      </c>
    </row>
    <row r="250" spans="1:6" ht="15" customHeight="1" x14ac:dyDescent="0.35">
      <c r="A250" s="86">
        <v>120304108</v>
      </c>
      <c r="B250" t="s">
        <v>945</v>
      </c>
      <c r="C250">
        <v>0</v>
      </c>
      <c r="D250">
        <v>0</v>
      </c>
      <c r="E250">
        <v>0</v>
      </c>
      <c r="F250">
        <v>0</v>
      </c>
    </row>
    <row r="251" spans="1:6" ht="15" customHeight="1" x14ac:dyDescent="0.35">
      <c r="A251" s="86">
        <v>12030410801</v>
      </c>
      <c r="B251" t="s">
        <v>331</v>
      </c>
      <c r="C251">
        <v>0</v>
      </c>
      <c r="D251">
        <v>0</v>
      </c>
      <c r="E251">
        <v>0</v>
      </c>
      <c r="F251">
        <v>0</v>
      </c>
    </row>
    <row r="252" spans="1:6" ht="15" customHeight="1" x14ac:dyDescent="0.35">
      <c r="A252" s="86">
        <v>12030410802</v>
      </c>
      <c r="B252" t="s">
        <v>327</v>
      </c>
      <c r="C252">
        <v>0</v>
      </c>
      <c r="D252">
        <v>0</v>
      </c>
      <c r="E252">
        <v>0</v>
      </c>
      <c r="F252">
        <v>0</v>
      </c>
    </row>
    <row r="253" spans="1:6" ht="15" customHeight="1" x14ac:dyDescent="0.35">
      <c r="A253" s="86">
        <v>120304110</v>
      </c>
      <c r="B253" t="s">
        <v>946</v>
      </c>
      <c r="C253">
        <v>0</v>
      </c>
      <c r="D253">
        <v>0</v>
      </c>
      <c r="E253">
        <v>0</v>
      </c>
      <c r="F253">
        <v>0</v>
      </c>
    </row>
    <row r="254" spans="1:6" ht="15" customHeight="1" x14ac:dyDescent="0.35">
      <c r="A254" s="86">
        <v>12030411001</v>
      </c>
      <c r="B254" t="s">
        <v>331</v>
      </c>
      <c r="C254">
        <v>0</v>
      </c>
      <c r="D254">
        <v>0</v>
      </c>
      <c r="E254">
        <v>0</v>
      </c>
      <c r="F254">
        <v>0</v>
      </c>
    </row>
    <row r="255" spans="1:6" ht="15" customHeight="1" x14ac:dyDescent="0.35">
      <c r="A255" s="86">
        <v>12030411002</v>
      </c>
      <c r="B255" t="s">
        <v>327</v>
      </c>
      <c r="C255">
        <v>0</v>
      </c>
      <c r="D255">
        <v>0</v>
      </c>
      <c r="E255">
        <v>0</v>
      </c>
      <c r="F255">
        <v>0</v>
      </c>
    </row>
    <row r="256" spans="1:6" ht="15" customHeight="1" x14ac:dyDescent="0.35">
      <c r="A256" s="86">
        <v>120304111</v>
      </c>
      <c r="B256" t="s">
        <v>947</v>
      </c>
      <c r="C256">
        <v>0</v>
      </c>
      <c r="D256">
        <v>0</v>
      </c>
      <c r="E256">
        <v>0</v>
      </c>
      <c r="F256">
        <v>0</v>
      </c>
    </row>
    <row r="257" spans="1:6" ht="15" customHeight="1" x14ac:dyDescent="0.35">
      <c r="A257" s="86">
        <v>120304112</v>
      </c>
      <c r="B257" t="s">
        <v>353</v>
      </c>
      <c r="C257">
        <v>0</v>
      </c>
      <c r="D257">
        <v>0</v>
      </c>
      <c r="E257">
        <v>0</v>
      </c>
      <c r="F257">
        <v>0</v>
      </c>
    </row>
    <row r="258" spans="1:6" ht="15" customHeight="1" x14ac:dyDescent="0.35">
      <c r="A258" s="86">
        <v>120304113</v>
      </c>
      <c r="B258" t="s">
        <v>948</v>
      </c>
      <c r="C258">
        <v>0</v>
      </c>
      <c r="D258">
        <v>0</v>
      </c>
      <c r="E258">
        <v>0</v>
      </c>
      <c r="F258">
        <v>0</v>
      </c>
    </row>
    <row r="259" spans="1:6" ht="15" customHeight="1" x14ac:dyDescent="0.35">
      <c r="A259" s="86">
        <v>12030411301</v>
      </c>
      <c r="B259" t="s">
        <v>331</v>
      </c>
      <c r="C259">
        <v>0</v>
      </c>
      <c r="D259">
        <v>0</v>
      </c>
      <c r="E259">
        <v>0</v>
      </c>
      <c r="F259">
        <v>0</v>
      </c>
    </row>
    <row r="260" spans="1:6" ht="15" customHeight="1" x14ac:dyDescent="0.35">
      <c r="A260" s="86">
        <v>12030411302</v>
      </c>
      <c r="B260" t="s">
        <v>327</v>
      </c>
      <c r="C260">
        <v>0</v>
      </c>
      <c r="D260">
        <v>0</v>
      </c>
      <c r="E260">
        <v>0</v>
      </c>
      <c r="F260">
        <v>0</v>
      </c>
    </row>
    <row r="261" spans="1:6" ht="15" customHeight="1" x14ac:dyDescent="0.35">
      <c r="A261" s="86">
        <v>120304114</v>
      </c>
      <c r="B261" t="s">
        <v>949</v>
      </c>
      <c r="C261">
        <v>0</v>
      </c>
      <c r="D261">
        <v>0</v>
      </c>
      <c r="E261">
        <v>0</v>
      </c>
      <c r="F261">
        <v>0</v>
      </c>
    </row>
    <row r="262" spans="1:6" ht="15" customHeight="1" x14ac:dyDescent="0.35">
      <c r="A262" s="86">
        <v>12030411401</v>
      </c>
      <c r="B262" t="s">
        <v>331</v>
      </c>
      <c r="C262">
        <v>0</v>
      </c>
      <c r="D262">
        <v>0</v>
      </c>
      <c r="E262">
        <v>0</v>
      </c>
      <c r="F262">
        <v>0</v>
      </c>
    </row>
    <row r="263" spans="1:6" ht="15" customHeight="1" x14ac:dyDescent="0.35">
      <c r="A263" s="86">
        <v>12030411402</v>
      </c>
      <c r="B263" t="s">
        <v>327</v>
      </c>
      <c r="C263">
        <v>0</v>
      </c>
      <c r="D263">
        <v>0</v>
      </c>
      <c r="E263">
        <v>0</v>
      </c>
      <c r="F263">
        <v>0</v>
      </c>
    </row>
    <row r="264" spans="1:6" ht="15" customHeight="1" x14ac:dyDescent="0.35">
      <c r="A264" s="86">
        <v>120304115</v>
      </c>
      <c r="B264" t="s">
        <v>950</v>
      </c>
      <c r="C264">
        <v>0</v>
      </c>
      <c r="D264">
        <v>0</v>
      </c>
      <c r="E264">
        <v>0</v>
      </c>
      <c r="F264">
        <v>0</v>
      </c>
    </row>
    <row r="265" spans="1:6" ht="15" customHeight="1" x14ac:dyDescent="0.35">
      <c r="A265" s="86">
        <v>12030411501</v>
      </c>
      <c r="B265" t="s">
        <v>331</v>
      </c>
      <c r="C265">
        <v>0</v>
      </c>
      <c r="D265">
        <v>0</v>
      </c>
      <c r="E265">
        <v>0</v>
      </c>
      <c r="F265">
        <v>0</v>
      </c>
    </row>
    <row r="266" spans="1:6" ht="15" customHeight="1" x14ac:dyDescent="0.35">
      <c r="A266" s="86">
        <v>12030411502</v>
      </c>
      <c r="B266" t="s">
        <v>327</v>
      </c>
      <c r="C266">
        <v>0</v>
      </c>
      <c r="D266">
        <v>0</v>
      </c>
      <c r="E266">
        <v>0</v>
      </c>
      <c r="F266">
        <v>0</v>
      </c>
    </row>
    <row r="267" spans="1:6" ht="15" customHeight="1" x14ac:dyDescent="0.35">
      <c r="A267" s="86">
        <v>120304116</v>
      </c>
      <c r="B267" t="s">
        <v>951</v>
      </c>
      <c r="C267">
        <v>0</v>
      </c>
      <c r="D267">
        <v>0</v>
      </c>
      <c r="E267">
        <v>0</v>
      </c>
      <c r="F267">
        <v>0</v>
      </c>
    </row>
    <row r="268" spans="1:6" ht="15" customHeight="1" x14ac:dyDescent="0.35">
      <c r="A268" s="86">
        <v>12030411601</v>
      </c>
      <c r="B268" t="s">
        <v>331</v>
      </c>
      <c r="C268">
        <v>0</v>
      </c>
      <c r="D268">
        <v>0</v>
      </c>
      <c r="E268">
        <v>0</v>
      </c>
      <c r="F268">
        <v>0</v>
      </c>
    </row>
    <row r="269" spans="1:6" ht="15" customHeight="1" x14ac:dyDescent="0.35">
      <c r="A269" s="86">
        <v>12030411602</v>
      </c>
      <c r="B269" t="s">
        <v>327</v>
      </c>
      <c r="C269">
        <v>0</v>
      </c>
      <c r="D269">
        <v>0</v>
      </c>
      <c r="E269">
        <v>0</v>
      </c>
      <c r="F269">
        <v>0</v>
      </c>
    </row>
    <row r="270" spans="1:6" ht="15" customHeight="1" x14ac:dyDescent="0.35">
      <c r="A270" s="86">
        <v>120304117</v>
      </c>
      <c r="B270" t="s">
        <v>356</v>
      </c>
      <c r="C270">
        <v>500000</v>
      </c>
      <c r="D270">
        <v>1000000</v>
      </c>
      <c r="E270">
        <v>1200000</v>
      </c>
      <c r="F270">
        <v>300000</v>
      </c>
    </row>
    <row r="271" spans="1:6" ht="15" customHeight="1" x14ac:dyDescent="0.35">
      <c r="A271" s="86">
        <v>12030411701</v>
      </c>
      <c r="B271" t="s">
        <v>331</v>
      </c>
      <c r="C271">
        <v>500000</v>
      </c>
      <c r="D271">
        <v>1000000</v>
      </c>
      <c r="E271">
        <v>1200000</v>
      </c>
      <c r="F271">
        <v>300000</v>
      </c>
    </row>
    <row r="272" spans="1:6" ht="15" customHeight="1" x14ac:dyDescent="0.35">
      <c r="A272" s="86">
        <v>12030411702</v>
      </c>
      <c r="B272" t="s">
        <v>952</v>
      </c>
      <c r="C272">
        <v>0</v>
      </c>
      <c r="D272">
        <v>0</v>
      </c>
      <c r="E272">
        <v>0</v>
      </c>
      <c r="F272">
        <v>0</v>
      </c>
    </row>
    <row r="273" spans="1:6" ht="15" customHeight="1" x14ac:dyDescent="0.35">
      <c r="A273" s="86">
        <v>120304118</v>
      </c>
      <c r="B273" t="s">
        <v>357</v>
      </c>
      <c r="C273">
        <v>300000</v>
      </c>
      <c r="D273">
        <v>600000</v>
      </c>
      <c r="E273">
        <v>600000</v>
      </c>
      <c r="F273">
        <v>300000</v>
      </c>
    </row>
    <row r="274" spans="1:6" ht="15" customHeight="1" x14ac:dyDescent="0.35">
      <c r="A274" s="86">
        <v>12030411801</v>
      </c>
      <c r="B274" t="s">
        <v>331</v>
      </c>
      <c r="C274">
        <v>300000</v>
      </c>
      <c r="D274">
        <v>600000</v>
      </c>
      <c r="E274">
        <v>600000</v>
      </c>
      <c r="F274">
        <v>300000</v>
      </c>
    </row>
    <row r="275" spans="1:6" ht="15" customHeight="1" x14ac:dyDescent="0.35">
      <c r="A275" s="86">
        <v>120304119</v>
      </c>
      <c r="B275" t="s">
        <v>358</v>
      </c>
      <c r="C275">
        <v>250000</v>
      </c>
      <c r="D275">
        <v>1050000</v>
      </c>
      <c r="E275">
        <v>750000</v>
      </c>
      <c r="F275">
        <v>550000</v>
      </c>
    </row>
    <row r="276" spans="1:6" ht="15" customHeight="1" x14ac:dyDescent="0.35">
      <c r="A276" s="86">
        <v>12030411901</v>
      </c>
      <c r="B276" t="s">
        <v>359</v>
      </c>
      <c r="C276">
        <v>250000</v>
      </c>
      <c r="D276">
        <v>1050000</v>
      </c>
      <c r="E276">
        <v>750000</v>
      </c>
      <c r="F276">
        <v>550000</v>
      </c>
    </row>
    <row r="277" spans="1:6" ht="15" customHeight="1" x14ac:dyDescent="0.35">
      <c r="A277" s="86">
        <v>120304120</v>
      </c>
      <c r="B277" t="s">
        <v>892</v>
      </c>
      <c r="C277">
        <v>0</v>
      </c>
      <c r="D277">
        <v>0</v>
      </c>
      <c r="E277">
        <v>0</v>
      </c>
      <c r="F277">
        <v>0</v>
      </c>
    </row>
    <row r="278" spans="1:6" ht="15" customHeight="1" x14ac:dyDescent="0.35">
      <c r="A278" s="86">
        <v>12030412001</v>
      </c>
      <c r="B278" t="s">
        <v>359</v>
      </c>
      <c r="C278">
        <v>0</v>
      </c>
      <c r="D278">
        <v>0</v>
      </c>
      <c r="E278">
        <v>0</v>
      </c>
      <c r="F278">
        <v>0</v>
      </c>
    </row>
    <row r="279" spans="1:6" ht="15" customHeight="1" x14ac:dyDescent="0.35">
      <c r="A279" s="86">
        <v>120304121</v>
      </c>
      <c r="B279" t="s">
        <v>953</v>
      </c>
      <c r="C279">
        <v>0</v>
      </c>
      <c r="D279">
        <v>0</v>
      </c>
      <c r="E279">
        <v>0</v>
      </c>
      <c r="F279">
        <v>0</v>
      </c>
    </row>
    <row r="280" spans="1:6" ht="15" customHeight="1" x14ac:dyDescent="0.35">
      <c r="A280" s="86">
        <v>12030412101</v>
      </c>
      <c r="B280" t="s">
        <v>359</v>
      </c>
      <c r="C280">
        <v>0</v>
      </c>
      <c r="D280">
        <v>0</v>
      </c>
      <c r="E280">
        <v>0</v>
      </c>
      <c r="F280">
        <v>0</v>
      </c>
    </row>
    <row r="281" spans="1:6" ht="15" customHeight="1" x14ac:dyDescent="0.35">
      <c r="A281" s="86">
        <v>120304122</v>
      </c>
      <c r="B281" t="s">
        <v>360</v>
      </c>
      <c r="C281">
        <v>0</v>
      </c>
      <c r="D281">
        <v>0</v>
      </c>
      <c r="E281">
        <v>0</v>
      </c>
      <c r="F281">
        <v>0</v>
      </c>
    </row>
    <row r="282" spans="1:6" ht="15" customHeight="1" x14ac:dyDescent="0.35">
      <c r="A282" s="86">
        <v>12030412201</v>
      </c>
      <c r="B282" t="s">
        <v>954</v>
      </c>
      <c r="C282">
        <v>0</v>
      </c>
      <c r="D282">
        <v>0</v>
      </c>
      <c r="E282">
        <v>0</v>
      </c>
      <c r="F282">
        <v>0</v>
      </c>
    </row>
    <row r="283" spans="1:6" ht="15" customHeight="1" x14ac:dyDescent="0.35">
      <c r="A283" s="86">
        <v>120304123</v>
      </c>
      <c r="B283" t="s">
        <v>361</v>
      </c>
      <c r="C283">
        <v>250000</v>
      </c>
      <c r="D283">
        <v>250000</v>
      </c>
      <c r="E283">
        <v>250000</v>
      </c>
      <c r="F283">
        <v>250000</v>
      </c>
    </row>
    <row r="284" spans="1:6" ht="15" customHeight="1" x14ac:dyDescent="0.35">
      <c r="A284" s="86">
        <v>12030412301</v>
      </c>
      <c r="B284" t="s">
        <v>362</v>
      </c>
      <c r="C284">
        <v>250000</v>
      </c>
      <c r="D284">
        <v>250000</v>
      </c>
      <c r="E284">
        <v>250000</v>
      </c>
      <c r="F284">
        <v>250000</v>
      </c>
    </row>
    <row r="285" spans="1:6" ht="15" customHeight="1" x14ac:dyDescent="0.35">
      <c r="A285" s="86">
        <v>120304124</v>
      </c>
      <c r="B285" t="s">
        <v>363</v>
      </c>
      <c r="C285">
        <v>500000</v>
      </c>
      <c r="D285">
        <v>500000</v>
      </c>
      <c r="E285">
        <v>500000</v>
      </c>
      <c r="F285">
        <v>500000</v>
      </c>
    </row>
    <row r="286" spans="1:6" ht="15" customHeight="1" x14ac:dyDescent="0.35">
      <c r="A286" s="86">
        <v>12030412401</v>
      </c>
      <c r="B286" t="s">
        <v>331</v>
      </c>
      <c r="C286">
        <v>500000</v>
      </c>
      <c r="D286">
        <v>500000</v>
      </c>
      <c r="E286">
        <v>500000</v>
      </c>
      <c r="F286">
        <v>500000</v>
      </c>
    </row>
    <row r="287" spans="1:6" ht="15" customHeight="1" x14ac:dyDescent="0.35">
      <c r="A287" s="86">
        <v>120304125</v>
      </c>
      <c r="B287" t="s">
        <v>364</v>
      </c>
      <c r="C287">
        <v>300000</v>
      </c>
      <c r="D287">
        <v>1700000</v>
      </c>
      <c r="E287">
        <v>1600000</v>
      </c>
      <c r="F287">
        <v>400000</v>
      </c>
    </row>
    <row r="288" spans="1:6" ht="15" customHeight="1" x14ac:dyDescent="0.35">
      <c r="A288" s="86">
        <v>12030412501</v>
      </c>
      <c r="B288" t="s">
        <v>365</v>
      </c>
      <c r="C288">
        <v>300000</v>
      </c>
      <c r="D288">
        <v>1700000</v>
      </c>
      <c r="E288">
        <v>1600000</v>
      </c>
      <c r="F288">
        <v>400000</v>
      </c>
    </row>
    <row r="289" spans="1:6" ht="15" customHeight="1" x14ac:dyDescent="0.35">
      <c r="A289" s="86">
        <v>120304126</v>
      </c>
      <c r="B289" t="s">
        <v>955</v>
      </c>
      <c r="C289">
        <v>0</v>
      </c>
      <c r="D289">
        <v>0</v>
      </c>
      <c r="E289">
        <v>0</v>
      </c>
      <c r="F289">
        <v>0</v>
      </c>
    </row>
    <row r="290" spans="1:6" ht="15" customHeight="1" x14ac:dyDescent="0.35">
      <c r="A290" s="86">
        <v>12030412601</v>
      </c>
      <c r="B290" t="s">
        <v>956</v>
      </c>
      <c r="C290">
        <v>0</v>
      </c>
      <c r="D290">
        <v>0</v>
      </c>
      <c r="E290">
        <v>0</v>
      </c>
      <c r="F290">
        <v>0</v>
      </c>
    </row>
    <row r="291" spans="1:6" ht="15" customHeight="1" x14ac:dyDescent="0.35">
      <c r="A291" s="86">
        <v>120304127</v>
      </c>
      <c r="B291" t="s">
        <v>316</v>
      </c>
      <c r="C291">
        <v>0</v>
      </c>
      <c r="D291">
        <v>0</v>
      </c>
      <c r="E291">
        <v>0</v>
      </c>
      <c r="F291">
        <v>0</v>
      </c>
    </row>
    <row r="292" spans="1:6" ht="15" customHeight="1" x14ac:dyDescent="0.35">
      <c r="A292" s="86">
        <v>12030412701</v>
      </c>
      <c r="B292" t="s">
        <v>365</v>
      </c>
      <c r="C292">
        <v>0</v>
      </c>
      <c r="D292">
        <v>0</v>
      </c>
      <c r="E292">
        <v>0</v>
      </c>
      <c r="F292">
        <v>0</v>
      </c>
    </row>
    <row r="293" spans="1:6" ht="15" customHeight="1" x14ac:dyDescent="0.35">
      <c r="A293" s="86">
        <v>120304128</v>
      </c>
      <c r="B293" t="s">
        <v>957</v>
      </c>
      <c r="C293">
        <v>0</v>
      </c>
      <c r="D293">
        <v>0</v>
      </c>
      <c r="E293">
        <v>0</v>
      </c>
      <c r="F293">
        <v>0</v>
      </c>
    </row>
    <row r="294" spans="1:6" ht="15" customHeight="1" x14ac:dyDescent="0.35">
      <c r="A294" s="86">
        <v>12030412801</v>
      </c>
      <c r="B294" t="s">
        <v>365</v>
      </c>
      <c r="C294">
        <v>0</v>
      </c>
      <c r="D294">
        <v>0</v>
      </c>
      <c r="E294">
        <v>0</v>
      </c>
      <c r="F294">
        <v>0</v>
      </c>
    </row>
    <row r="295" spans="1:6" ht="15" customHeight="1" x14ac:dyDescent="0.35">
      <c r="A295" s="86">
        <v>120304129</v>
      </c>
      <c r="B295" t="s">
        <v>958</v>
      </c>
      <c r="C295">
        <v>0</v>
      </c>
      <c r="D295">
        <v>1100000</v>
      </c>
      <c r="E295">
        <v>550000</v>
      </c>
      <c r="F295">
        <v>550000</v>
      </c>
    </row>
    <row r="296" spans="1:6" ht="15" customHeight="1" x14ac:dyDescent="0.35">
      <c r="A296" s="86">
        <v>12030412901</v>
      </c>
      <c r="B296" t="s">
        <v>959</v>
      </c>
      <c r="C296">
        <v>0</v>
      </c>
      <c r="D296">
        <v>1100000</v>
      </c>
      <c r="E296">
        <v>550000</v>
      </c>
      <c r="F296">
        <v>550000</v>
      </c>
    </row>
    <row r="297" spans="1:6" ht="15" customHeight="1" x14ac:dyDescent="0.35">
      <c r="A297" s="86">
        <v>1203042</v>
      </c>
      <c r="B297" t="s">
        <v>352</v>
      </c>
      <c r="C297">
        <v>0</v>
      </c>
      <c r="D297">
        <v>0</v>
      </c>
      <c r="E297">
        <v>0</v>
      </c>
      <c r="F297">
        <v>0</v>
      </c>
    </row>
    <row r="298" spans="1:6" ht="15" customHeight="1" x14ac:dyDescent="0.35">
      <c r="A298" s="86">
        <v>1204</v>
      </c>
      <c r="B298" t="s">
        <v>960</v>
      </c>
      <c r="C298">
        <v>0</v>
      </c>
      <c r="D298">
        <v>0</v>
      </c>
      <c r="E298">
        <v>0</v>
      </c>
      <c r="F298">
        <v>0</v>
      </c>
    </row>
    <row r="299" spans="1:6" ht="15" customHeight="1" x14ac:dyDescent="0.35">
      <c r="A299" s="86">
        <v>120401</v>
      </c>
      <c r="B299" t="s">
        <v>961</v>
      </c>
      <c r="C299">
        <v>0</v>
      </c>
      <c r="D299">
        <v>0</v>
      </c>
      <c r="E299">
        <v>0</v>
      </c>
      <c r="F299">
        <v>0</v>
      </c>
    </row>
    <row r="300" spans="1:6" ht="15" customHeight="1" x14ac:dyDescent="0.35">
      <c r="A300" s="86">
        <v>1204012</v>
      </c>
      <c r="B300" t="s">
        <v>962</v>
      </c>
      <c r="C300">
        <v>0</v>
      </c>
      <c r="D300">
        <v>0</v>
      </c>
      <c r="E300">
        <v>0</v>
      </c>
      <c r="F300">
        <v>0</v>
      </c>
    </row>
    <row r="301" spans="1:6" ht="15" customHeight="1" x14ac:dyDescent="0.35">
      <c r="A301" s="86">
        <v>120402</v>
      </c>
      <c r="B301" t="s">
        <v>926</v>
      </c>
      <c r="C301">
        <v>0</v>
      </c>
      <c r="D301">
        <v>0</v>
      </c>
      <c r="E301">
        <v>0</v>
      </c>
      <c r="F301">
        <v>0</v>
      </c>
    </row>
    <row r="302" spans="1:6" ht="15" customHeight="1" x14ac:dyDescent="0.35">
      <c r="A302" s="86">
        <v>1204022</v>
      </c>
      <c r="B302" t="s">
        <v>928</v>
      </c>
      <c r="C302">
        <v>0</v>
      </c>
      <c r="D302">
        <v>0</v>
      </c>
      <c r="E302">
        <v>0</v>
      </c>
      <c r="F302">
        <v>0</v>
      </c>
    </row>
    <row r="303" spans="1:6" ht="15" customHeight="1" x14ac:dyDescent="0.35">
      <c r="A303" s="86">
        <v>120403</v>
      </c>
      <c r="B303" t="s">
        <v>963</v>
      </c>
      <c r="C303">
        <v>0</v>
      </c>
      <c r="D303">
        <v>0</v>
      </c>
      <c r="E303">
        <v>0</v>
      </c>
      <c r="F303">
        <v>0</v>
      </c>
    </row>
    <row r="304" spans="1:6" ht="15" customHeight="1" x14ac:dyDescent="0.35">
      <c r="A304" s="86">
        <v>1204032</v>
      </c>
      <c r="B304" t="s">
        <v>964</v>
      </c>
      <c r="C304">
        <v>0</v>
      </c>
      <c r="D304">
        <v>0</v>
      </c>
      <c r="E304">
        <v>0</v>
      </c>
      <c r="F304">
        <v>0</v>
      </c>
    </row>
    <row r="305" spans="1:6" ht="15" customHeight="1" x14ac:dyDescent="0.35">
      <c r="A305" s="86">
        <v>120404</v>
      </c>
      <c r="B305" t="s">
        <v>965</v>
      </c>
      <c r="C305">
        <v>0</v>
      </c>
      <c r="D305">
        <v>0</v>
      </c>
      <c r="E305">
        <v>0</v>
      </c>
      <c r="F305">
        <v>0</v>
      </c>
    </row>
    <row r="306" spans="1:6" ht="15" customHeight="1" x14ac:dyDescent="0.35">
      <c r="A306" s="86">
        <v>1204042</v>
      </c>
      <c r="B306" t="s">
        <v>966</v>
      </c>
      <c r="C306">
        <v>0</v>
      </c>
      <c r="D306">
        <v>0</v>
      </c>
      <c r="E306">
        <v>0</v>
      </c>
      <c r="F306">
        <v>0</v>
      </c>
    </row>
    <row r="307" spans="1:6" ht="15" customHeight="1" x14ac:dyDescent="0.35">
      <c r="A307" s="86">
        <v>1205</v>
      </c>
      <c r="B307" t="s">
        <v>189</v>
      </c>
      <c r="C307">
        <v>2163347.08</v>
      </c>
      <c r="D307">
        <v>3321924.93</v>
      </c>
      <c r="E307">
        <v>5485272.0099999998</v>
      </c>
      <c r="F307">
        <v>0</v>
      </c>
    </row>
    <row r="308" spans="1:6" ht="15" customHeight="1" x14ac:dyDescent="0.35">
      <c r="A308" s="86">
        <v>120501</v>
      </c>
      <c r="B308" t="s">
        <v>320</v>
      </c>
      <c r="C308">
        <v>2163347.08</v>
      </c>
      <c r="D308">
        <v>3321924.93</v>
      </c>
      <c r="E308">
        <v>5485272.0099999998</v>
      </c>
      <c r="F308">
        <v>0</v>
      </c>
    </row>
    <row r="309" spans="1:6" ht="15" customHeight="1" x14ac:dyDescent="0.35">
      <c r="A309" s="86">
        <v>1205011</v>
      </c>
      <c r="B309" t="s">
        <v>366</v>
      </c>
      <c r="C309">
        <v>2163347.08</v>
      </c>
      <c r="D309">
        <v>3321924.93</v>
      </c>
      <c r="E309">
        <v>5485272.0099999998</v>
      </c>
      <c r="F309">
        <v>0</v>
      </c>
    </row>
    <row r="310" spans="1:6" ht="15" customHeight="1" x14ac:dyDescent="0.35">
      <c r="A310" s="86">
        <v>120501101</v>
      </c>
      <c r="B310" t="s">
        <v>367</v>
      </c>
      <c r="C310">
        <v>2163347.08</v>
      </c>
      <c r="D310">
        <v>3321924.93</v>
      </c>
      <c r="E310">
        <v>5485272.0099999998</v>
      </c>
      <c r="F310">
        <v>0</v>
      </c>
    </row>
    <row r="311" spans="1:6" ht="15" customHeight="1" x14ac:dyDescent="0.35">
      <c r="A311" s="86">
        <v>1205012</v>
      </c>
      <c r="B311" t="s">
        <v>967</v>
      </c>
      <c r="C311">
        <v>0</v>
      </c>
      <c r="D311">
        <v>0</v>
      </c>
      <c r="E311">
        <v>0</v>
      </c>
      <c r="F311">
        <v>0</v>
      </c>
    </row>
    <row r="312" spans="1:6" ht="15" customHeight="1" x14ac:dyDescent="0.35">
      <c r="A312" s="86">
        <v>120502</v>
      </c>
      <c r="B312" t="s">
        <v>968</v>
      </c>
      <c r="C312">
        <v>0</v>
      </c>
      <c r="D312">
        <v>0</v>
      </c>
      <c r="E312">
        <v>0</v>
      </c>
      <c r="F312">
        <v>0</v>
      </c>
    </row>
    <row r="313" spans="1:6" ht="15" customHeight="1" x14ac:dyDescent="0.35">
      <c r="A313" s="86">
        <v>1205021</v>
      </c>
      <c r="B313" t="s">
        <v>968</v>
      </c>
      <c r="C313">
        <v>0</v>
      </c>
      <c r="D313">
        <v>0</v>
      </c>
      <c r="E313">
        <v>0</v>
      </c>
      <c r="F313">
        <v>0</v>
      </c>
    </row>
    <row r="314" spans="1:6" ht="15" customHeight="1" x14ac:dyDescent="0.35">
      <c r="A314" s="86">
        <v>1205022</v>
      </c>
      <c r="B314" t="s">
        <v>968</v>
      </c>
      <c r="C314">
        <v>0</v>
      </c>
      <c r="D314">
        <v>0</v>
      </c>
      <c r="E314">
        <v>0</v>
      </c>
      <c r="F314">
        <v>0</v>
      </c>
    </row>
    <row r="315" spans="1:6" ht="15" customHeight="1" x14ac:dyDescent="0.35">
      <c r="A315" s="86">
        <v>120503</v>
      </c>
      <c r="B315" t="s">
        <v>368</v>
      </c>
      <c r="C315">
        <v>0</v>
      </c>
      <c r="D315">
        <v>0</v>
      </c>
      <c r="E315">
        <v>0</v>
      </c>
      <c r="F315">
        <v>0</v>
      </c>
    </row>
    <row r="316" spans="1:6" ht="15" customHeight="1" x14ac:dyDescent="0.35">
      <c r="A316" s="86">
        <v>1205031</v>
      </c>
      <c r="B316" t="s">
        <v>369</v>
      </c>
      <c r="C316">
        <v>0</v>
      </c>
      <c r="D316">
        <v>0</v>
      </c>
      <c r="E316">
        <v>0</v>
      </c>
      <c r="F316">
        <v>0</v>
      </c>
    </row>
    <row r="317" spans="1:6" ht="15" customHeight="1" x14ac:dyDescent="0.35">
      <c r="A317" s="86">
        <v>1205032</v>
      </c>
      <c r="B317" t="s">
        <v>969</v>
      </c>
      <c r="C317">
        <v>0</v>
      </c>
      <c r="D317">
        <v>0</v>
      </c>
      <c r="E317">
        <v>0</v>
      </c>
      <c r="F317">
        <v>0</v>
      </c>
    </row>
    <row r="318" spans="1:6" ht="15" customHeight="1" x14ac:dyDescent="0.35">
      <c r="A318" s="86">
        <v>120504</v>
      </c>
      <c r="B318" t="s">
        <v>970</v>
      </c>
      <c r="C318">
        <v>0</v>
      </c>
      <c r="D318">
        <v>0</v>
      </c>
      <c r="E318">
        <v>0</v>
      </c>
      <c r="F318">
        <v>0</v>
      </c>
    </row>
    <row r="319" spans="1:6" ht="15" customHeight="1" x14ac:dyDescent="0.35">
      <c r="A319" s="86">
        <v>1205041</v>
      </c>
      <c r="B319" t="s">
        <v>971</v>
      </c>
      <c r="C319">
        <v>0</v>
      </c>
      <c r="D319">
        <v>0</v>
      </c>
      <c r="E319">
        <v>0</v>
      </c>
      <c r="F319">
        <v>0</v>
      </c>
    </row>
    <row r="320" spans="1:6" ht="15" customHeight="1" x14ac:dyDescent="0.35">
      <c r="A320" s="86">
        <v>1205042</v>
      </c>
      <c r="B320" t="s">
        <v>972</v>
      </c>
      <c r="C320">
        <v>0</v>
      </c>
      <c r="D320">
        <v>0</v>
      </c>
      <c r="E320">
        <v>0</v>
      </c>
      <c r="F320">
        <v>0</v>
      </c>
    </row>
    <row r="321" spans="1:6" ht="15" customHeight="1" x14ac:dyDescent="0.35">
      <c r="A321" s="86">
        <v>1298</v>
      </c>
      <c r="B321" t="s">
        <v>6</v>
      </c>
      <c r="C321">
        <v>69685.47</v>
      </c>
      <c r="D321">
        <v>1017019.92</v>
      </c>
      <c r="E321">
        <v>854125.91</v>
      </c>
      <c r="F321">
        <v>232579.48</v>
      </c>
    </row>
    <row r="322" spans="1:6" ht="15" customHeight="1" x14ac:dyDescent="0.35">
      <c r="A322" s="86">
        <v>129801</v>
      </c>
      <c r="B322" t="s">
        <v>320</v>
      </c>
      <c r="C322">
        <v>0</v>
      </c>
      <c r="D322">
        <v>0</v>
      </c>
      <c r="E322">
        <v>0</v>
      </c>
      <c r="F322">
        <v>0</v>
      </c>
    </row>
    <row r="323" spans="1:6" ht="15" customHeight="1" x14ac:dyDescent="0.35">
      <c r="A323" s="86">
        <v>1298011</v>
      </c>
      <c r="B323" t="s">
        <v>973</v>
      </c>
      <c r="C323">
        <v>0</v>
      </c>
      <c r="D323">
        <v>0</v>
      </c>
      <c r="E323">
        <v>0</v>
      </c>
      <c r="F323">
        <v>0</v>
      </c>
    </row>
    <row r="324" spans="1:6" ht="15" customHeight="1" x14ac:dyDescent="0.35">
      <c r="A324" s="86">
        <v>1298012</v>
      </c>
      <c r="B324" t="s">
        <v>974</v>
      </c>
      <c r="C324">
        <v>0</v>
      </c>
      <c r="D324">
        <v>0</v>
      </c>
      <c r="E324">
        <v>0</v>
      </c>
      <c r="F324">
        <v>0</v>
      </c>
    </row>
    <row r="325" spans="1:6" ht="15" customHeight="1" x14ac:dyDescent="0.35">
      <c r="A325" s="86">
        <v>129802</v>
      </c>
      <c r="B325" t="s">
        <v>370</v>
      </c>
      <c r="C325">
        <v>0</v>
      </c>
      <c r="D325">
        <v>5330.33</v>
      </c>
      <c r="E325">
        <v>4253.46</v>
      </c>
      <c r="F325">
        <v>1076.8699999999999</v>
      </c>
    </row>
    <row r="326" spans="1:6" ht="15" customHeight="1" x14ac:dyDescent="0.35">
      <c r="A326" s="86">
        <v>1298021</v>
      </c>
      <c r="B326" t="s">
        <v>370</v>
      </c>
      <c r="C326">
        <v>0</v>
      </c>
      <c r="D326">
        <v>5330.33</v>
      </c>
      <c r="E326">
        <v>4253.46</v>
      </c>
      <c r="F326">
        <v>1076.8699999999999</v>
      </c>
    </row>
    <row r="327" spans="1:6" ht="15" customHeight="1" x14ac:dyDescent="0.35">
      <c r="A327" s="86">
        <v>129802101</v>
      </c>
      <c r="B327" t="s">
        <v>332</v>
      </c>
      <c r="C327">
        <v>0</v>
      </c>
      <c r="D327">
        <v>5330.33</v>
      </c>
      <c r="E327">
        <v>4253.46</v>
      </c>
      <c r="F327">
        <v>1076.8699999999999</v>
      </c>
    </row>
    <row r="328" spans="1:6" ht="15" customHeight="1" x14ac:dyDescent="0.35">
      <c r="A328" s="86">
        <v>1298022</v>
      </c>
      <c r="B328" t="s">
        <v>370</v>
      </c>
      <c r="C328">
        <v>0</v>
      </c>
      <c r="D328">
        <v>0</v>
      </c>
      <c r="E328">
        <v>0</v>
      </c>
      <c r="F328">
        <v>0</v>
      </c>
    </row>
    <row r="329" spans="1:6" ht="15" customHeight="1" x14ac:dyDescent="0.35">
      <c r="A329" s="86">
        <v>129803</v>
      </c>
      <c r="B329" t="s">
        <v>368</v>
      </c>
      <c r="C329">
        <v>69685.47</v>
      </c>
      <c r="D329">
        <v>1011689.59</v>
      </c>
      <c r="E329">
        <v>849872.45</v>
      </c>
      <c r="F329">
        <v>231502.61</v>
      </c>
    </row>
    <row r="330" spans="1:6" ht="15" customHeight="1" x14ac:dyDescent="0.35">
      <c r="A330" s="86">
        <v>1298031</v>
      </c>
      <c r="B330" t="s">
        <v>369</v>
      </c>
      <c r="C330">
        <v>69685.47</v>
      </c>
      <c r="D330">
        <v>1011689.59</v>
      </c>
      <c r="E330">
        <v>849872.45</v>
      </c>
      <c r="F330">
        <v>231502.61</v>
      </c>
    </row>
    <row r="331" spans="1:6" ht="15" customHeight="1" x14ac:dyDescent="0.35">
      <c r="A331" s="86">
        <v>129803101</v>
      </c>
      <c r="B331" t="s">
        <v>334</v>
      </c>
      <c r="C331">
        <v>36982.04</v>
      </c>
      <c r="D331">
        <v>491713.22</v>
      </c>
      <c r="E331">
        <v>353352.57</v>
      </c>
      <c r="F331">
        <v>175342.69</v>
      </c>
    </row>
    <row r="332" spans="1:6" ht="15" customHeight="1" x14ac:dyDescent="0.35">
      <c r="A332" s="86">
        <v>129803102</v>
      </c>
      <c r="B332" t="s">
        <v>371</v>
      </c>
      <c r="C332">
        <v>7876.15</v>
      </c>
      <c r="D332">
        <v>129428.46</v>
      </c>
      <c r="E332">
        <v>103258.96</v>
      </c>
      <c r="F332">
        <v>34045.65</v>
      </c>
    </row>
    <row r="333" spans="1:6" ht="15" customHeight="1" x14ac:dyDescent="0.35">
      <c r="A333" s="86">
        <v>129803103</v>
      </c>
      <c r="B333" t="s">
        <v>975</v>
      </c>
      <c r="C333">
        <v>0</v>
      </c>
      <c r="D333">
        <v>0</v>
      </c>
      <c r="E333">
        <v>0</v>
      </c>
      <c r="F333">
        <v>0</v>
      </c>
    </row>
    <row r="334" spans="1:6" ht="15" customHeight="1" x14ac:dyDescent="0.35">
      <c r="A334" s="86">
        <v>129803104</v>
      </c>
      <c r="B334" t="s">
        <v>351</v>
      </c>
      <c r="C334">
        <v>24827.279999999999</v>
      </c>
      <c r="D334">
        <v>390547.91</v>
      </c>
      <c r="E334">
        <v>393260.92</v>
      </c>
      <c r="F334">
        <v>22114.27</v>
      </c>
    </row>
    <row r="335" spans="1:6" ht="15" customHeight="1" x14ac:dyDescent="0.35">
      <c r="A335" s="86">
        <v>1298032</v>
      </c>
      <c r="B335" t="s">
        <v>969</v>
      </c>
      <c r="C335">
        <v>0</v>
      </c>
      <c r="D335">
        <v>0</v>
      </c>
      <c r="E335">
        <v>0</v>
      </c>
      <c r="F335">
        <v>0</v>
      </c>
    </row>
    <row r="336" spans="1:6" ht="15" customHeight="1" x14ac:dyDescent="0.35">
      <c r="A336" s="86">
        <v>129803201</v>
      </c>
      <c r="B336" t="s">
        <v>334</v>
      </c>
      <c r="C336">
        <v>0</v>
      </c>
      <c r="D336">
        <v>0</v>
      </c>
      <c r="E336">
        <v>0</v>
      </c>
      <c r="F336">
        <v>0</v>
      </c>
    </row>
    <row r="337" spans="1:6" ht="15" customHeight="1" x14ac:dyDescent="0.35">
      <c r="A337" s="86">
        <v>129803204</v>
      </c>
      <c r="B337" t="s">
        <v>351</v>
      </c>
      <c r="C337">
        <v>0</v>
      </c>
      <c r="D337">
        <v>0</v>
      </c>
      <c r="E337">
        <v>0</v>
      </c>
      <c r="F337">
        <v>0</v>
      </c>
    </row>
    <row r="338" spans="1:6" ht="15" customHeight="1" x14ac:dyDescent="0.35">
      <c r="A338" s="86">
        <v>129804</v>
      </c>
      <c r="B338" t="s">
        <v>976</v>
      </c>
      <c r="C338">
        <v>0</v>
      </c>
      <c r="D338">
        <v>0</v>
      </c>
      <c r="E338">
        <v>0</v>
      </c>
      <c r="F338">
        <v>0</v>
      </c>
    </row>
    <row r="339" spans="1:6" ht="15" customHeight="1" x14ac:dyDescent="0.35">
      <c r="A339" s="86">
        <v>1298042</v>
      </c>
      <c r="B339" t="s">
        <v>902</v>
      </c>
      <c r="C339">
        <v>0</v>
      </c>
      <c r="D339">
        <v>0</v>
      </c>
      <c r="E339">
        <v>0</v>
      </c>
      <c r="F339">
        <v>0</v>
      </c>
    </row>
    <row r="340" spans="1:6" ht="15" customHeight="1" x14ac:dyDescent="0.35">
      <c r="A340" s="86">
        <v>1299</v>
      </c>
      <c r="B340" t="s">
        <v>977</v>
      </c>
      <c r="C340">
        <v>0</v>
      </c>
      <c r="D340">
        <v>0</v>
      </c>
      <c r="E340">
        <v>0</v>
      </c>
      <c r="F340">
        <v>0</v>
      </c>
    </row>
    <row r="341" spans="1:6" ht="15" customHeight="1" x14ac:dyDescent="0.35">
      <c r="A341" s="86">
        <v>129901</v>
      </c>
      <c r="B341" t="s">
        <v>320</v>
      </c>
      <c r="C341">
        <v>0</v>
      </c>
      <c r="D341">
        <v>0</v>
      </c>
      <c r="E341">
        <v>0</v>
      </c>
      <c r="F341">
        <v>0</v>
      </c>
    </row>
    <row r="342" spans="1:6" ht="15" customHeight="1" x14ac:dyDescent="0.35">
      <c r="A342" s="86">
        <v>1299011</v>
      </c>
      <c r="B342" t="s">
        <v>973</v>
      </c>
      <c r="C342">
        <v>0</v>
      </c>
      <c r="D342">
        <v>0</v>
      </c>
      <c r="E342">
        <v>0</v>
      </c>
      <c r="F342">
        <v>0</v>
      </c>
    </row>
    <row r="343" spans="1:6" ht="15" customHeight="1" x14ac:dyDescent="0.35">
      <c r="A343" s="86">
        <v>1299012</v>
      </c>
      <c r="B343" t="s">
        <v>974</v>
      </c>
      <c r="C343">
        <v>0</v>
      </c>
      <c r="D343">
        <v>0</v>
      </c>
      <c r="E343">
        <v>0</v>
      </c>
      <c r="F343">
        <v>0</v>
      </c>
    </row>
    <row r="344" spans="1:6" ht="15" customHeight="1" x14ac:dyDescent="0.35">
      <c r="A344" s="86">
        <v>129902</v>
      </c>
      <c r="B344" t="s">
        <v>968</v>
      </c>
      <c r="C344">
        <v>0</v>
      </c>
      <c r="D344">
        <v>0</v>
      </c>
      <c r="E344">
        <v>0</v>
      </c>
      <c r="F344">
        <v>0</v>
      </c>
    </row>
    <row r="345" spans="1:6" ht="15" customHeight="1" x14ac:dyDescent="0.35">
      <c r="A345" s="86">
        <v>1299021</v>
      </c>
      <c r="B345" t="s">
        <v>968</v>
      </c>
      <c r="C345">
        <v>0</v>
      </c>
      <c r="D345">
        <v>0</v>
      </c>
      <c r="E345">
        <v>0</v>
      </c>
      <c r="F345">
        <v>0</v>
      </c>
    </row>
    <row r="346" spans="1:6" ht="15" customHeight="1" x14ac:dyDescent="0.35">
      <c r="A346" s="86">
        <v>1299022</v>
      </c>
      <c r="B346" t="s">
        <v>968</v>
      </c>
      <c r="C346">
        <v>0</v>
      </c>
      <c r="D346">
        <v>0</v>
      </c>
      <c r="E346">
        <v>0</v>
      </c>
      <c r="F346">
        <v>0</v>
      </c>
    </row>
    <row r="347" spans="1:6" ht="15" customHeight="1" x14ac:dyDescent="0.35">
      <c r="A347" s="86">
        <v>129903</v>
      </c>
      <c r="B347" t="s">
        <v>368</v>
      </c>
      <c r="C347">
        <v>0</v>
      </c>
      <c r="D347">
        <v>0</v>
      </c>
      <c r="E347">
        <v>0</v>
      </c>
      <c r="F347">
        <v>0</v>
      </c>
    </row>
    <row r="348" spans="1:6" ht="15" customHeight="1" x14ac:dyDescent="0.35">
      <c r="A348" s="86">
        <v>1299031</v>
      </c>
      <c r="B348" t="s">
        <v>978</v>
      </c>
      <c r="C348">
        <v>0</v>
      </c>
      <c r="D348">
        <v>0</v>
      </c>
      <c r="E348">
        <v>0</v>
      </c>
      <c r="F348">
        <v>0</v>
      </c>
    </row>
    <row r="349" spans="1:6" ht="15" customHeight="1" x14ac:dyDescent="0.35">
      <c r="A349" s="86">
        <v>1299032</v>
      </c>
      <c r="B349" t="s">
        <v>979</v>
      </c>
      <c r="C349">
        <v>0</v>
      </c>
      <c r="D349">
        <v>0</v>
      </c>
      <c r="E349">
        <v>0</v>
      </c>
      <c r="F349">
        <v>0</v>
      </c>
    </row>
    <row r="350" spans="1:6" ht="15" customHeight="1" x14ac:dyDescent="0.35">
      <c r="A350" s="86">
        <v>129904</v>
      </c>
      <c r="B350" t="s">
        <v>976</v>
      </c>
      <c r="C350">
        <v>0</v>
      </c>
      <c r="D350">
        <v>0</v>
      </c>
      <c r="E350">
        <v>0</v>
      </c>
      <c r="F350">
        <v>0</v>
      </c>
    </row>
    <row r="351" spans="1:6" ht="15" customHeight="1" x14ac:dyDescent="0.35">
      <c r="A351" s="86">
        <v>1299042</v>
      </c>
      <c r="B351" t="s">
        <v>980</v>
      </c>
      <c r="C351">
        <v>0</v>
      </c>
      <c r="D351">
        <v>0</v>
      </c>
      <c r="E351">
        <v>0</v>
      </c>
      <c r="F351">
        <v>0</v>
      </c>
    </row>
    <row r="352" spans="1:6" ht="15" customHeight="1" x14ac:dyDescent="0.35">
      <c r="A352" s="86">
        <v>13</v>
      </c>
      <c r="B352" t="s">
        <v>178</v>
      </c>
      <c r="C352">
        <v>179187.71</v>
      </c>
      <c r="D352">
        <v>647139</v>
      </c>
      <c r="E352">
        <v>223856.06</v>
      </c>
      <c r="F352">
        <v>602470.65</v>
      </c>
    </row>
    <row r="353" spans="1:6" ht="15" customHeight="1" x14ac:dyDescent="0.35">
      <c r="A353" s="86">
        <v>1301</v>
      </c>
      <c r="B353" t="s">
        <v>190</v>
      </c>
      <c r="C353">
        <v>172054.24</v>
      </c>
      <c r="D353">
        <v>91446.57</v>
      </c>
      <c r="E353">
        <v>132521.73000000001</v>
      </c>
      <c r="F353">
        <v>130979.08</v>
      </c>
    </row>
    <row r="354" spans="1:6" ht="15" customHeight="1" x14ac:dyDescent="0.35">
      <c r="A354" s="86">
        <v>130101</v>
      </c>
      <c r="B354" t="s">
        <v>981</v>
      </c>
      <c r="C354">
        <v>0</v>
      </c>
      <c r="D354">
        <v>0</v>
      </c>
      <c r="E354">
        <v>0</v>
      </c>
      <c r="F354">
        <v>0</v>
      </c>
    </row>
    <row r="355" spans="1:6" ht="15" customHeight="1" x14ac:dyDescent="0.35">
      <c r="A355" s="86">
        <v>1301011</v>
      </c>
      <c r="B355" t="s">
        <v>982</v>
      </c>
      <c r="C355">
        <v>0</v>
      </c>
      <c r="D355">
        <v>0</v>
      </c>
      <c r="E355">
        <v>0</v>
      </c>
      <c r="F355">
        <v>0</v>
      </c>
    </row>
    <row r="356" spans="1:6" ht="15" customHeight="1" x14ac:dyDescent="0.35">
      <c r="A356" s="86">
        <v>130101101</v>
      </c>
      <c r="B356" t="s">
        <v>372</v>
      </c>
      <c r="C356">
        <v>0</v>
      </c>
      <c r="D356">
        <v>0</v>
      </c>
      <c r="E356">
        <v>0</v>
      </c>
      <c r="F356">
        <v>0</v>
      </c>
    </row>
    <row r="357" spans="1:6" ht="15" customHeight="1" x14ac:dyDescent="0.35">
      <c r="A357" s="86">
        <v>13010110101</v>
      </c>
      <c r="B357" t="s">
        <v>373</v>
      </c>
      <c r="C357">
        <v>0</v>
      </c>
      <c r="D357">
        <v>0</v>
      </c>
      <c r="E357">
        <v>0</v>
      </c>
      <c r="F357">
        <v>0</v>
      </c>
    </row>
    <row r="358" spans="1:6" ht="15" customHeight="1" x14ac:dyDescent="0.35">
      <c r="A358" s="86">
        <v>13010110102</v>
      </c>
      <c r="B358" t="s">
        <v>983</v>
      </c>
      <c r="C358">
        <v>0</v>
      </c>
      <c r="D358">
        <v>0</v>
      </c>
      <c r="E358">
        <v>0</v>
      </c>
      <c r="F358">
        <v>0</v>
      </c>
    </row>
    <row r="359" spans="1:6" ht="15" customHeight="1" x14ac:dyDescent="0.35">
      <c r="A359" s="86">
        <v>13010110103</v>
      </c>
      <c r="B359" t="s">
        <v>984</v>
      </c>
      <c r="C359">
        <v>0</v>
      </c>
      <c r="D359">
        <v>0</v>
      </c>
      <c r="E359">
        <v>0</v>
      </c>
      <c r="F359">
        <v>0</v>
      </c>
    </row>
    <row r="360" spans="1:6" ht="15" customHeight="1" x14ac:dyDescent="0.35">
      <c r="A360" s="86">
        <v>130101102</v>
      </c>
      <c r="B360" t="s">
        <v>985</v>
      </c>
      <c r="C360">
        <v>0</v>
      </c>
      <c r="D360">
        <v>0</v>
      </c>
      <c r="E360">
        <v>0</v>
      </c>
      <c r="F360">
        <v>0</v>
      </c>
    </row>
    <row r="361" spans="1:6" ht="15" customHeight="1" x14ac:dyDescent="0.35">
      <c r="A361" s="86">
        <v>13010110201</v>
      </c>
      <c r="B361" t="s">
        <v>373</v>
      </c>
      <c r="C361">
        <v>0</v>
      </c>
      <c r="D361">
        <v>0</v>
      </c>
      <c r="E361">
        <v>0</v>
      </c>
      <c r="F361">
        <v>0</v>
      </c>
    </row>
    <row r="362" spans="1:6" ht="15" customHeight="1" x14ac:dyDescent="0.35">
      <c r="A362" s="86">
        <v>13010110202</v>
      </c>
      <c r="B362" t="s">
        <v>983</v>
      </c>
      <c r="C362">
        <v>0</v>
      </c>
      <c r="D362">
        <v>0</v>
      </c>
      <c r="E362">
        <v>0</v>
      </c>
      <c r="F362">
        <v>0</v>
      </c>
    </row>
    <row r="363" spans="1:6" ht="15" customHeight="1" x14ac:dyDescent="0.35">
      <c r="A363" s="86">
        <v>13010110203</v>
      </c>
      <c r="B363" t="s">
        <v>984</v>
      </c>
      <c r="C363">
        <v>0</v>
      </c>
      <c r="D363">
        <v>0</v>
      </c>
      <c r="E363">
        <v>0</v>
      </c>
      <c r="F363">
        <v>0</v>
      </c>
    </row>
    <row r="364" spans="1:6" ht="15" customHeight="1" x14ac:dyDescent="0.35">
      <c r="A364" s="86">
        <v>130101103</v>
      </c>
      <c r="B364" t="s">
        <v>986</v>
      </c>
      <c r="C364">
        <v>0</v>
      </c>
      <c r="D364">
        <v>0</v>
      </c>
      <c r="E364">
        <v>0</v>
      </c>
      <c r="F364">
        <v>0</v>
      </c>
    </row>
    <row r="365" spans="1:6" ht="15" customHeight="1" x14ac:dyDescent="0.35">
      <c r="A365" s="86">
        <v>13010110301</v>
      </c>
      <c r="B365" t="s">
        <v>373</v>
      </c>
      <c r="C365">
        <v>0</v>
      </c>
      <c r="D365">
        <v>0</v>
      </c>
      <c r="E365">
        <v>0</v>
      </c>
      <c r="F365">
        <v>0</v>
      </c>
    </row>
    <row r="366" spans="1:6" ht="15" customHeight="1" x14ac:dyDescent="0.35">
      <c r="A366" s="86">
        <v>13010110302</v>
      </c>
      <c r="B366" t="s">
        <v>983</v>
      </c>
      <c r="C366">
        <v>0</v>
      </c>
      <c r="D366">
        <v>0</v>
      </c>
      <c r="E366">
        <v>0</v>
      </c>
      <c r="F366">
        <v>0</v>
      </c>
    </row>
    <row r="367" spans="1:6" ht="15" customHeight="1" x14ac:dyDescent="0.35">
      <c r="A367" s="86">
        <v>13010110303</v>
      </c>
      <c r="B367" t="s">
        <v>984</v>
      </c>
      <c r="C367">
        <v>0</v>
      </c>
      <c r="D367">
        <v>0</v>
      </c>
      <c r="E367">
        <v>0</v>
      </c>
      <c r="F367">
        <v>0</v>
      </c>
    </row>
    <row r="368" spans="1:6" ht="15" customHeight="1" x14ac:dyDescent="0.35">
      <c r="A368" s="86">
        <v>1301012</v>
      </c>
      <c r="B368" t="s">
        <v>987</v>
      </c>
      <c r="C368">
        <v>0</v>
      </c>
      <c r="D368">
        <v>0</v>
      </c>
      <c r="E368">
        <v>0</v>
      </c>
      <c r="F368">
        <v>0</v>
      </c>
    </row>
    <row r="369" spans="1:6" ht="15" customHeight="1" x14ac:dyDescent="0.35">
      <c r="A369" s="86">
        <v>130101201</v>
      </c>
      <c r="B369" t="s">
        <v>372</v>
      </c>
      <c r="C369">
        <v>0</v>
      </c>
      <c r="D369">
        <v>0</v>
      </c>
      <c r="E369">
        <v>0</v>
      </c>
      <c r="F369">
        <v>0</v>
      </c>
    </row>
    <row r="370" spans="1:6" ht="15" customHeight="1" x14ac:dyDescent="0.35">
      <c r="A370" s="86">
        <v>13010120101</v>
      </c>
      <c r="B370" t="s">
        <v>373</v>
      </c>
      <c r="C370">
        <v>0</v>
      </c>
      <c r="D370">
        <v>0</v>
      </c>
      <c r="E370">
        <v>0</v>
      </c>
      <c r="F370">
        <v>0</v>
      </c>
    </row>
    <row r="371" spans="1:6" ht="15" customHeight="1" x14ac:dyDescent="0.35">
      <c r="A371" s="86">
        <v>13010120102</v>
      </c>
      <c r="B371" t="s">
        <v>983</v>
      </c>
      <c r="C371">
        <v>0</v>
      </c>
      <c r="D371">
        <v>0</v>
      </c>
      <c r="E371">
        <v>0</v>
      </c>
      <c r="F371">
        <v>0</v>
      </c>
    </row>
    <row r="372" spans="1:6" ht="15" customHeight="1" x14ac:dyDescent="0.35">
      <c r="A372" s="86">
        <v>13010120103</v>
      </c>
      <c r="B372" t="s">
        <v>984</v>
      </c>
      <c r="C372">
        <v>0</v>
      </c>
      <c r="D372">
        <v>0</v>
      </c>
      <c r="E372">
        <v>0</v>
      </c>
      <c r="F372">
        <v>0</v>
      </c>
    </row>
    <row r="373" spans="1:6" ht="15" customHeight="1" x14ac:dyDescent="0.35">
      <c r="A373" s="86">
        <v>130101202</v>
      </c>
      <c r="B373" t="s">
        <v>985</v>
      </c>
      <c r="C373">
        <v>0</v>
      </c>
      <c r="D373">
        <v>0</v>
      </c>
      <c r="E373">
        <v>0</v>
      </c>
      <c r="F373">
        <v>0</v>
      </c>
    </row>
    <row r="374" spans="1:6" ht="15" customHeight="1" x14ac:dyDescent="0.35">
      <c r="A374" s="86">
        <v>13010120201</v>
      </c>
      <c r="B374" t="s">
        <v>373</v>
      </c>
      <c r="C374">
        <v>0</v>
      </c>
      <c r="D374">
        <v>0</v>
      </c>
      <c r="E374">
        <v>0</v>
      </c>
      <c r="F374">
        <v>0</v>
      </c>
    </row>
    <row r="375" spans="1:6" ht="15" customHeight="1" x14ac:dyDescent="0.35">
      <c r="A375" s="86">
        <v>13010120202</v>
      </c>
      <c r="B375" t="s">
        <v>983</v>
      </c>
      <c r="C375">
        <v>0</v>
      </c>
      <c r="D375">
        <v>0</v>
      </c>
      <c r="E375">
        <v>0</v>
      </c>
      <c r="F375">
        <v>0</v>
      </c>
    </row>
    <row r="376" spans="1:6" ht="15" customHeight="1" x14ac:dyDescent="0.35">
      <c r="A376" s="86">
        <v>13010120203</v>
      </c>
      <c r="B376" t="s">
        <v>984</v>
      </c>
      <c r="C376">
        <v>0</v>
      </c>
      <c r="D376">
        <v>0</v>
      </c>
      <c r="E376">
        <v>0</v>
      </c>
      <c r="F376">
        <v>0</v>
      </c>
    </row>
    <row r="377" spans="1:6" ht="15" customHeight="1" x14ac:dyDescent="0.35">
      <c r="A377" s="86">
        <v>130101203</v>
      </c>
      <c r="B377" t="s">
        <v>986</v>
      </c>
      <c r="C377">
        <v>0</v>
      </c>
      <c r="D377">
        <v>0</v>
      </c>
      <c r="E377">
        <v>0</v>
      </c>
      <c r="F377">
        <v>0</v>
      </c>
    </row>
    <row r="378" spans="1:6" ht="15" customHeight="1" x14ac:dyDescent="0.35">
      <c r="A378" s="86">
        <v>13010120301</v>
      </c>
      <c r="B378" t="s">
        <v>373</v>
      </c>
      <c r="C378">
        <v>0</v>
      </c>
      <c r="D378">
        <v>0</v>
      </c>
      <c r="E378">
        <v>0</v>
      </c>
      <c r="F378">
        <v>0</v>
      </c>
    </row>
    <row r="379" spans="1:6" ht="15" customHeight="1" x14ac:dyDescent="0.35">
      <c r="A379" s="86">
        <v>13010120302</v>
      </c>
      <c r="B379" t="s">
        <v>983</v>
      </c>
      <c r="C379">
        <v>0</v>
      </c>
      <c r="D379">
        <v>0</v>
      </c>
      <c r="E379">
        <v>0</v>
      </c>
      <c r="F379">
        <v>0</v>
      </c>
    </row>
    <row r="380" spans="1:6" ht="15" customHeight="1" x14ac:dyDescent="0.35">
      <c r="A380" s="86">
        <v>13010120303</v>
      </c>
      <c r="B380" t="s">
        <v>984</v>
      </c>
      <c r="C380">
        <v>0</v>
      </c>
      <c r="D380">
        <v>0</v>
      </c>
      <c r="E380">
        <v>0</v>
      </c>
      <c r="F380">
        <v>0</v>
      </c>
    </row>
    <row r="381" spans="1:6" ht="15" customHeight="1" x14ac:dyDescent="0.35">
      <c r="A381" s="86">
        <v>130102</v>
      </c>
      <c r="B381" t="s">
        <v>374</v>
      </c>
      <c r="C381">
        <v>0</v>
      </c>
      <c r="D381">
        <v>79883.25</v>
      </c>
      <c r="E381">
        <v>79883.25</v>
      </c>
      <c r="F381">
        <v>0</v>
      </c>
    </row>
    <row r="382" spans="1:6" ht="15" customHeight="1" x14ac:dyDescent="0.35">
      <c r="A382" s="86">
        <v>1301021</v>
      </c>
      <c r="B382" t="s">
        <v>375</v>
      </c>
      <c r="C382">
        <v>0</v>
      </c>
      <c r="D382">
        <v>79883.25</v>
      </c>
      <c r="E382">
        <v>79883.25</v>
      </c>
      <c r="F382">
        <v>0</v>
      </c>
    </row>
    <row r="383" spans="1:6" ht="15" customHeight="1" x14ac:dyDescent="0.35">
      <c r="A383" s="86">
        <v>130102101</v>
      </c>
      <c r="B383" t="s">
        <v>372</v>
      </c>
      <c r="C383">
        <v>0</v>
      </c>
      <c r="D383">
        <v>79883.25</v>
      </c>
      <c r="E383">
        <v>79883.25</v>
      </c>
      <c r="F383">
        <v>0</v>
      </c>
    </row>
    <row r="384" spans="1:6" ht="15" customHeight="1" x14ac:dyDescent="0.35">
      <c r="A384" s="86">
        <v>13010210101</v>
      </c>
      <c r="B384" t="s">
        <v>373</v>
      </c>
      <c r="C384">
        <v>0</v>
      </c>
      <c r="D384">
        <v>79883.25</v>
      </c>
      <c r="E384">
        <v>79883.25</v>
      </c>
      <c r="F384">
        <v>0</v>
      </c>
    </row>
    <row r="385" spans="1:6" ht="15" customHeight="1" x14ac:dyDescent="0.35">
      <c r="A385" s="86">
        <v>13010210102</v>
      </c>
      <c r="B385" t="s">
        <v>983</v>
      </c>
      <c r="C385">
        <v>0</v>
      </c>
      <c r="D385">
        <v>0</v>
      </c>
      <c r="E385">
        <v>0</v>
      </c>
      <c r="F385">
        <v>0</v>
      </c>
    </row>
    <row r="386" spans="1:6" ht="15" customHeight="1" x14ac:dyDescent="0.35">
      <c r="A386" s="86">
        <v>13010210103</v>
      </c>
      <c r="B386" t="s">
        <v>984</v>
      </c>
      <c r="C386">
        <v>0</v>
      </c>
      <c r="D386">
        <v>0</v>
      </c>
      <c r="E386">
        <v>0</v>
      </c>
      <c r="F386">
        <v>0</v>
      </c>
    </row>
    <row r="387" spans="1:6" ht="15" customHeight="1" x14ac:dyDescent="0.35">
      <c r="A387" s="86">
        <v>130102102</v>
      </c>
      <c r="B387" t="s">
        <v>985</v>
      </c>
      <c r="C387">
        <v>0</v>
      </c>
      <c r="D387">
        <v>0</v>
      </c>
      <c r="E387">
        <v>0</v>
      </c>
      <c r="F387">
        <v>0</v>
      </c>
    </row>
    <row r="388" spans="1:6" ht="15" customHeight="1" x14ac:dyDescent="0.35">
      <c r="A388" s="86">
        <v>13010210201</v>
      </c>
      <c r="B388" t="s">
        <v>373</v>
      </c>
      <c r="C388">
        <v>0</v>
      </c>
      <c r="D388">
        <v>0</v>
      </c>
      <c r="E388">
        <v>0</v>
      </c>
      <c r="F388">
        <v>0</v>
      </c>
    </row>
    <row r="389" spans="1:6" ht="15" customHeight="1" x14ac:dyDescent="0.35">
      <c r="A389" s="86">
        <v>13010210202</v>
      </c>
      <c r="B389" t="s">
        <v>983</v>
      </c>
      <c r="C389">
        <v>0</v>
      </c>
      <c r="D389">
        <v>0</v>
      </c>
      <c r="E389">
        <v>0</v>
      </c>
      <c r="F389">
        <v>0</v>
      </c>
    </row>
    <row r="390" spans="1:6" ht="15" customHeight="1" x14ac:dyDescent="0.35">
      <c r="A390" s="86">
        <v>13010210203</v>
      </c>
      <c r="B390" t="s">
        <v>984</v>
      </c>
      <c r="C390">
        <v>0</v>
      </c>
      <c r="D390">
        <v>0</v>
      </c>
      <c r="E390">
        <v>0</v>
      </c>
      <c r="F390">
        <v>0</v>
      </c>
    </row>
    <row r="391" spans="1:6" ht="15" customHeight="1" x14ac:dyDescent="0.35">
      <c r="A391" s="86">
        <v>130102103</v>
      </c>
      <c r="B391" t="s">
        <v>986</v>
      </c>
      <c r="C391">
        <v>0</v>
      </c>
      <c r="D391">
        <v>0</v>
      </c>
      <c r="E391">
        <v>0</v>
      </c>
      <c r="F391">
        <v>0</v>
      </c>
    </row>
    <row r="392" spans="1:6" ht="15" customHeight="1" x14ac:dyDescent="0.35">
      <c r="A392" s="86">
        <v>13010210301</v>
      </c>
      <c r="B392" t="s">
        <v>373</v>
      </c>
      <c r="C392">
        <v>0</v>
      </c>
      <c r="D392">
        <v>0</v>
      </c>
      <c r="E392">
        <v>0</v>
      </c>
      <c r="F392">
        <v>0</v>
      </c>
    </row>
    <row r="393" spans="1:6" ht="15" customHeight="1" x14ac:dyDescent="0.35">
      <c r="A393" s="86">
        <v>13010210302</v>
      </c>
      <c r="B393" t="s">
        <v>983</v>
      </c>
      <c r="C393">
        <v>0</v>
      </c>
      <c r="D393">
        <v>0</v>
      </c>
      <c r="E393">
        <v>0</v>
      </c>
      <c r="F393">
        <v>0</v>
      </c>
    </row>
    <row r="394" spans="1:6" ht="15" customHeight="1" x14ac:dyDescent="0.35">
      <c r="A394" s="86">
        <v>13010210303</v>
      </c>
      <c r="B394" t="s">
        <v>984</v>
      </c>
      <c r="C394">
        <v>0</v>
      </c>
      <c r="D394">
        <v>0</v>
      </c>
      <c r="E394">
        <v>0</v>
      </c>
      <c r="F394">
        <v>0</v>
      </c>
    </row>
    <row r="395" spans="1:6" ht="15" customHeight="1" x14ac:dyDescent="0.35">
      <c r="A395" s="86">
        <v>1301022</v>
      </c>
      <c r="B395" t="s">
        <v>988</v>
      </c>
      <c r="C395">
        <v>0</v>
      </c>
      <c r="D395">
        <v>0</v>
      </c>
      <c r="E395">
        <v>0</v>
      </c>
      <c r="F395">
        <v>0</v>
      </c>
    </row>
    <row r="396" spans="1:6" ht="15" customHeight="1" x14ac:dyDescent="0.35">
      <c r="A396" s="86">
        <v>130102201</v>
      </c>
      <c r="B396" t="s">
        <v>372</v>
      </c>
      <c r="C396">
        <v>0</v>
      </c>
      <c r="D396">
        <v>0</v>
      </c>
      <c r="E396">
        <v>0</v>
      </c>
      <c r="F396">
        <v>0</v>
      </c>
    </row>
    <row r="397" spans="1:6" ht="15" customHeight="1" x14ac:dyDescent="0.35">
      <c r="A397" s="86">
        <v>13010220101</v>
      </c>
      <c r="B397" t="s">
        <v>373</v>
      </c>
      <c r="C397">
        <v>0</v>
      </c>
      <c r="D397">
        <v>0</v>
      </c>
      <c r="E397">
        <v>0</v>
      </c>
      <c r="F397">
        <v>0</v>
      </c>
    </row>
    <row r="398" spans="1:6" ht="15" customHeight="1" x14ac:dyDescent="0.35">
      <c r="A398" s="86">
        <v>13010220102</v>
      </c>
      <c r="B398" t="s">
        <v>983</v>
      </c>
      <c r="C398">
        <v>0</v>
      </c>
      <c r="D398">
        <v>0</v>
      </c>
      <c r="E398">
        <v>0</v>
      </c>
      <c r="F398">
        <v>0</v>
      </c>
    </row>
    <row r="399" spans="1:6" ht="15" customHeight="1" x14ac:dyDescent="0.35">
      <c r="A399" s="86">
        <v>13010220103</v>
      </c>
      <c r="B399" t="s">
        <v>984</v>
      </c>
      <c r="C399">
        <v>0</v>
      </c>
      <c r="D399">
        <v>0</v>
      </c>
      <c r="E399">
        <v>0</v>
      </c>
      <c r="F399">
        <v>0</v>
      </c>
    </row>
    <row r="400" spans="1:6" ht="15" customHeight="1" x14ac:dyDescent="0.35">
      <c r="A400" s="86">
        <v>130102202</v>
      </c>
      <c r="B400" t="s">
        <v>985</v>
      </c>
      <c r="C400">
        <v>0</v>
      </c>
      <c r="D400">
        <v>0</v>
      </c>
      <c r="E400">
        <v>0</v>
      </c>
      <c r="F400">
        <v>0</v>
      </c>
    </row>
    <row r="401" spans="1:6" ht="15" customHeight="1" x14ac:dyDescent="0.35">
      <c r="A401" s="86">
        <v>13010220201</v>
      </c>
      <c r="B401" t="s">
        <v>373</v>
      </c>
      <c r="C401">
        <v>0</v>
      </c>
      <c r="D401">
        <v>0</v>
      </c>
      <c r="E401">
        <v>0</v>
      </c>
      <c r="F401">
        <v>0</v>
      </c>
    </row>
    <row r="402" spans="1:6" ht="15" customHeight="1" x14ac:dyDescent="0.35">
      <c r="A402" s="86">
        <v>13010220202</v>
      </c>
      <c r="B402" t="s">
        <v>983</v>
      </c>
      <c r="C402">
        <v>0</v>
      </c>
      <c r="D402">
        <v>0</v>
      </c>
      <c r="E402">
        <v>0</v>
      </c>
      <c r="F402">
        <v>0</v>
      </c>
    </row>
    <row r="403" spans="1:6" ht="15" customHeight="1" x14ac:dyDescent="0.35">
      <c r="A403" s="86">
        <v>13010220203</v>
      </c>
      <c r="B403" t="s">
        <v>984</v>
      </c>
      <c r="C403">
        <v>0</v>
      </c>
      <c r="D403">
        <v>0</v>
      </c>
      <c r="E403">
        <v>0</v>
      </c>
      <c r="F403">
        <v>0</v>
      </c>
    </row>
    <row r="404" spans="1:6" ht="15" customHeight="1" x14ac:dyDescent="0.35">
      <c r="A404" s="86">
        <v>130102203</v>
      </c>
      <c r="B404" t="s">
        <v>986</v>
      </c>
      <c r="C404">
        <v>0</v>
      </c>
      <c r="D404">
        <v>0</v>
      </c>
      <c r="E404">
        <v>0</v>
      </c>
      <c r="F404">
        <v>0</v>
      </c>
    </row>
    <row r="405" spans="1:6" ht="15" customHeight="1" x14ac:dyDescent="0.35">
      <c r="A405" s="86">
        <v>13010220301</v>
      </c>
      <c r="B405" t="s">
        <v>373</v>
      </c>
      <c r="C405">
        <v>0</v>
      </c>
      <c r="D405">
        <v>0</v>
      </c>
      <c r="E405">
        <v>0</v>
      </c>
      <c r="F405">
        <v>0</v>
      </c>
    </row>
    <row r="406" spans="1:6" ht="15" customHeight="1" x14ac:dyDescent="0.35">
      <c r="A406" s="86">
        <v>13010220302</v>
      </c>
      <c r="B406" t="s">
        <v>983</v>
      </c>
      <c r="C406">
        <v>0</v>
      </c>
      <c r="D406">
        <v>0</v>
      </c>
      <c r="E406">
        <v>0</v>
      </c>
      <c r="F406">
        <v>0</v>
      </c>
    </row>
    <row r="407" spans="1:6" ht="15" customHeight="1" x14ac:dyDescent="0.35">
      <c r="A407" s="86">
        <v>13010220303</v>
      </c>
      <c r="B407" t="s">
        <v>984</v>
      </c>
      <c r="C407">
        <v>0</v>
      </c>
      <c r="D407">
        <v>0</v>
      </c>
      <c r="E407">
        <v>0</v>
      </c>
      <c r="F407">
        <v>0</v>
      </c>
    </row>
    <row r="408" spans="1:6" ht="15" customHeight="1" x14ac:dyDescent="0.35">
      <c r="A408" s="86">
        <v>130103</v>
      </c>
      <c r="B408" t="s">
        <v>376</v>
      </c>
      <c r="C408">
        <v>172054.24</v>
      </c>
      <c r="D408">
        <v>11563.32</v>
      </c>
      <c r="E408">
        <v>52638.48</v>
      </c>
      <c r="F408">
        <v>130979.08</v>
      </c>
    </row>
    <row r="409" spans="1:6" ht="15" customHeight="1" x14ac:dyDescent="0.35">
      <c r="A409" s="86">
        <v>1301031</v>
      </c>
      <c r="B409" t="s">
        <v>377</v>
      </c>
      <c r="C409">
        <v>172054.24</v>
      </c>
      <c r="D409">
        <v>11563.32</v>
      </c>
      <c r="E409">
        <v>52638.48</v>
      </c>
      <c r="F409">
        <v>130979.08</v>
      </c>
    </row>
    <row r="410" spans="1:6" ht="15" customHeight="1" x14ac:dyDescent="0.35">
      <c r="A410" s="86">
        <v>130103101</v>
      </c>
      <c r="B410" t="s">
        <v>372</v>
      </c>
      <c r="C410">
        <v>172054.24</v>
      </c>
      <c r="D410">
        <v>11563.32</v>
      </c>
      <c r="E410">
        <v>52638.48</v>
      </c>
      <c r="F410">
        <v>130979.08</v>
      </c>
    </row>
    <row r="411" spans="1:6" ht="15" customHeight="1" x14ac:dyDescent="0.35">
      <c r="A411" s="86">
        <v>13010310101</v>
      </c>
      <c r="B411" t="s">
        <v>373</v>
      </c>
      <c r="C411">
        <v>172054.24</v>
      </c>
      <c r="D411">
        <v>11563.32</v>
      </c>
      <c r="E411">
        <v>52638.48</v>
      </c>
      <c r="F411">
        <v>130979.08</v>
      </c>
    </row>
    <row r="412" spans="1:6" ht="15" customHeight="1" x14ac:dyDescent="0.35">
      <c r="A412" s="86">
        <v>1301031010101</v>
      </c>
      <c r="B412" t="s">
        <v>2291</v>
      </c>
      <c r="C412">
        <v>172054.24</v>
      </c>
      <c r="D412">
        <v>11563.32</v>
      </c>
      <c r="E412">
        <v>52638.48</v>
      </c>
      <c r="F412">
        <v>130979.08</v>
      </c>
    </row>
    <row r="413" spans="1:6" ht="15" customHeight="1" x14ac:dyDescent="0.35">
      <c r="A413" s="86">
        <v>13010310102</v>
      </c>
      <c r="B413" t="s">
        <v>983</v>
      </c>
      <c r="C413">
        <v>0</v>
      </c>
      <c r="D413">
        <v>0</v>
      </c>
      <c r="E413">
        <v>0</v>
      </c>
      <c r="F413">
        <v>0</v>
      </c>
    </row>
    <row r="414" spans="1:6" ht="15" customHeight="1" x14ac:dyDescent="0.35">
      <c r="A414" s="86">
        <v>13010310103</v>
      </c>
      <c r="B414" t="s">
        <v>984</v>
      </c>
      <c r="C414">
        <v>0</v>
      </c>
      <c r="D414">
        <v>0</v>
      </c>
      <c r="E414">
        <v>0</v>
      </c>
      <c r="F414">
        <v>0</v>
      </c>
    </row>
    <row r="415" spans="1:6" ht="15" customHeight="1" x14ac:dyDescent="0.35">
      <c r="A415" s="86">
        <v>130103102</v>
      </c>
      <c r="B415" t="s">
        <v>985</v>
      </c>
      <c r="C415">
        <v>0</v>
      </c>
      <c r="D415">
        <v>0</v>
      </c>
      <c r="E415">
        <v>0</v>
      </c>
      <c r="F415">
        <v>0</v>
      </c>
    </row>
    <row r="416" spans="1:6" ht="15" customHeight="1" x14ac:dyDescent="0.35">
      <c r="A416" s="86">
        <v>13010310201</v>
      </c>
      <c r="B416" t="s">
        <v>373</v>
      </c>
      <c r="C416">
        <v>0</v>
      </c>
      <c r="D416">
        <v>0</v>
      </c>
      <c r="E416">
        <v>0</v>
      </c>
      <c r="F416">
        <v>0</v>
      </c>
    </row>
    <row r="417" spans="1:6" ht="15" customHeight="1" x14ac:dyDescent="0.35">
      <c r="A417" s="86">
        <v>13010310202</v>
      </c>
      <c r="B417" t="s">
        <v>983</v>
      </c>
      <c r="C417">
        <v>0</v>
      </c>
      <c r="D417">
        <v>0</v>
      </c>
      <c r="E417">
        <v>0</v>
      </c>
      <c r="F417">
        <v>0</v>
      </c>
    </row>
    <row r="418" spans="1:6" ht="15" customHeight="1" x14ac:dyDescent="0.35">
      <c r="A418" s="86">
        <v>13010310203</v>
      </c>
      <c r="B418" t="s">
        <v>984</v>
      </c>
      <c r="C418">
        <v>0</v>
      </c>
      <c r="D418">
        <v>0</v>
      </c>
      <c r="E418">
        <v>0</v>
      </c>
      <c r="F418">
        <v>0</v>
      </c>
    </row>
    <row r="419" spans="1:6" ht="15" customHeight="1" x14ac:dyDescent="0.35">
      <c r="A419" s="86">
        <v>130103103</v>
      </c>
      <c r="B419" t="s">
        <v>986</v>
      </c>
      <c r="C419">
        <v>0</v>
      </c>
      <c r="D419">
        <v>0</v>
      </c>
      <c r="E419">
        <v>0</v>
      </c>
      <c r="F419">
        <v>0</v>
      </c>
    </row>
    <row r="420" spans="1:6" ht="15" customHeight="1" x14ac:dyDescent="0.35">
      <c r="A420" s="86">
        <v>13010310301</v>
      </c>
      <c r="B420" t="s">
        <v>373</v>
      </c>
      <c r="C420">
        <v>0</v>
      </c>
      <c r="D420">
        <v>0</v>
      </c>
      <c r="E420">
        <v>0</v>
      </c>
      <c r="F420">
        <v>0</v>
      </c>
    </row>
    <row r="421" spans="1:6" ht="15" customHeight="1" x14ac:dyDescent="0.35">
      <c r="A421" s="86">
        <v>13010310302</v>
      </c>
      <c r="B421" t="s">
        <v>983</v>
      </c>
      <c r="C421">
        <v>0</v>
      </c>
      <c r="D421">
        <v>0</v>
      </c>
      <c r="E421">
        <v>0</v>
      </c>
      <c r="F421">
        <v>0</v>
      </c>
    </row>
    <row r="422" spans="1:6" ht="15" customHeight="1" x14ac:dyDescent="0.35">
      <c r="A422" s="86">
        <v>13010310303</v>
      </c>
      <c r="B422" t="s">
        <v>984</v>
      </c>
      <c r="C422">
        <v>0</v>
      </c>
      <c r="D422">
        <v>0</v>
      </c>
      <c r="E422">
        <v>0</v>
      </c>
      <c r="F422">
        <v>0</v>
      </c>
    </row>
    <row r="423" spans="1:6" ht="15" customHeight="1" x14ac:dyDescent="0.35">
      <c r="A423" s="86">
        <v>1301032</v>
      </c>
      <c r="B423" t="s">
        <v>989</v>
      </c>
      <c r="C423">
        <v>0</v>
      </c>
      <c r="D423">
        <v>0</v>
      </c>
      <c r="E423">
        <v>0</v>
      </c>
      <c r="F423">
        <v>0</v>
      </c>
    </row>
    <row r="424" spans="1:6" ht="15" customHeight="1" x14ac:dyDescent="0.35">
      <c r="A424" s="86">
        <v>130103201</v>
      </c>
      <c r="B424" t="s">
        <v>372</v>
      </c>
      <c r="C424">
        <v>0</v>
      </c>
      <c r="D424">
        <v>0</v>
      </c>
      <c r="E424">
        <v>0</v>
      </c>
      <c r="F424">
        <v>0</v>
      </c>
    </row>
    <row r="425" spans="1:6" ht="15" customHeight="1" x14ac:dyDescent="0.35">
      <c r="A425" s="86">
        <v>13010320101</v>
      </c>
      <c r="B425" t="s">
        <v>373</v>
      </c>
      <c r="C425">
        <v>0</v>
      </c>
      <c r="D425">
        <v>0</v>
      </c>
      <c r="E425">
        <v>0</v>
      </c>
      <c r="F425">
        <v>0</v>
      </c>
    </row>
    <row r="426" spans="1:6" ht="15" customHeight="1" x14ac:dyDescent="0.35">
      <c r="A426" s="86">
        <v>13010320102</v>
      </c>
      <c r="B426" t="s">
        <v>983</v>
      </c>
      <c r="C426">
        <v>0</v>
      </c>
      <c r="D426">
        <v>0</v>
      </c>
      <c r="E426">
        <v>0</v>
      </c>
      <c r="F426">
        <v>0</v>
      </c>
    </row>
    <row r="427" spans="1:6" ht="15" customHeight="1" x14ac:dyDescent="0.35">
      <c r="A427" s="86">
        <v>13010320103</v>
      </c>
      <c r="B427" t="s">
        <v>984</v>
      </c>
      <c r="C427">
        <v>0</v>
      </c>
      <c r="D427">
        <v>0</v>
      </c>
      <c r="E427">
        <v>0</v>
      </c>
      <c r="F427">
        <v>0</v>
      </c>
    </row>
    <row r="428" spans="1:6" ht="15" customHeight="1" x14ac:dyDescent="0.35">
      <c r="A428" s="86">
        <v>130103202</v>
      </c>
      <c r="B428" t="s">
        <v>985</v>
      </c>
      <c r="C428">
        <v>0</v>
      </c>
      <c r="D428">
        <v>0</v>
      </c>
      <c r="E428">
        <v>0</v>
      </c>
      <c r="F428">
        <v>0</v>
      </c>
    </row>
    <row r="429" spans="1:6" ht="15" customHeight="1" x14ac:dyDescent="0.35">
      <c r="A429" s="86">
        <v>13010320201</v>
      </c>
      <c r="B429" t="s">
        <v>373</v>
      </c>
      <c r="C429">
        <v>0</v>
      </c>
      <c r="D429">
        <v>0</v>
      </c>
      <c r="E429">
        <v>0</v>
      </c>
      <c r="F429">
        <v>0</v>
      </c>
    </row>
    <row r="430" spans="1:6" ht="15" customHeight="1" x14ac:dyDescent="0.35">
      <c r="A430" s="86">
        <v>13010320202</v>
      </c>
      <c r="B430" t="s">
        <v>983</v>
      </c>
      <c r="C430">
        <v>0</v>
      </c>
      <c r="D430">
        <v>0</v>
      </c>
      <c r="E430">
        <v>0</v>
      </c>
      <c r="F430">
        <v>0</v>
      </c>
    </row>
    <row r="431" spans="1:6" ht="15" customHeight="1" x14ac:dyDescent="0.35">
      <c r="A431" s="86">
        <v>13010320203</v>
      </c>
      <c r="B431" t="s">
        <v>984</v>
      </c>
      <c r="C431">
        <v>0</v>
      </c>
      <c r="D431">
        <v>0</v>
      </c>
      <c r="E431">
        <v>0</v>
      </c>
      <c r="F431">
        <v>0</v>
      </c>
    </row>
    <row r="432" spans="1:6" ht="15" customHeight="1" x14ac:dyDescent="0.35">
      <c r="A432" s="86">
        <v>130103203</v>
      </c>
      <c r="B432" t="s">
        <v>986</v>
      </c>
      <c r="C432">
        <v>0</v>
      </c>
      <c r="D432">
        <v>0</v>
      </c>
      <c r="E432">
        <v>0</v>
      </c>
      <c r="F432">
        <v>0</v>
      </c>
    </row>
    <row r="433" spans="1:6" ht="15" customHeight="1" x14ac:dyDescent="0.35">
      <c r="A433" s="86">
        <v>13010320301</v>
      </c>
      <c r="B433" t="s">
        <v>373</v>
      </c>
      <c r="C433">
        <v>0</v>
      </c>
      <c r="D433">
        <v>0</v>
      </c>
      <c r="E433">
        <v>0</v>
      </c>
      <c r="F433">
        <v>0</v>
      </c>
    </row>
    <row r="434" spans="1:6" ht="15" customHeight="1" x14ac:dyDescent="0.35">
      <c r="A434" s="86">
        <v>13010320302</v>
      </c>
      <c r="B434" t="s">
        <v>983</v>
      </c>
      <c r="C434">
        <v>0</v>
      </c>
      <c r="D434">
        <v>0</v>
      </c>
      <c r="E434">
        <v>0</v>
      </c>
      <c r="F434">
        <v>0</v>
      </c>
    </row>
    <row r="435" spans="1:6" ht="15" customHeight="1" x14ac:dyDescent="0.35">
      <c r="A435" s="86">
        <v>13010320303</v>
      </c>
      <c r="B435" t="s">
        <v>984</v>
      </c>
      <c r="C435">
        <v>0</v>
      </c>
      <c r="D435">
        <v>0</v>
      </c>
      <c r="E435">
        <v>0</v>
      </c>
      <c r="F435">
        <v>0</v>
      </c>
    </row>
    <row r="436" spans="1:6" ht="15" customHeight="1" x14ac:dyDescent="0.35">
      <c r="A436" s="86">
        <v>130104</v>
      </c>
      <c r="B436" t="s">
        <v>990</v>
      </c>
      <c r="C436">
        <v>0</v>
      </c>
      <c r="D436">
        <v>0</v>
      </c>
      <c r="E436">
        <v>0</v>
      </c>
      <c r="F436">
        <v>0</v>
      </c>
    </row>
    <row r="437" spans="1:6" ht="15" customHeight="1" x14ac:dyDescent="0.35">
      <c r="A437" s="86">
        <v>1301041</v>
      </c>
      <c r="B437" t="s">
        <v>991</v>
      </c>
      <c r="C437">
        <v>0</v>
      </c>
      <c r="D437">
        <v>0</v>
      </c>
      <c r="E437">
        <v>0</v>
      </c>
      <c r="F437">
        <v>0</v>
      </c>
    </row>
    <row r="438" spans="1:6" ht="15" customHeight="1" x14ac:dyDescent="0.35">
      <c r="A438" s="86">
        <v>130104101</v>
      </c>
      <c r="B438" t="s">
        <v>372</v>
      </c>
      <c r="C438">
        <v>0</v>
      </c>
      <c r="D438">
        <v>0</v>
      </c>
      <c r="E438">
        <v>0</v>
      </c>
      <c r="F438">
        <v>0</v>
      </c>
    </row>
    <row r="439" spans="1:6" ht="15" customHeight="1" x14ac:dyDescent="0.35">
      <c r="A439" s="86">
        <v>13010410101</v>
      </c>
      <c r="B439" t="s">
        <v>373</v>
      </c>
      <c r="C439">
        <v>0</v>
      </c>
      <c r="D439">
        <v>0</v>
      </c>
      <c r="E439">
        <v>0</v>
      </c>
      <c r="F439">
        <v>0</v>
      </c>
    </row>
    <row r="440" spans="1:6" ht="15" customHeight="1" x14ac:dyDescent="0.35">
      <c r="A440" s="86">
        <v>13010410102</v>
      </c>
      <c r="B440" t="s">
        <v>983</v>
      </c>
      <c r="C440">
        <v>0</v>
      </c>
      <c r="D440">
        <v>0</v>
      </c>
      <c r="E440">
        <v>0</v>
      </c>
      <c r="F440">
        <v>0</v>
      </c>
    </row>
    <row r="441" spans="1:6" ht="15" customHeight="1" x14ac:dyDescent="0.35">
      <c r="A441" s="86">
        <v>13010410103</v>
      </c>
      <c r="B441" t="s">
        <v>984</v>
      </c>
      <c r="C441">
        <v>0</v>
      </c>
      <c r="D441">
        <v>0</v>
      </c>
      <c r="E441">
        <v>0</v>
      </c>
      <c r="F441">
        <v>0</v>
      </c>
    </row>
    <row r="442" spans="1:6" ht="15" customHeight="1" x14ac:dyDescent="0.35">
      <c r="A442" s="86">
        <v>130104102</v>
      </c>
      <c r="B442" t="s">
        <v>985</v>
      </c>
      <c r="C442">
        <v>0</v>
      </c>
      <c r="D442">
        <v>0</v>
      </c>
      <c r="E442">
        <v>0</v>
      </c>
      <c r="F442">
        <v>0</v>
      </c>
    </row>
    <row r="443" spans="1:6" ht="15" customHeight="1" x14ac:dyDescent="0.35">
      <c r="A443" s="86">
        <v>13010410201</v>
      </c>
      <c r="B443" t="s">
        <v>373</v>
      </c>
      <c r="C443">
        <v>0</v>
      </c>
      <c r="D443">
        <v>0</v>
      </c>
      <c r="E443">
        <v>0</v>
      </c>
      <c r="F443">
        <v>0</v>
      </c>
    </row>
    <row r="444" spans="1:6" ht="15" customHeight="1" x14ac:dyDescent="0.35">
      <c r="A444" s="86">
        <v>13010410202</v>
      </c>
      <c r="B444" t="s">
        <v>983</v>
      </c>
      <c r="C444">
        <v>0</v>
      </c>
      <c r="D444">
        <v>0</v>
      </c>
      <c r="E444">
        <v>0</v>
      </c>
      <c r="F444">
        <v>0</v>
      </c>
    </row>
    <row r="445" spans="1:6" ht="15" customHeight="1" x14ac:dyDescent="0.35">
      <c r="A445" s="86">
        <v>13010410203</v>
      </c>
      <c r="B445" t="s">
        <v>984</v>
      </c>
      <c r="C445">
        <v>0</v>
      </c>
      <c r="D445">
        <v>0</v>
      </c>
      <c r="E445">
        <v>0</v>
      </c>
      <c r="F445">
        <v>0</v>
      </c>
    </row>
    <row r="446" spans="1:6" ht="15" customHeight="1" x14ac:dyDescent="0.35">
      <c r="A446" s="86">
        <v>130104103</v>
      </c>
      <c r="B446" t="s">
        <v>986</v>
      </c>
      <c r="C446">
        <v>0</v>
      </c>
      <c r="D446">
        <v>0</v>
      </c>
      <c r="E446">
        <v>0</v>
      </c>
      <c r="F446">
        <v>0</v>
      </c>
    </row>
    <row r="447" spans="1:6" ht="15" customHeight="1" x14ac:dyDescent="0.35">
      <c r="A447" s="86">
        <v>13010410301</v>
      </c>
      <c r="B447" t="s">
        <v>373</v>
      </c>
      <c r="C447">
        <v>0</v>
      </c>
      <c r="D447">
        <v>0</v>
      </c>
      <c r="E447">
        <v>0</v>
      </c>
      <c r="F447">
        <v>0</v>
      </c>
    </row>
    <row r="448" spans="1:6" ht="15" customHeight="1" x14ac:dyDescent="0.35">
      <c r="A448" s="86">
        <v>13010410302</v>
      </c>
      <c r="B448" t="s">
        <v>983</v>
      </c>
      <c r="C448">
        <v>0</v>
      </c>
      <c r="D448">
        <v>0</v>
      </c>
      <c r="E448">
        <v>0</v>
      </c>
      <c r="F448">
        <v>0</v>
      </c>
    </row>
    <row r="449" spans="1:6" ht="15" customHeight="1" x14ac:dyDescent="0.35">
      <c r="A449" s="86">
        <v>13010410303</v>
      </c>
      <c r="B449" t="s">
        <v>984</v>
      </c>
      <c r="C449">
        <v>0</v>
      </c>
      <c r="D449">
        <v>0</v>
      </c>
      <c r="E449">
        <v>0</v>
      </c>
      <c r="F449">
        <v>0</v>
      </c>
    </row>
    <row r="450" spans="1:6" ht="15" customHeight="1" x14ac:dyDescent="0.35">
      <c r="A450" s="86">
        <v>1301042</v>
      </c>
      <c r="B450" t="s">
        <v>992</v>
      </c>
      <c r="C450">
        <v>0</v>
      </c>
      <c r="D450">
        <v>0</v>
      </c>
      <c r="E450">
        <v>0</v>
      </c>
      <c r="F450">
        <v>0</v>
      </c>
    </row>
    <row r="451" spans="1:6" ht="15" customHeight="1" x14ac:dyDescent="0.35">
      <c r="A451" s="86">
        <v>130104201</v>
      </c>
      <c r="B451" t="s">
        <v>372</v>
      </c>
      <c r="C451">
        <v>0</v>
      </c>
      <c r="D451">
        <v>0</v>
      </c>
      <c r="E451">
        <v>0</v>
      </c>
      <c r="F451">
        <v>0</v>
      </c>
    </row>
    <row r="452" spans="1:6" ht="15" customHeight="1" x14ac:dyDescent="0.35">
      <c r="A452" s="86">
        <v>13010420101</v>
      </c>
      <c r="B452" t="s">
        <v>373</v>
      </c>
      <c r="C452">
        <v>0</v>
      </c>
      <c r="D452">
        <v>0</v>
      </c>
      <c r="E452">
        <v>0</v>
      </c>
      <c r="F452">
        <v>0</v>
      </c>
    </row>
    <row r="453" spans="1:6" ht="15" customHeight="1" x14ac:dyDescent="0.35">
      <c r="A453" s="86">
        <v>13010420102</v>
      </c>
      <c r="B453" t="s">
        <v>983</v>
      </c>
      <c r="C453">
        <v>0</v>
      </c>
      <c r="D453">
        <v>0</v>
      </c>
      <c r="E453">
        <v>0</v>
      </c>
      <c r="F453">
        <v>0</v>
      </c>
    </row>
    <row r="454" spans="1:6" ht="15" customHeight="1" x14ac:dyDescent="0.35">
      <c r="A454" s="86">
        <v>13010420103</v>
      </c>
      <c r="B454" t="s">
        <v>984</v>
      </c>
      <c r="C454">
        <v>0</v>
      </c>
      <c r="D454">
        <v>0</v>
      </c>
      <c r="E454">
        <v>0</v>
      </c>
      <c r="F454">
        <v>0</v>
      </c>
    </row>
    <row r="455" spans="1:6" ht="15" customHeight="1" x14ac:dyDescent="0.35">
      <c r="A455" s="86">
        <v>130104202</v>
      </c>
      <c r="B455" t="s">
        <v>985</v>
      </c>
      <c r="C455">
        <v>0</v>
      </c>
      <c r="D455">
        <v>0</v>
      </c>
      <c r="E455">
        <v>0</v>
      </c>
      <c r="F455">
        <v>0</v>
      </c>
    </row>
    <row r="456" spans="1:6" ht="15" customHeight="1" x14ac:dyDescent="0.35">
      <c r="A456" s="86">
        <v>13010420201</v>
      </c>
      <c r="B456" t="s">
        <v>373</v>
      </c>
      <c r="C456">
        <v>0</v>
      </c>
      <c r="D456">
        <v>0</v>
      </c>
      <c r="E456">
        <v>0</v>
      </c>
      <c r="F456">
        <v>0</v>
      </c>
    </row>
    <row r="457" spans="1:6" ht="15" customHeight="1" x14ac:dyDescent="0.35">
      <c r="A457" s="86">
        <v>13010420202</v>
      </c>
      <c r="B457" t="s">
        <v>983</v>
      </c>
      <c r="C457">
        <v>0</v>
      </c>
      <c r="D457">
        <v>0</v>
      </c>
      <c r="E457">
        <v>0</v>
      </c>
      <c r="F457">
        <v>0</v>
      </c>
    </row>
    <row r="458" spans="1:6" ht="15" customHeight="1" x14ac:dyDescent="0.35">
      <c r="A458" s="86">
        <v>13010420203</v>
      </c>
      <c r="B458" t="s">
        <v>984</v>
      </c>
      <c r="C458">
        <v>0</v>
      </c>
      <c r="D458">
        <v>0</v>
      </c>
      <c r="E458">
        <v>0</v>
      </c>
      <c r="F458">
        <v>0</v>
      </c>
    </row>
    <row r="459" spans="1:6" ht="15" customHeight="1" x14ac:dyDescent="0.35">
      <c r="A459" s="86">
        <v>130104203</v>
      </c>
      <c r="B459" t="s">
        <v>986</v>
      </c>
      <c r="C459">
        <v>0</v>
      </c>
      <c r="D459">
        <v>0</v>
      </c>
      <c r="E459">
        <v>0</v>
      </c>
      <c r="F459">
        <v>0</v>
      </c>
    </row>
    <row r="460" spans="1:6" ht="15" customHeight="1" x14ac:dyDescent="0.35">
      <c r="A460" s="86">
        <v>13010420301</v>
      </c>
      <c r="B460" t="s">
        <v>373</v>
      </c>
      <c r="C460">
        <v>0</v>
      </c>
      <c r="D460">
        <v>0</v>
      </c>
      <c r="E460">
        <v>0</v>
      </c>
      <c r="F460">
        <v>0</v>
      </c>
    </row>
    <row r="461" spans="1:6" ht="15" customHeight="1" x14ac:dyDescent="0.35">
      <c r="A461" s="86">
        <v>13010420302</v>
      </c>
      <c r="B461" t="s">
        <v>983</v>
      </c>
      <c r="C461">
        <v>0</v>
      </c>
      <c r="D461">
        <v>0</v>
      </c>
      <c r="E461">
        <v>0</v>
      </c>
      <c r="F461">
        <v>0</v>
      </c>
    </row>
    <row r="462" spans="1:6" ht="15" customHeight="1" x14ac:dyDescent="0.35">
      <c r="A462" s="86">
        <v>13010420303</v>
      </c>
      <c r="B462" t="s">
        <v>984</v>
      </c>
      <c r="C462">
        <v>0</v>
      </c>
      <c r="D462">
        <v>0</v>
      </c>
      <c r="E462">
        <v>0</v>
      </c>
      <c r="F462">
        <v>0</v>
      </c>
    </row>
    <row r="463" spans="1:6" ht="15" customHeight="1" x14ac:dyDescent="0.35">
      <c r="A463" s="86">
        <v>130105</v>
      </c>
      <c r="B463" t="s">
        <v>993</v>
      </c>
      <c r="C463">
        <v>0</v>
      </c>
      <c r="D463">
        <v>0</v>
      </c>
      <c r="E463">
        <v>0</v>
      </c>
      <c r="F463">
        <v>0</v>
      </c>
    </row>
    <row r="464" spans="1:6" ht="15" customHeight="1" x14ac:dyDescent="0.35">
      <c r="A464" s="86">
        <v>1301051</v>
      </c>
      <c r="B464" t="s">
        <v>994</v>
      </c>
      <c r="C464">
        <v>0</v>
      </c>
      <c r="D464">
        <v>0</v>
      </c>
      <c r="E464">
        <v>0</v>
      </c>
      <c r="F464">
        <v>0</v>
      </c>
    </row>
    <row r="465" spans="1:6" ht="15" customHeight="1" x14ac:dyDescent="0.35">
      <c r="A465" s="86">
        <v>130105101</v>
      </c>
      <c r="B465" t="s">
        <v>372</v>
      </c>
      <c r="C465">
        <v>0</v>
      </c>
      <c r="D465">
        <v>0</v>
      </c>
      <c r="E465">
        <v>0</v>
      </c>
      <c r="F465">
        <v>0</v>
      </c>
    </row>
    <row r="466" spans="1:6" ht="15" customHeight="1" x14ac:dyDescent="0.35">
      <c r="A466" s="86">
        <v>13010510101</v>
      </c>
      <c r="B466" t="s">
        <v>373</v>
      </c>
      <c r="C466">
        <v>0</v>
      </c>
      <c r="D466">
        <v>0</v>
      </c>
      <c r="E466">
        <v>0</v>
      </c>
      <c r="F466">
        <v>0</v>
      </c>
    </row>
    <row r="467" spans="1:6" ht="15" customHeight="1" x14ac:dyDescent="0.35">
      <c r="A467" s="86">
        <v>13010510102</v>
      </c>
      <c r="B467" t="s">
        <v>983</v>
      </c>
      <c r="C467">
        <v>0</v>
      </c>
      <c r="D467">
        <v>0</v>
      </c>
      <c r="E467">
        <v>0</v>
      </c>
      <c r="F467">
        <v>0</v>
      </c>
    </row>
    <row r="468" spans="1:6" ht="15" customHeight="1" x14ac:dyDescent="0.35">
      <c r="A468" s="86">
        <v>13010510103</v>
      </c>
      <c r="B468" t="s">
        <v>984</v>
      </c>
      <c r="C468">
        <v>0</v>
      </c>
      <c r="D468">
        <v>0</v>
      </c>
      <c r="E468">
        <v>0</v>
      </c>
      <c r="F468">
        <v>0</v>
      </c>
    </row>
    <row r="469" spans="1:6" ht="15" customHeight="1" x14ac:dyDescent="0.35">
      <c r="A469" s="86">
        <v>130105102</v>
      </c>
      <c r="B469" t="s">
        <v>985</v>
      </c>
      <c r="C469">
        <v>0</v>
      </c>
      <c r="D469">
        <v>0</v>
      </c>
      <c r="E469">
        <v>0</v>
      </c>
      <c r="F469">
        <v>0</v>
      </c>
    </row>
    <row r="470" spans="1:6" ht="15" customHeight="1" x14ac:dyDescent="0.35">
      <c r="A470" s="86">
        <v>13010510201</v>
      </c>
      <c r="B470" t="s">
        <v>373</v>
      </c>
      <c r="C470">
        <v>0</v>
      </c>
      <c r="D470">
        <v>0</v>
      </c>
      <c r="E470">
        <v>0</v>
      </c>
      <c r="F470">
        <v>0</v>
      </c>
    </row>
    <row r="471" spans="1:6" ht="15" customHeight="1" x14ac:dyDescent="0.35">
      <c r="A471" s="86">
        <v>13010510202</v>
      </c>
      <c r="B471" t="s">
        <v>983</v>
      </c>
      <c r="C471">
        <v>0</v>
      </c>
      <c r="D471">
        <v>0</v>
      </c>
      <c r="E471">
        <v>0</v>
      </c>
      <c r="F471">
        <v>0</v>
      </c>
    </row>
    <row r="472" spans="1:6" ht="15" customHeight="1" x14ac:dyDescent="0.35">
      <c r="A472" s="86">
        <v>13010510203</v>
      </c>
      <c r="B472" t="s">
        <v>984</v>
      </c>
      <c r="C472">
        <v>0</v>
      </c>
      <c r="D472">
        <v>0</v>
      </c>
      <c r="E472">
        <v>0</v>
      </c>
      <c r="F472">
        <v>0</v>
      </c>
    </row>
    <row r="473" spans="1:6" ht="15" customHeight="1" x14ac:dyDescent="0.35">
      <c r="A473" s="86">
        <v>130105103</v>
      </c>
      <c r="B473" t="s">
        <v>986</v>
      </c>
      <c r="C473">
        <v>0</v>
      </c>
      <c r="D473">
        <v>0</v>
      </c>
      <c r="E473">
        <v>0</v>
      </c>
      <c r="F473">
        <v>0</v>
      </c>
    </row>
    <row r="474" spans="1:6" ht="15" customHeight="1" x14ac:dyDescent="0.35">
      <c r="A474" s="86">
        <v>13010510301</v>
      </c>
      <c r="B474" t="s">
        <v>373</v>
      </c>
      <c r="C474">
        <v>0</v>
      </c>
      <c r="D474">
        <v>0</v>
      </c>
      <c r="E474">
        <v>0</v>
      </c>
      <c r="F474">
        <v>0</v>
      </c>
    </row>
    <row r="475" spans="1:6" ht="15" customHeight="1" x14ac:dyDescent="0.35">
      <c r="A475" s="86">
        <v>13010510302</v>
      </c>
      <c r="B475" t="s">
        <v>983</v>
      </c>
      <c r="C475">
        <v>0</v>
      </c>
      <c r="D475">
        <v>0</v>
      </c>
      <c r="E475">
        <v>0</v>
      </c>
      <c r="F475">
        <v>0</v>
      </c>
    </row>
    <row r="476" spans="1:6" ht="15" customHeight="1" x14ac:dyDescent="0.35">
      <c r="A476" s="86">
        <v>13010510303</v>
      </c>
      <c r="B476" t="s">
        <v>984</v>
      </c>
      <c r="C476">
        <v>0</v>
      </c>
      <c r="D476">
        <v>0</v>
      </c>
      <c r="E476">
        <v>0</v>
      </c>
      <c r="F476">
        <v>0</v>
      </c>
    </row>
    <row r="477" spans="1:6" ht="15" customHeight="1" x14ac:dyDescent="0.35">
      <c r="A477" s="86">
        <v>1301052</v>
      </c>
      <c r="B477" t="s">
        <v>995</v>
      </c>
      <c r="C477">
        <v>0</v>
      </c>
      <c r="D477">
        <v>0</v>
      </c>
      <c r="E477">
        <v>0</v>
      </c>
      <c r="F477">
        <v>0</v>
      </c>
    </row>
    <row r="478" spans="1:6" ht="15" customHeight="1" x14ac:dyDescent="0.35">
      <c r="A478" s="86">
        <v>130105201</v>
      </c>
      <c r="B478" t="s">
        <v>372</v>
      </c>
      <c r="C478">
        <v>0</v>
      </c>
      <c r="D478">
        <v>0</v>
      </c>
      <c r="E478">
        <v>0</v>
      </c>
      <c r="F478">
        <v>0</v>
      </c>
    </row>
    <row r="479" spans="1:6" ht="15" customHeight="1" x14ac:dyDescent="0.35">
      <c r="A479" s="86">
        <v>13010520101</v>
      </c>
      <c r="B479" t="s">
        <v>373</v>
      </c>
      <c r="C479">
        <v>0</v>
      </c>
      <c r="D479">
        <v>0</v>
      </c>
      <c r="E479">
        <v>0</v>
      </c>
      <c r="F479">
        <v>0</v>
      </c>
    </row>
    <row r="480" spans="1:6" ht="15" customHeight="1" x14ac:dyDescent="0.35">
      <c r="A480" s="86">
        <v>13010520102</v>
      </c>
      <c r="B480" t="s">
        <v>983</v>
      </c>
      <c r="C480">
        <v>0</v>
      </c>
      <c r="D480">
        <v>0</v>
      </c>
      <c r="E480">
        <v>0</v>
      </c>
      <c r="F480">
        <v>0</v>
      </c>
    </row>
    <row r="481" spans="1:6" ht="15" customHeight="1" x14ac:dyDescent="0.35">
      <c r="A481" s="86">
        <v>13010520103</v>
      </c>
      <c r="B481" t="s">
        <v>984</v>
      </c>
      <c r="C481">
        <v>0</v>
      </c>
      <c r="D481">
        <v>0</v>
      </c>
      <c r="E481">
        <v>0</v>
      </c>
      <c r="F481">
        <v>0</v>
      </c>
    </row>
    <row r="482" spans="1:6" ht="15" customHeight="1" x14ac:dyDescent="0.35">
      <c r="A482" s="86">
        <v>130105202</v>
      </c>
      <c r="B482" t="s">
        <v>985</v>
      </c>
      <c r="C482">
        <v>0</v>
      </c>
      <c r="D482">
        <v>0</v>
      </c>
      <c r="E482">
        <v>0</v>
      </c>
      <c r="F482">
        <v>0</v>
      </c>
    </row>
    <row r="483" spans="1:6" ht="15" customHeight="1" x14ac:dyDescent="0.35">
      <c r="A483" s="86">
        <v>13010520201</v>
      </c>
      <c r="B483" t="s">
        <v>373</v>
      </c>
      <c r="C483">
        <v>0</v>
      </c>
      <c r="D483">
        <v>0</v>
      </c>
      <c r="E483">
        <v>0</v>
      </c>
      <c r="F483">
        <v>0</v>
      </c>
    </row>
    <row r="484" spans="1:6" ht="15" customHeight="1" x14ac:dyDescent="0.35">
      <c r="A484" s="86">
        <v>13010520202</v>
      </c>
      <c r="B484" t="s">
        <v>983</v>
      </c>
      <c r="C484">
        <v>0</v>
      </c>
      <c r="D484">
        <v>0</v>
      </c>
      <c r="E484">
        <v>0</v>
      </c>
      <c r="F484">
        <v>0</v>
      </c>
    </row>
    <row r="485" spans="1:6" ht="15" customHeight="1" x14ac:dyDescent="0.35">
      <c r="A485" s="86">
        <v>13010520203</v>
      </c>
      <c r="B485" t="s">
        <v>984</v>
      </c>
      <c r="C485">
        <v>0</v>
      </c>
      <c r="D485">
        <v>0</v>
      </c>
      <c r="E485">
        <v>0</v>
      </c>
      <c r="F485">
        <v>0</v>
      </c>
    </row>
    <row r="486" spans="1:6" ht="15" customHeight="1" x14ac:dyDescent="0.35">
      <c r="A486" s="86">
        <v>130105203</v>
      </c>
      <c r="B486" t="s">
        <v>986</v>
      </c>
      <c r="C486">
        <v>0</v>
      </c>
      <c r="D486">
        <v>0</v>
      </c>
      <c r="E486">
        <v>0</v>
      </c>
      <c r="F486">
        <v>0</v>
      </c>
    </row>
    <row r="487" spans="1:6" ht="15" customHeight="1" x14ac:dyDescent="0.35">
      <c r="A487" s="86">
        <v>13010520301</v>
      </c>
      <c r="B487" t="s">
        <v>373</v>
      </c>
      <c r="C487">
        <v>0</v>
      </c>
      <c r="D487">
        <v>0</v>
      </c>
      <c r="E487">
        <v>0</v>
      </c>
      <c r="F487">
        <v>0</v>
      </c>
    </row>
    <row r="488" spans="1:6" ht="15" customHeight="1" x14ac:dyDescent="0.35">
      <c r="A488" s="86">
        <v>13010520302</v>
      </c>
      <c r="B488" t="s">
        <v>983</v>
      </c>
      <c r="C488">
        <v>0</v>
      </c>
      <c r="D488">
        <v>0</v>
      </c>
      <c r="E488">
        <v>0</v>
      </c>
      <c r="F488">
        <v>0</v>
      </c>
    </row>
    <row r="489" spans="1:6" ht="15" customHeight="1" x14ac:dyDescent="0.35">
      <c r="A489" s="86">
        <v>13010520303</v>
      </c>
      <c r="B489" t="s">
        <v>984</v>
      </c>
      <c r="C489">
        <v>0</v>
      </c>
      <c r="D489">
        <v>0</v>
      </c>
      <c r="E489">
        <v>0</v>
      </c>
      <c r="F489">
        <v>0</v>
      </c>
    </row>
    <row r="490" spans="1:6" ht="15" customHeight="1" x14ac:dyDescent="0.35">
      <c r="A490" s="86">
        <v>130106</v>
      </c>
      <c r="B490" t="s">
        <v>996</v>
      </c>
      <c r="C490">
        <v>0</v>
      </c>
      <c r="D490">
        <v>0</v>
      </c>
      <c r="E490">
        <v>0</v>
      </c>
      <c r="F490">
        <v>0</v>
      </c>
    </row>
    <row r="491" spans="1:6" ht="15" customHeight="1" x14ac:dyDescent="0.35">
      <c r="A491" s="86">
        <v>1301061</v>
      </c>
      <c r="B491" t="s">
        <v>997</v>
      </c>
      <c r="C491">
        <v>0</v>
      </c>
      <c r="D491">
        <v>0</v>
      </c>
      <c r="E491">
        <v>0</v>
      </c>
      <c r="F491">
        <v>0</v>
      </c>
    </row>
    <row r="492" spans="1:6" ht="15" customHeight="1" x14ac:dyDescent="0.35">
      <c r="A492" s="86">
        <v>130106101</v>
      </c>
      <c r="B492" t="s">
        <v>372</v>
      </c>
      <c r="C492">
        <v>0</v>
      </c>
      <c r="D492">
        <v>0</v>
      </c>
      <c r="E492">
        <v>0</v>
      </c>
      <c r="F492">
        <v>0</v>
      </c>
    </row>
    <row r="493" spans="1:6" ht="15" customHeight="1" x14ac:dyDescent="0.35">
      <c r="A493" s="86">
        <v>13010610101</v>
      </c>
      <c r="B493" t="s">
        <v>373</v>
      </c>
      <c r="C493">
        <v>0</v>
      </c>
      <c r="D493">
        <v>0</v>
      </c>
      <c r="E493">
        <v>0</v>
      </c>
      <c r="F493">
        <v>0</v>
      </c>
    </row>
    <row r="494" spans="1:6" ht="15" customHeight="1" x14ac:dyDescent="0.35">
      <c r="A494" s="86">
        <v>13010610102</v>
      </c>
      <c r="B494" t="s">
        <v>983</v>
      </c>
      <c r="C494">
        <v>0</v>
      </c>
      <c r="D494">
        <v>0</v>
      </c>
      <c r="E494">
        <v>0</v>
      </c>
      <c r="F494">
        <v>0</v>
      </c>
    </row>
    <row r="495" spans="1:6" ht="15" customHeight="1" x14ac:dyDescent="0.35">
      <c r="A495" s="86">
        <v>13010610103</v>
      </c>
      <c r="B495" t="s">
        <v>984</v>
      </c>
      <c r="C495">
        <v>0</v>
      </c>
      <c r="D495">
        <v>0</v>
      </c>
      <c r="E495">
        <v>0</v>
      </c>
      <c r="F495">
        <v>0</v>
      </c>
    </row>
    <row r="496" spans="1:6" ht="15" customHeight="1" x14ac:dyDescent="0.35">
      <c r="A496" s="86">
        <v>130106102</v>
      </c>
      <c r="B496" t="s">
        <v>985</v>
      </c>
      <c r="C496">
        <v>0</v>
      </c>
      <c r="D496">
        <v>0</v>
      </c>
      <c r="E496">
        <v>0</v>
      </c>
      <c r="F496">
        <v>0</v>
      </c>
    </row>
    <row r="497" spans="1:6" ht="15" customHeight="1" x14ac:dyDescent="0.35">
      <c r="A497" s="86">
        <v>13010610201</v>
      </c>
      <c r="B497" t="s">
        <v>373</v>
      </c>
      <c r="C497">
        <v>0</v>
      </c>
      <c r="D497">
        <v>0</v>
      </c>
      <c r="E497">
        <v>0</v>
      </c>
      <c r="F497">
        <v>0</v>
      </c>
    </row>
    <row r="498" spans="1:6" ht="15" customHeight="1" x14ac:dyDescent="0.35">
      <c r="A498" s="86">
        <v>13010610202</v>
      </c>
      <c r="B498" t="s">
        <v>983</v>
      </c>
      <c r="C498">
        <v>0</v>
      </c>
      <c r="D498">
        <v>0</v>
      </c>
      <c r="E498">
        <v>0</v>
      </c>
      <c r="F498">
        <v>0</v>
      </c>
    </row>
    <row r="499" spans="1:6" ht="15" customHeight="1" x14ac:dyDescent="0.35">
      <c r="A499" s="86">
        <v>13010610203</v>
      </c>
      <c r="B499" t="s">
        <v>984</v>
      </c>
      <c r="C499">
        <v>0</v>
      </c>
      <c r="D499">
        <v>0</v>
      </c>
      <c r="E499">
        <v>0</v>
      </c>
      <c r="F499">
        <v>0</v>
      </c>
    </row>
    <row r="500" spans="1:6" ht="15" customHeight="1" x14ac:dyDescent="0.35">
      <c r="A500" s="86">
        <v>130106103</v>
      </c>
      <c r="B500" t="s">
        <v>986</v>
      </c>
      <c r="C500">
        <v>0</v>
      </c>
      <c r="D500">
        <v>0</v>
      </c>
      <c r="E500">
        <v>0</v>
      </c>
      <c r="F500">
        <v>0</v>
      </c>
    </row>
    <row r="501" spans="1:6" ht="15" customHeight="1" x14ac:dyDescent="0.35">
      <c r="A501" s="86">
        <v>13010610301</v>
      </c>
      <c r="B501" t="s">
        <v>373</v>
      </c>
      <c r="C501">
        <v>0</v>
      </c>
      <c r="D501">
        <v>0</v>
      </c>
      <c r="E501">
        <v>0</v>
      </c>
      <c r="F501">
        <v>0</v>
      </c>
    </row>
    <row r="502" spans="1:6" ht="15" customHeight="1" x14ac:dyDescent="0.35">
      <c r="A502" s="86">
        <v>13010610302</v>
      </c>
      <c r="B502" t="s">
        <v>983</v>
      </c>
      <c r="C502">
        <v>0</v>
      </c>
      <c r="D502">
        <v>0</v>
      </c>
      <c r="E502">
        <v>0</v>
      </c>
      <c r="F502">
        <v>0</v>
      </c>
    </row>
    <row r="503" spans="1:6" ht="15" customHeight="1" x14ac:dyDescent="0.35">
      <c r="A503" s="86">
        <v>13010610303</v>
      </c>
      <c r="B503" t="s">
        <v>984</v>
      </c>
      <c r="C503">
        <v>0</v>
      </c>
      <c r="D503">
        <v>0</v>
      </c>
      <c r="E503">
        <v>0</v>
      </c>
      <c r="F503">
        <v>0</v>
      </c>
    </row>
    <row r="504" spans="1:6" ht="15" customHeight="1" x14ac:dyDescent="0.35">
      <c r="A504" s="86">
        <v>1301062</v>
      </c>
      <c r="B504" t="s">
        <v>998</v>
      </c>
      <c r="C504">
        <v>0</v>
      </c>
      <c r="D504">
        <v>0</v>
      </c>
      <c r="E504">
        <v>0</v>
      </c>
      <c r="F504">
        <v>0</v>
      </c>
    </row>
    <row r="505" spans="1:6" ht="15" customHeight="1" x14ac:dyDescent="0.35">
      <c r="A505" s="86">
        <v>130106201</v>
      </c>
      <c r="B505" t="s">
        <v>372</v>
      </c>
      <c r="C505">
        <v>0</v>
      </c>
      <c r="D505">
        <v>0</v>
      </c>
      <c r="E505">
        <v>0</v>
      </c>
      <c r="F505">
        <v>0</v>
      </c>
    </row>
    <row r="506" spans="1:6" ht="15" customHeight="1" x14ac:dyDescent="0.35">
      <c r="A506" s="86">
        <v>13010620101</v>
      </c>
      <c r="B506" t="s">
        <v>373</v>
      </c>
      <c r="C506">
        <v>0</v>
      </c>
      <c r="D506">
        <v>0</v>
      </c>
      <c r="E506">
        <v>0</v>
      </c>
      <c r="F506">
        <v>0</v>
      </c>
    </row>
    <row r="507" spans="1:6" ht="15" customHeight="1" x14ac:dyDescent="0.35">
      <c r="A507" s="86">
        <v>13010620102</v>
      </c>
      <c r="B507" t="s">
        <v>983</v>
      </c>
      <c r="C507">
        <v>0</v>
      </c>
      <c r="D507">
        <v>0</v>
      </c>
      <c r="E507">
        <v>0</v>
      </c>
      <c r="F507">
        <v>0</v>
      </c>
    </row>
    <row r="508" spans="1:6" ht="15" customHeight="1" x14ac:dyDescent="0.35">
      <c r="A508" s="86">
        <v>13010620103</v>
      </c>
      <c r="B508" t="s">
        <v>984</v>
      </c>
      <c r="C508">
        <v>0</v>
      </c>
      <c r="D508">
        <v>0</v>
      </c>
      <c r="E508">
        <v>0</v>
      </c>
      <c r="F508">
        <v>0</v>
      </c>
    </row>
    <row r="509" spans="1:6" ht="15" customHeight="1" x14ac:dyDescent="0.35">
      <c r="A509" s="86">
        <v>130106202</v>
      </c>
      <c r="B509" t="s">
        <v>999</v>
      </c>
      <c r="C509">
        <v>0</v>
      </c>
      <c r="D509">
        <v>0</v>
      </c>
      <c r="E509">
        <v>0</v>
      </c>
      <c r="F509">
        <v>0</v>
      </c>
    </row>
    <row r="510" spans="1:6" ht="15" customHeight="1" x14ac:dyDescent="0.35">
      <c r="A510" s="86">
        <v>13010620201</v>
      </c>
      <c r="B510" t="s">
        <v>373</v>
      </c>
      <c r="C510">
        <v>0</v>
      </c>
      <c r="D510">
        <v>0</v>
      </c>
      <c r="E510">
        <v>0</v>
      </c>
      <c r="F510">
        <v>0</v>
      </c>
    </row>
    <row r="511" spans="1:6" ht="15" customHeight="1" x14ac:dyDescent="0.35">
      <c r="A511" s="86">
        <v>13010620202</v>
      </c>
      <c r="B511" t="s">
        <v>983</v>
      </c>
      <c r="C511">
        <v>0</v>
      </c>
      <c r="D511">
        <v>0</v>
      </c>
      <c r="E511">
        <v>0</v>
      </c>
      <c r="F511">
        <v>0</v>
      </c>
    </row>
    <row r="512" spans="1:6" ht="15" customHeight="1" x14ac:dyDescent="0.35">
      <c r="A512" s="86">
        <v>13010620203</v>
      </c>
      <c r="B512" t="s">
        <v>984</v>
      </c>
      <c r="C512">
        <v>0</v>
      </c>
      <c r="D512">
        <v>0</v>
      </c>
      <c r="E512">
        <v>0</v>
      </c>
      <c r="F512">
        <v>0</v>
      </c>
    </row>
    <row r="513" spans="1:6" ht="15" customHeight="1" x14ac:dyDescent="0.35">
      <c r="A513" s="86">
        <v>130106203</v>
      </c>
      <c r="B513" t="s">
        <v>986</v>
      </c>
      <c r="C513">
        <v>0</v>
      </c>
      <c r="D513">
        <v>0</v>
      </c>
      <c r="E513">
        <v>0</v>
      </c>
      <c r="F513">
        <v>0</v>
      </c>
    </row>
    <row r="514" spans="1:6" ht="15" customHeight="1" x14ac:dyDescent="0.35">
      <c r="A514" s="86">
        <v>13010620301</v>
      </c>
      <c r="B514" t="s">
        <v>373</v>
      </c>
      <c r="C514">
        <v>0</v>
      </c>
      <c r="D514">
        <v>0</v>
      </c>
      <c r="E514">
        <v>0</v>
      </c>
      <c r="F514">
        <v>0</v>
      </c>
    </row>
    <row r="515" spans="1:6" ht="15" customHeight="1" x14ac:dyDescent="0.35">
      <c r="A515" s="86">
        <v>13010620302</v>
      </c>
      <c r="B515" t="s">
        <v>983</v>
      </c>
      <c r="C515">
        <v>0</v>
      </c>
      <c r="D515">
        <v>0</v>
      </c>
      <c r="E515">
        <v>0</v>
      </c>
      <c r="F515">
        <v>0</v>
      </c>
    </row>
    <row r="516" spans="1:6" ht="15" customHeight="1" x14ac:dyDescent="0.35">
      <c r="A516" s="86">
        <v>13010620303</v>
      </c>
      <c r="B516" t="s">
        <v>984</v>
      </c>
      <c r="C516">
        <v>0</v>
      </c>
      <c r="D516">
        <v>0</v>
      </c>
      <c r="E516">
        <v>0</v>
      </c>
      <c r="F516">
        <v>0</v>
      </c>
    </row>
    <row r="517" spans="1:6" ht="15" customHeight="1" x14ac:dyDescent="0.35">
      <c r="A517" s="86">
        <v>130108</v>
      </c>
      <c r="B517" t="s">
        <v>1000</v>
      </c>
      <c r="C517">
        <v>0</v>
      </c>
      <c r="D517">
        <v>0</v>
      </c>
      <c r="E517">
        <v>0</v>
      </c>
      <c r="F517">
        <v>0</v>
      </c>
    </row>
    <row r="518" spans="1:6" ht="15" customHeight="1" x14ac:dyDescent="0.35">
      <c r="A518" s="86">
        <v>1301081</v>
      </c>
      <c r="B518" t="s">
        <v>1001</v>
      </c>
      <c r="C518">
        <v>0</v>
      </c>
      <c r="D518">
        <v>0</v>
      </c>
      <c r="E518">
        <v>0</v>
      </c>
      <c r="F518">
        <v>0</v>
      </c>
    </row>
    <row r="519" spans="1:6" ht="15" customHeight="1" x14ac:dyDescent="0.35">
      <c r="A519" s="86">
        <v>130108101</v>
      </c>
      <c r="B519" t="s">
        <v>367</v>
      </c>
      <c r="C519">
        <v>0</v>
      </c>
      <c r="D519">
        <v>0</v>
      </c>
      <c r="E519">
        <v>0</v>
      </c>
      <c r="F519">
        <v>0</v>
      </c>
    </row>
    <row r="520" spans="1:6" ht="15" customHeight="1" x14ac:dyDescent="0.35">
      <c r="A520" s="86">
        <v>1301082</v>
      </c>
      <c r="B520" t="s">
        <v>1002</v>
      </c>
      <c r="C520">
        <v>0</v>
      </c>
      <c r="D520">
        <v>0</v>
      </c>
      <c r="E520">
        <v>0</v>
      </c>
      <c r="F520">
        <v>0</v>
      </c>
    </row>
    <row r="521" spans="1:6" ht="15" customHeight="1" x14ac:dyDescent="0.35">
      <c r="A521" s="86">
        <v>1302</v>
      </c>
      <c r="B521" t="s">
        <v>273</v>
      </c>
      <c r="C521">
        <v>0</v>
      </c>
      <c r="D521">
        <v>502224.45</v>
      </c>
      <c r="E521">
        <v>35336.97</v>
      </c>
      <c r="F521">
        <v>466887.48</v>
      </c>
    </row>
    <row r="522" spans="1:6" ht="15" customHeight="1" x14ac:dyDescent="0.35">
      <c r="A522" s="86">
        <v>130201</v>
      </c>
      <c r="B522" t="s">
        <v>981</v>
      </c>
      <c r="C522">
        <v>0</v>
      </c>
      <c r="D522">
        <v>0</v>
      </c>
      <c r="E522">
        <v>0</v>
      </c>
      <c r="F522">
        <v>0</v>
      </c>
    </row>
    <row r="523" spans="1:6" ht="15" customHeight="1" x14ac:dyDescent="0.35">
      <c r="A523" s="86">
        <v>1302011</v>
      </c>
      <c r="B523" t="s">
        <v>982</v>
      </c>
      <c r="C523">
        <v>0</v>
      </c>
      <c r="D523">
        <v>0</v>
      </c>
      <c r="E523">
        <v>0</v>
      </c>
      <c r="F523">
        <v>0</v>
      </c>
    </row>
    <row r="524" spans="1:6" ht="15" customHeight="1" x14ac:dyDescent="0.35">
      <c r="A524" s="86">
        <v>130201101</v>
      </c>
      <c r="B524" t="s">
        <v>372</v>
      </c>
      <c r="C524">
        <v>0</v>
      </c>
      <c r="D524">
        <v>0</v>
      </c>
      <c r="E524">
        <v>0</v>
      </c>
      <c r="F524">
        <v>0</v>
      </c>
    </row>
    <row r="525" spans="1:6" ht="15" customHeight="1" x14ac:dyDescent="0.35">
      <c r="A525" s="86">
        <v>13020110101</v>
      </c>
      <c r="B525" t="s">
        <v>373</v>
      </c>
      <c r="C525">
        <v>0</v>
      </c>
      <c r="D525">
        <v>0</v>
      </c>
      <c r="E525">
        <v>0</v>
      </c>
      <c r="F525">
        <v>0</v>
      </c>
    </row>
    <row r="526" spans="1:6" ht="15" customHeight="1" x14ac:dyDescent="0.35">
      <c r="A526" s="86">
        <v>13020110102</v>
      </c>
      <c r="B526" t="s">
        <v>983</v>
      </c>
      <c r="C526">
        <v>0</v>
      </c>
      <c r="D526">
        <v>0</v>
      </c>
      <c r="E526">
        <v>0</v>
      </c>
      <c r="F526">
        <v>0</v>
      </c>
    </row>
    <row r="527" spans="1:6" ht="15" customHeight="1" x14ac:dyDescent="0.35">
      <c r="A527" s="86">
        <v>13020110103</v>
      </c>
      <c r="B527" t="s">
        <v>984</v>
      </c>
      <c r="C527">
        <v>0</v>
      </c>
      <c r="D527">
        <v>0</v>
      </c>
      <c r="E527">
        <v>0</v>
      </c>
      <c r="F527">
        <v>0</v>
      </c>
    </row>
    <row r="528" spans="1:6" ht="15" customHeight="1" x14ac:dyDescent="0.35">
      <c r="A528" s="86">
        <v>130201102</v>
      </c>
      <c r="B528" t="s">
        <v>985</v>
      </c>
      <c r="C528">
        <v>0</v>
      </c>
      <c r="D528">
        <v>0</v>
      </c>
      <c r="E528">
        <v>0</v>
      </c>
      <c r="F528">
        <v>0</v>
      </c>
    </row>
    <row r="529" spans="1:6" ht="15" customHeight="1" x14ac:dyDescent="0.35">
      <c r="A529" s="86">
        <v>13020110201</v>
      </c>
      <c r="B529" t="s">
        <v>373</v>
      </c>
      <c r="C529">
        <v>0</v>
      </c>
      <c r="D529">
        <v>0</v>
      </c>
      <c r="E529">
        <v>0</v>
      </c>
      <c r="F529">
        <v>0</v>
      </c>
    </row>
    <row r="530" spans="1:6" ht="15" customHeight="1" x14ac:dyDescent="0.35">
      <c r="A530" s="86">
        <v>13020110202</v>
      </c>
      <c r="B530" t="s">
        <v>983</v>
      </c>
      <c r="C530">
        <v>0</v>
      </c>
      <c r="D530">
        <v>0</v>
      </c>
      <c r="E530">
        <v>0</v>
      </c>
      <c r="F530">
        <v>0</v>
      </c>
    </row>
    <row r="531" spans="1:6" ht="15" customHeight="1" x14ac:dyDescent="0.35">
      <c r="A531" s="86">
        <v>13020110203</v>
      </c>
      <c r="B531" t="s">
        <v>984</v>
      </c>
      <c r="C531">
        <v>0</v>
      </c>
      <c r="D531">
        <v>0</v>
      </c>
      <c r="E531">
        <v>0</v>
      </c>
      <c r="F531">
        <v>0</v>
      </c>
    </row>
    <row r="532" spans="1:6" ht="15" customHeight="1" x14ac:dyDescent="0.35">
      <c r="A532" s="86">
        <v>130201103</v>
      </c>
      <c r="B532" t="s">
        <v>986</v>
      </c>
      <c r="C532">
        <v>0</v>
      </c>
      <c r="D532">
        <v>0</v>
      </c>
      <c r="E532">
        <v>0</v>
      </c>
      <c r="F532">
        <v>0</v>
      </c>
    </row>
    <row r="533" spans="1:6" ht="15" customHeight="1" x14ac:dyDescent="0.35">
      <c r="A533" s="86">
        <v>13020110301</v>
      </c>
      <c r="B533" t="s">
        <v>373</v>
      </c>
      <c r="C533">
        <v>0</v>
      </c>
      <c r="D533">
        <v>0</v>
      </c>
      <c r="E533">
        <v>0</v>
      </c>
      <c r="F533">
        <v>0</v>
      </c>
    </row>
    <row r="534" spans="1:6" ht="15" customHeight="1" x14ac:dyDescent="0.35">
      <c r="A534" s="86">
        <v>13020110302</v>
      </c>
      <c r="B534" t="s">
        <v>983</v>
      </c>
      <c r="C534">
        <v>0</v>
      </c>
      <c r="D534">
        <v>0</v>
      </c>
      <c r="E534">
        <v>0</v>
      </c>
      <c r="F534">
        <v>0</v>
      </c>
    </row>
    <row r="535" spans="1:6" ht="15" customHeight="1" x14ac:dyDescent="0.35">
      <c r="A535" s="86">
        <v>13020110303</v>
      </c>
      <c r="B535" t="s">
        <v>984</v>
      </c>
      <c r="C535">
        <v>0</v>
      </c>
      <c r="D535">
        <v>0</v>
      </c>
      <c r="E535">
        <v>0</v>
      </c>
      <c r="F535">
        <v>0</v>
      </c>
    </row>
    <row r="536" spans="1:6" ht="15" customHeight="1" x14ac:dyDescent="0.35">
      <c r="A536" s="86">
        <v>1302012</v>
      </c>
      <c r="B536" t="s">
        <v>987</v>
      </c>
      <c r="C536">
        <v>0</v>
      </c>
      <c r="D536">
        <v>0</v>
      </c>
      <c r="E536">
        <v>0</v>
      </c>
      <c r="F536">
        <v>0</v>
      </c>
    </row>
    <row r="537" spans="1:6" ht="15" customHeight="1" x14ac:dyDescent="0.35">
      <c r="A537" s="86">
        <v>130201201</v>
      </c>
      <c r="B537" t="s">
        <v>372</v>
      </c>
      <c r="C537">
        <v>0</v>
      </c>
      <c r="D537">
        <v>0</v>
      </c>
      <c r="E537">
        <v>0</v>
      </c>
      <c r="F537">
        <v>0</v>
      </c>
    </row>
    <row r="538" spans="1:6" ht="15" customHeight="1" x14ac:dyDescent="0.35">
      <c r="A538" s="86">
        <v>13020120101</v>
      </c>
      <c r="B538" t="s">
        <v>373</v>
      </c>
      <c r="C538">
        <v>0</v>
      </c>
      <c r="D538">
        <v>0</v>
      </c>
      <c r="E538">
        <v>0</v>
      </c>
      <c r="F538">
        <v>0</v>
      </c>
    </row>
    <row r="539" spans="1:6" ht="15" customHeight="1" x14ac:dyDescent="0.35">
      <c r="A539" s="86">
        <v>13020120102</v>
      </c>
      <c r="B539" t="s">
        <v>983</v>
      </c>
      <c r="C539">
        <v>0</v>
      </c>
      <c r="D539">
        <v>0</v>
      </c>
      <c r="E539">
        <v>0</v>
      </c>
      <c r="F539">
        <v>0</v>
      </c>
    </row>
    <row r="540" spans="1:6" ht="15" customHeight="1" x14ac:dyDescent="0.35">
      <c r="A540" s="86">
        <v>13020120103</v>
      </c>
      <c r="B540" t="s">
        <v>984</v>
      </c>
      <c r="C540">
        <v>0</v>
      </c>
      <c r="D540">
        <v>0</v>
      </c>
      <c r="E540">
        <v>0</v>
      </c>
      <c r="F540">
        <v>0</v>
      </c>
    </row>
    <row r="541" spans="1:6" ht="15" customHeight="1" x14ac:dyDescent="0.35">
      <c r="A541" s="86">
        <v>130201202</v>
      </c>
      <c r="B541" t="s">
        <v>985</v>
      </c>
      <c r="C541">
        <v>0</v>
      </c>
      <c r="D541">
        <v>0</v>
      </c>
      <c r="E541">
        <v>0</v>
      </c>
      <c r="F541">
        <v>0</v>
      </c>
    </row>
    <row r="542" spans="1:6" ht="15" customHeight="1" x14ac:dyDescent="0.35">
      <c r="A542" s="86">
        <v>13020120201</v>
      </c>
      <c r="B542" t="s">
        <v>373</v>
      </c>
      <c r="C542">
        <v>0</v>
      </c>
      <c r="D542">
        <v>0</v>
      </c>
      <c r="E542">
        <v>0</v>
      </c>
      <c r="F542">
        <v>0</v>
      </c>
    </row>
    <row r="543" spans="1:6" ht="15" customHeight="1" x14ac:dyDescent="0.35">
      <c r="A543" s="86">
        <v>13020120202</v>
      </c>
      <c r="B543" t="s">
        <v>983</v>
      </c>
      <c r="C543">
        <v>0</v>
      </c>
      <c r="D543">
        <v>0</v>
      </c>
      <c r="E543">
        <v>0</v>
      </c>
      <c r="F543">
        <v>0</v>
      </c>
    </row>
    <row r="544" spans="1:6" ht="15" customHeight="1" x14ac:dyDescent="0.35">
      <c r="A544" s="86">
        <v>13020120203</v>
      </c>
      <c r="B544" t="s">
        <v>984</v>
      </c>
      <c r="C544">
        <v>0</v>
      </c>
      <c r="D544">
        <v>0</v>
      </c>
      <c r="E544">
        <v>0</v>
      </c>
      <c r="F544">
        <v>0</v>
      </c>
    </row>
    <row r="545" spans="1:6" ht="15" customHeight="1" x14ac:dyDescent="0.35">
      <c r="A545" s="86">
        <v>130201203</v>
      </c>
      <c r="B545" t="s">
        <v>986</v>
      </c>
      <c r="C545">
        <v>0</v>
      </c>
      <c r="D545">
        <v>0</v>
      </c>
      <c r="E545">
        <v>0</v>
      </c>
      <c r="F545">
        <v>0</v>
      </c>
    </row>
    <row r="546" spans="1:6" ht="15" customHeight="1" x14ac:dyDescent="0.35">
      <c r="A546" s="86">
        <v>13020120301</v>
      </c>
      <c r="B546" t="s">
        <v>373</v>
      </c>
      <c r="C546">
        <v>0</v>
      </c>
      <c r="D546">
        <v>0</v>
      </c>
      <c r="E546">
        <v>0</v>
      </c>
      <c r="F546">
        <v>0</v>
      </c>
    </row>
    <row r="547" spans="1:6" ht="15" customHeight="1" x14ac:dyDescent="0.35">
      <c r="A547" s="86">
        <v>13020120302</v>
      </c>
      <c r="B547" t="s">
        <v>983</v>
      </c>
      <c r="C547">
        <v>0</v>
      </c>
      <c r="D547">
        <v>0</v>
      </c>
      <c r="E547">
        <v>0</v>
      </c>
      <c r="F547">
        <v>0</v>
      </c>
    </row>
    <row r="548" spans="1:6" ht="15" customHeight="1" x14ac:dyDescent="0.35">
      <c r="A548" s="86">
        <v>13020120303</v>
      </c>
      <c r="B548" t="s">
        <v>984</v>
      </c>
      <c r="C548">
        <v>0</v>
      </c>
      <c r="D548">
        <v>0</v>
      </c>
      <c r="E548">
        <v>0</v>
      </c>
      <c r="F548">
        <v>0</v>
      </c>
    </row>
    <row r="549" spans="1:6" ht="15" customHeight="1" x14ac:dyDescent="0.35">
      <c r="A549" s="86">
        <v>130202</v>
      </c>
      <c r="B549" t="s">
        <v>374</v>
      </c>
      <c r="C549">
        <v>0</v>
      </c>
      <c r="D549">
        <v>502224.45</v>
      </c>
      <c r="E549">
        <v>35336.97</v>
      </c>
      <c r="F549">
        <v>466887.48</v>
      </c>
    </row>
    <row r="550" spans="1:6" ht="15" customHeight="1" x14ac:dyDescent="0.35">
      <c r="A550" s="86">
        <v>1302021</v>
      </c>
      <c r="B550" t="s">
        <v>375</v>
      </c>
      <c r="C550">
        <v>0</v>
      </c>
      <c r="D550">
        <v>502224.45</v>
      </c>
      <c r="E550">
        <v>35336.97</v>
      </c>
      <c r="F550">
        <v>466887.48</v>
      </c>
    </row>
    <row r="551" spans="1:6" ht="15" customHeight="1" x14ac:dyDescent="0.35">
      <c r="A551" s="86">
        <v>130202101</v>
      </c>
      <c r="B551" t="s">
        <v>372</v>
      </c>
      <c r="C551">
        <v>0</v>
      </c>
      <c r="D551">
        <v>502224.45</v>
      </c>
      <c r="E551">
        <v>35336.97</v>
      </c>
      <c r="F551">
        <v>466887.48</v>
      </c>
    </row>
    <row r="552" spans="1:6" ht="15" customHeight="1" x14ac:dyDescent="0.35">
      <c r="A552" s="86">
        <v>13020210101</v>
      </c>
      <c r="B552" t="s">
        <v>373</v>
      </c>
      <c r="C552">
        <v>0</v>
      </c>
      <c r="D552">
        <v>502224.45</v>
      </c>
      <c r="E552">
        <v>35336.97</v>
      </c>
      <c r="F552">
        <v>466887.48</v>
      </c>
    </row>
    <row r="553" spans="1:6" ht="15" customHeight="1" x14ac:dyDescent="0.35">
      <c r="A553" s="86">
        <v>1302021010101</v>
      </c>
      <c r="B553" t="s">
        <v>2292</v>
      </c>
      <c r="C553">
        <v>0</v>
      </c>
      <c r="D553">
        <v>141066.97</v>
      </c>
      <c r="E553">
        <v>35336.97</v>
      </c>
      <c r="F553">
        <v>105730</v>
      </c>
    </row>
    <row r="554" spans="1:6" ht="15" customHeight="1" x14ac:dyDescent="0.35">
      <c r="A554" s="86">
        <v>1302021010102</v>
      </c>
      <c r="B554" t="s">
        <v>2293</v>
      </c>
      <c r="C554">
        <v>0</v>
      </c>
      <c r="D554">
        <v>113782.37</v>
      </c>
      <c r="E554">
        <v>0</v>
      </c>
      <c r="F554">
        <v>113782.37</v>
      </c>
    </row>
    <row r="555" spans="1:6" ht="15" customHeight="1" x14ac:dyDescent="0.35">
      <c r="A555" s="86">
        <v>1302021010103</v>
      </c>
      <c r="B555" t="s">
        <v>2310</v>
      </c>
      <c r="C555">
        <v>0</v>
      </c>
      <c r="D555">
        <v>247375.11</v>
      </c>
      <c r="E555">
        <v>0</v>
      </c>
      <c r="F555">
        <v>247375.11</v>
      </c>
    </row>
    <row r="556" spans="1:6" ht="15" customHeight="1" x14ac:dyDescent="0.35">
      <c r="A556" s="86">
        <v>13020210102</v>
      </c>
      <c r="B556" t="s">
        <v>983</v>
      </c>
      <c r="C556">
        <v>0</v>
      </c>
      <c r="D556">
        <v>0</v>
      </c>
      <c r="E556">
        <v>0</v>
      </c>
      <c r="F556">
        <v>0</v>
      </c>
    </row>
    <row r="557" spans="1:6" ht="15" customHeight="1" x14ac:dyDescent="0.35">
      <c r="A557" s="86">
        <v>13020210103</v>
      </c>
      <c r="B557" t="s">
        <v>984</v>
      </c>
      <c r="C557">
        <v>0</v>
      </c>
      <c r="D557">
        <v>0</v>
      </c>
      <c r="E557">
        <v>0</v>
      </c>
      <c r="F557">
        <v>0</v>
      </c>
    </row>
    <row r="558" spans="1:6" ht="15" customHeight="1" x14ac:dyDescent="0.35">
      <c r="A558" s="86">
        <v>130202102</v>
      </c>
      <c r="B558" t="s">
        <v>985</v>
      </c>
      <c r="C558">
        <v>0</v>
      </c>
      <c r="D558">
        <v>0</v>
      </c>
      <c r="E558">
        <v>0</v>
      </c>
      <c r="F558">
        <v>0</v>
      </c>
    </row>
    <row r="559" spans="1:6" ht="15" customHeight="1" x14ac:dyDescent="0.35">
      <c r="A559" s="86">
        <v>13020210201</v>
      </c>
      <c r="B559" t="s">
        <v>373</v>
      </c>
      <c r="C559">
        <v>0</v>
      </c>
      <c r="D559">
        <v>0</v>
      </c>
      <c r="E559">
        <v>0</v>
      </c>
      <c r="F559">
        <v>0</v>
      </c>
    </row>
    <row r="560" spans="1:6" ht="15" customHeight="1" x14ac:dyDescent="0.35">
      <c r="A560" s="86">
        <v>13020210202</v>
      </c>
      <c r="B560" t="s">
        <v>983</v>
      </c>
      <c r="C560">
        <v>0</v>
      </c>
      <c r="D560">
        <v>0</v>
      </c>
      <c r="E560">
        <v>0</v>
      </c>
      <c r="F560">
        <v>0</v>
      </c>
    </row>
    <row r="561" spans="1:6" ht="15" customHeight="1" x14ac:dyDescent="0.35">
      <c r="A561" s="86">
        <v>13020210203</v>
      </c>
      <c r="B561" t="s">
        <v>984</v>
      </c>
      <c r="C561">
        <v>0</v>
      </c>
      <c r="D561">
        <v>0</v>
      </c>
      <c r="E561">
        <v>0</v>
      </c>
      <c r="F561">
        <v>0</v>
      </c>
    </row>
    <row r="562" spans="1:6" ht="15" customHeight="1" x14ac:dyDescent="0.35">
      <c r="A562" s="86">
        <v>130202103</v>
      </c>
      <c r="B562" t="s">
        <v>986</v>
      </c>
      <c r="C562">
        <v>0</v>
      </c>
      <c r="D562">
        <v>0</v>
      </c>
      <c r="E562">
        <v>0</v>
      </c>
      <c r="F562">
        <v>0</v>
      </c>
    </row>
    <row r="563" spans="1:6" ht="15" customHeight="1" x14ac:dyDescent="0.35">
      <c r="A563" s="86">
        <v>13020210301</v>
      </c>
      <c r="B563" t="s">
        <v>373</v>
      </c>
      <c r="C563">
        <v>0</v>
      </c>
      <c r="D563">
        <v>0</v>
      </c>
      <c r="E563">
        <v>0</v>
      </c>
      <c r="F563">
        <v>0</v>
      </c>
    </row>
    <row r="564" spans="1:6" ht="15" customHeight="1" x14ac:dyDescent="0.35">
      <c r="A564" s="86">
        <v>13020210302</v>
      </c>
      <c r="B564" t="s">
        <v>983</v>
      </c>
      <c r="C564">
        <v>0</v>
      </c>
      <c r="D564">
        <v>0</v>
      </c>
      <c r="E564">
        <v>0</v>
      </c>
      <c r="F564">
        <v>0</v>
      </c>
    </row>
    <row r="565" spans="1:6" ht="15" customHeight="1" x14ac:dyDescent="0.35">
      <c r="A565" s="86">
        <v>13020210303</v>
      </c>
      <c r="B565" t="s">
        <v>984</v>
      </c>
      <c r="C565">
        <v>0</v>
      </c>
      <c r="D565">
        <v>0</v>
      </c>
      <c r="E565">
        <v>0</v>
      </c>
      <c r="F565">
        <v>0</v>
      </c>
    </row>
    <row r="566" spans="1:6" ht="15" customHeight="1" x14ac:dyDescent="0.35">
      <c r="A566" s="86">
        <v>1302022</v>
      </c>
      <c r="B566" t="s">
        <v>988</v>
      </c>
      <c r="C566">
        <v>0</v>
      </c>
      <c r="D566">
        <v>0</v>
      </c>
      <c r="E566">
        <v>0</v>
      </c>
      <c r="F566">
        <v>0</v>
      </c>
    </row>
    <row r="567" spans="1:6" ht="15" customHeight="1" x14ac:dyDescent="0.35">
      <c r="A567" s="86">
        <v>130202201</v>
      </c>
      <c r="B567" t="s">
        <v>372</v>
      </c>
      <c r="C567">
        <v>0</v>
      </c>
      <c r="D567">
        <v>0</v>
      </c>
      <c r="E567">
        <v>0</v>
      </c>
      <c r="F567">
        <v>0</v>
      </c>
    </row>
    <row r="568" spans="1:6" ht="15" customHeight="1" x14ac:dyDescent="0.35">
      <c r="A568" s="86">
        <v>13020220101</v>
      </c>
      <c r="B568" t="s">
        <v>373</v>
      </c>
      <c r="C568">
        <v>0</v>
      </c>
      <c r="D568">
        <v>0</v>
      </c>
      <c r="E568">
        <v>0</v>
      </c>
      <c r="F568">
        <v>0</v>
      </c>
    </row>
    <row r="569" spans="1:6" ht="15" customHeight="1" x14ac:dyDescent="0.35">
      <c r="A569" s="86">
        <v>13020220102</v>
      </c>
      <c r="B569" t="s">
        <v>983</v>
      </c>
      <c r="C569">
        <v>0</v>
      </c>
      <c r="D569">
        <v>0</v>
      </c>
      <c r="E569">
        <v>0</v>
      </c>
      <c r="F569">
        <v>0</v>
      </c>
    </row>
    <row r="570" spans="1:6" ht="15" customHeight="1" x14ac:dyDescent="0.35">
      <c r="A570" s="86">
        <v>13020220103</v>
      </c>
      <c r="B570" t="s">
        <v>984</v>
      </c>
      <c r="C570">
        <v>0</v>
      </c>
      <c r="D570">
        <v>0</v>
      </c>
      <c r="E570">
        <v>0</v>
      </c>
      <c r="F570">
        <v>0</v>
      </c>
    </row>
    <row r="571" spans="1:6" ht="15" customHeight="1" x14ac:dyDescent="0.35">
      <c r="A571" s="86">
        <v>130202202</v>
      </c>
      <c r="B571" t="s">
        <v>985</v>
      </c>
      <c r="C571">
        <v>0</v>
      </c>
      <c r="D571">
        <v>0</v>
      </c>
      <c r="E571">
        <v>0</v>
      </c>
      <c r="F571">
        <v>0</v>
      </c>
    </row>
    <row r="572" spans="1:6" ht="15" customHeight="1" x14ac:dyDescent="0.35">
      <c r="A572" s="86">
        <v>13020220201</v>
      </c>
      <c r="B572" t="s">
        <v>373</v>
      </c>
      <c r="C572">
        <v>0</v>
      </c>
      <c r="D572">
        <v>0</v>
      </c>
      <c r="E572">
        <v>0</v>
      </c>
      <c r="F572">
        <v>0</v>
      </c>
    </row>
    <row r="573" spans="1:6" ht="15" customHeight="1" x14ac:dyDescent="0.35">
      <c r="A573" s="86">
        <v>13020220202</v>
      </c>
      <c r="B573" t="s">
        <v>983</v>
      </c>
      <c r="C573">
        <v>0</v>
      </c>
      <c r="D573">
        <v>0</v>
      </c>
      <c r="E573">
        <v>0</v>
      </c>
      <c r="F573">
        <v>0</v>
      </c>
    </row>
    <row r="574" spans="1:6" ht="15" customHeight="1" x14ac:dyDescent="0.35">
      <c r="A574" s="86">
        <v>13020220203</v>
      </c>
      <c r="B574" t="s">
        <v>984</v>
      </c>
      <c r="C574">
        <v>0</v>
      </c>
      <c r="D574">
        <v>0</v>
      </c>
      <c r="E574">
        <v>0</v>
      </c>
      <c r="F574">
        <v>0</v>
      </c>
    </row>
    <row r="575" spans="1:6" ht="15" customHeight="1" x14ac:dyDescent="0.35">
      <c r="A575" s="86">
        <v>130202203</v>
      </c>
      <c r="B575" t="s">
        <v>986</v>
      </c>
      <c r="C575">
        <v>0</v>
      </c>
      <c r="D575">
        <v>0</v>
      </c>
      <c r="E575">
        <v>0</v>
      </c>
      <c r="F575">
        <v>0</v>
      </c>
    </row>
    <row r="576" spans="1:6" ht="15" customHeight="1" x14ac:dyDescent="0.35">
      <c r="A576" s="86">
        <v>13020220301</v>
      </c>
      <c r="B576" t="s">
        <v>373</v>
      </c>
      <c r="C576">
        <v>0</v>
      </c>
      <c r="D576">
        <v>0</v>
      </c>
      <c r="E576">
        <v>0</v>
      </c>
      <c r="F576">
        <v>0</v>
      </c>
    </row>
    <row r="577" spans="1:6" ht="15" customHeight="1" x14ac:dyDescent="0.35">
      <c r="A577" s="86">
        <v>13020220302</v>
      </c>
      <c r="B577" t="s">
        <v>983</v>
      </c>
      <c r="C577">
        <v>0</v>
      </c>
      <c r="D577">
        <v>0</v>
      </c>
      <c r="E577">
        <v>0</v>
      </c>
      <c r="F577">
        <v>0</v>
      </c>
    </row>
    <row r="578" spans="1:6" ht="15" customHeight="1" x14ac:dyDescent="0.35">
      <c r="A578" s="86">
        <v>13020220303</v>
      </c>
      <c r="B578" t="s">
        <v>984</v>
      </c>
      <c r="C578">
        <v>0</v>
      </c>
      <c r="D578">
        <v>0</v>
      </c>
      <c r="E578">
        <v>0</v>
      </c>
      <c r="F578">
        <v>0</v>
      </c>
    </row>
    <row r="579" spans="1:6" ht="15" customHeight="1" x14ac:dyDescent="0.35">
      <c r="A579" s="86">
        <v>130203</v>
      </c>
      <c r="B579" t="s">
        <v>376</v>
      </c>
      <c r="C579">
        <v>0</v>
      </c>
      <c r="D579">
        <v>0</v>
      </c>
      <c r="E579">
        <v>0</v>
      </c>
      <c r="F579">
        <v>0</v>
      </c>
    </row>
    <row r="580" spans="1:6" ht="15" customHeight="1" x14ac:dyDescent="0.35">
      <c r="A580" s="86">
        <v>1302031</v>
      </c>
      <c r="B580" t="s">
        <v>377</v>
      </c>
      <c r="C580">
        <v>0</v>
      </c>
      <c r="D580">
        <v>0</v>
      </c>
      <c r="E580">
        <v>0</v>
      </c>
      <c r="F580">
        <v>0</v>
      </c>
    </row>
    <row r="581" spans="1:6" ht="15" customHeight="1" x14ac:dyDescent="0.35">
      <c r="A581" s="86">
        <v>130203101</v>
      </c>
      <c r="B581" t="s">
        <v>372</v>
      </c>
      <c r="C581">
        <v>0</v>
      </c>
      <c r="D581">
        <v>0</v>
      </c>
      <c r="E581">
        <v>0</v>
      </c>
      <c r="F581">
        <v>0</v>
      </c>
    </row>
    <row r="582" spans="1:6" ht="15" customHeight="1" x14ac:dyDescent="0.35">
      <c r="A582" s="86">
        <v>13020310101</v>
      </c>
      <c r="B582" t="s">
        <v>373</v>
      </c>
      <c r="C582">
        <v>0</v>
      </c>
      <c r="D582">
        <v>0</v>
      </c>
      <c r="E582">
        <v>0</v>
      </c>
      <c r="F582">
        <v>0</v>
      </c>
    </row>
    <row r="583" spans="1:6" ht="15" customHeight="1" x14ac:dyDescent="0.35">
      <c r="A583" s="86">
        <v>13020310102</v>
      </c>
      <c r="B583" t="s">
        <v>983</v>
      </c>
      <c r="C583">
        <v>0</v>
      </c>
      <c r="D583">
        <v>0</v>
      </c>
      <c r="E583">
        <v>0</v>
      </c>
      <c r="F583">
        <v>0</v>
      </c>
    </row>
    <row r="584" spans="1:6" ht="15" customHeight="1" x14ac:dyDescent="0.35">
      <c r="A584" s="86">
        <v>13020310103</v>
      </c>
      <c r="B584" t="s">
        <v>984</v>
      </c>
      <c r="C584">
        <v>0</v>
      </c>
      <c r="D584">
        <v>0</v>
      </c>
      <c r="E584">
        <v>0</v>
      </c>
      <c r="F584">
        <v>0</v>
      </c>
    </row>
    <row r="585" spans="1:6" ht="15" customHeight="1" x14ac:dyDescent="0.35">
      <c r="A585" s="86">
        <v>130203102</v>
      </c>
      <c r="B585" t="s">
        <v>985</v>
      </c>
      <c r="C585">
        <v>0</v>
      </c>
      <c r="D585">
        <v>0</v>
      </c>
      <c r="E585">
        <v>0</v>
      </c>
      <c r="F585">
        <v>0</v>
      </c>
    </row>
    <row r="586" spans="1:6" ht="15" customHeight="1" x14ac:dyDescent="0.35">
      <c r="A586" s="86">
        <v>13020310201</v>
      </c>
      <c r="B586" t="s">
        <v>373</v>
      </c>
      <c r="C586">
        <v>0</v>
      </c>
      <c r="D586">
        <v>0</v>
      </c>
      <c r="E586">
        <v>0</v>
      </c>
      <c r="F586">
        <v>0</v>
      </c>
    </row>
    <row r="587" spans="1:6" ht="15" customHeight="1" x14ac:dyDescent="0.35">
      <c r="A587" s="86">
        <v>13020310202</v>
      </c>
      <c r="B587" t="s">
        <v>983</v>
      </c>
      <c r="C587">
        <v>0</v>
      </c>
      <c r="D587">
        <v>0</v>
      </c>
      <c r="E587">
        <v>0</v>
      </c>
      <c r="F587">
        <v>0</v>
      </c>
    </row>
    <row r="588" spans="1:6" ht="15" customHeight="1" x14ac:dyDescent="0.35">
      <c r="A588" s="86">
        <v>13020310203</v>
      </c>
      <c r="B588" t="s">
        <v>984</v>
      </c>
      <c r="C588">
        <v>0</v>
      </c>
      <c r="D588">
        <v>0</v>
      </c>
      <c r="E588">
        <v>0</v>
      </c>
      <c r="F588">
        <v>0</v>
      </c>
    </row>
    <row r="589" spans="1:6" ht="15" customHeight="1" x14ac:dyDescent="0.35">
      <c r="A589" s="86">
        <v>130203103</v>
      </c>
      <c r="B589" t="s">
        <v>986</v>
      </c>
      <c r="C589">
        <v>0</v>
      </c>
      <c r="D589">
        <v>0</v>
      </c>
      <c r="E589">
        <v>0</v>
      </c>
      <c r="F589">
        <v>0</v>
      </c>
    </row>
    <row r="590" spans="1:6" ht="15" customHeight="1" x14ac:dyDescent="0.35">
      <c r="A590" s="86">
        <v>13020310301</v>
      </c>
      <c r="B590" t="s">
        <v>373</v>
      </c>
      <c r="C590">
        <v>0</v>
      </c>
      <c r="D590">
        <v>0</v>
      </c>
      <c r="E590">
        <v>0</v>
      </c>
      <c r="F590">
        <v>0</v>
      </c>
    </row>
    <row r="591" spans="1:6" ht="15" customHeight="1" x14ac:dyDescent="0.35">
      <c r="A591" s="86">
        <v>13020310302</v>
      </c>
      <c r="B591" t="s">
        <v>983</v>
      </c>
      <c r="C591">
        <v>0</v>
      </c>
      <c r="D591">
        <v>0</v>
      </c>
      <c r="E591">
        <v>0</v>
      </c>
      <c r="F591">
        <v>0</v>
      </c>
    </row>
    <row r="592" spans="1:6" ht="15" customHeight="1" x14ac:dyDescent="0.35">
      <c r="A592" s="86">
        <v>13020310303</v>
      </c>
      <c r="B592" t="s">
        <v>984</v>
      </c>
      <c r="C592">
        <v>0</v>
      </c>
      <c r="D592">
        <v>0</v>
      </c>
      <c r="E592">
        <v>0</v>
      </c>
      <c r="F592">
        <v>0</v>
      </c>
    </row>
    <row r="593" spans="1:6" ht="15" customHeight="1" x14ac:dyDescent="0.35">
      <c r="A593" s="86">
        <v>1302032</v>
      </c>
      <c r="B593" t="s">
        <v>989</v>
      </c>
      <c r="C593">
        <v>0</v>
      </c>
      <c r="D593">
        <v>0</v>
      </c>
      <c r="E593">
        <v>0</v>
      </c>
      <c r="F593">
        <v>0</v>
      </c>
    </row>
    <row r="594" spans="1:6" ht="15" customHeight="1" x14ac:dyDescent="0.35">
      <c r="A594" s="86">
        <v>130203201</v>
      </c>
      <c r="B594" t="s">
        <v>372</v>
      </c>
      <c r="C594">
        <v>0</v>
      </c>
      <c r="D594">
        <v>0</v>
      </c>
      <c r="E594">
        <v>0</v>
      </c>
      <c r="F594">
        <v>0</v>
      </c>
    </row>
    <row r="595" spans="1:6" ht="15" customHeight="1" x14ac:dyDescent="0.35">
      <c r="A595" s="86">
        <v>13020320101</v>
      </c>
      <c r="B595" t="s">
        <v>373</v>
      </c>
      <c r="C595">
        <v>0</v>
      </c>
      <c r="D595">
        <v>0</v>
      </c>
      <c r="E595">
        <v>0</v>
      </c>
      <c r="F595">
        <v>0</v>
      </c>
    </row>
    <row r="596" spans="1:6" ht="15" customHeight="1" x14ac:dyDescent="0.35">
      <c r="A596" s="86">
        <v>13020320102</v>
      </c>
      <c r="B596" t="s">
        <v>983</v>
      </c>
      <c r="C596">
        <v>0</v>
      </c>
      <c r="D596">
        <v>0</v>
      </c>
      <c r="E596">
        <v>0</v>
      </c>
      <c r="F596">
        <v>0</v>
      </c>
    </row>
    <row r="597" spans="1:6" ht="15" customHeight="1" x14ac:dyDescent="0.35">
      <c r="A597" s="86">
        <v>13020320103</v>
      </c>
      <c r="B597" t="s">
        <v>984</v>
      </c>
      <c r="C597">
        <v>0</v>
      </c>
      <c r="D597">
        <v>0</v>
      </c>
      <c r="E597">
        <v>0</v>
      </c>
      <c r="F597">
        <v>0</v>
      </c>
    </row>
    <row r="598" spans="1:6" ht="15" customHeight="1" x14ac:dyDescent="0.35">
      <c r="A598" s="86">
        <v>130203202</v>
      </c>
      <c r="B598" t="s">
        <v>985</v>
      </c>
      <c r="C598">
        <v>0</v>
      </c>
      <c r="D598">
        <v>0</v>
      </c>
      <c r="E598">
        <v>0</v>
      </c>
      <c r="F598">
        <v>0</v>
      </c>
    </row>
    <row r="599" spans="1:6" ht="15" customHeight="1" x14ac:dyDescent="0.35">
      <c r="A599" s="86">
        <v>13020320201</v>
      </c>
      <c r="B599" t="s">
        <v>373</v>
      </c>
      <c r="C599">
        <v>0</v>
      </c>
      <c r="D599">
        <v>0</v>
      </c>
      <c r="E599">
        <v>0</v>
      </c>
      <c r="F599">
        <v>0</v>
      </c>
    </row>
    <row r="600" spans="1:6" ht="15" customHeight="1" x14ac:dyDescent="0.35">
      <c r="A600" s="86">
        <v>13020320202</v>
      </c>
      <c r="B600" t="s">
        <v>983</v>
      </c>
      <c r="C600">
        <v>0</v>
      </c>
      <c r="D600">
        <v>0</v>
      </c>
      <c r="E600">
        <v>0</v>
      </c>
      <c r="F600">
        <v>0</v>
      </c>
    </row>
    <row r="601" spans="1:6" ht="15" customHeight="1" x14ac:dyDescent="0.35">
      <c r="A601" s="86">
        <v>13020320203</v>
      </c>
      <c r="B601" t="s">
        <v>984</v>
      </c>
      <c r="C601">
        <v>0</v>
      </c>
      <c r="D601">
        <v>0</v>
      </c>
      <c r="E601">
        <v>0</v>
      </c>
      <c r="F601">
        <v>0</v>
      </c>
    </row>
    <row r="602" spans="1:6" ht="15" customHeight="1" x14ac:dyDescent="0.35">
      <c r="A602" s="86">
        <v>130203203</v>
      </c>
      <c r="B602" t="s">
        <v>986</v>
      </c>
      <c r="C602">
        <v>0</v>
      </c>
      <c r="D602">
        <v>0</v>
      </c>
      <c r="E602">
        <v>0</v>
      </c>
      <c r="F602">
        <v>0</v>
      </c>
    </row>
    <row r="603" spans="1:6" ht="15" customHeight="1" x14ac:dyDescent="0.35">
      <c r="A603" s="86">
        <v>130204</v>
      </c>
      <c r="B603" t="s">
        <v>990</v>
      </c>
      <c r="C603">
        <v>0</v>
      </c>
      <c r="D603">
        <v>0</v>
      </c>
      <c r="E603">
        <v>0</v>
      </c>
      <c r="F603">
        <v>0</v>
      </c>
    </row>
    <row r="604" spans="1:6" ht="15" customHeight="1" x14ac:dyDescent="0.35">
      <c r="A604" s="86">
        <v>1302041</v>
      </c>
      <c r="B604" t="s">
        <v>991</v>
      </c>
      <c r="C604">
        <v>0</v>
      </c>
      <c r="D604">
        <v>0</v>
      </c>
      <c r="E604">
        <v>0</v>
      </c>
      <c r="F604">
        <v>0</v>
      </c>
    </row>
    <row r="605" spans="1:6" ht="15" customHeight="1" x14ac:dyDescent="0.35">
      <c r="A605" s="86">
        <v>130204101</v>
      </c>
      <c r="B605" t="s">
        <v>372</v>
      </c>
      <c r="C605">
        <v>0</v>
      </c>
      <c r="D605">
        <v>0</v>
      </c>
      <c r="E605">
        <v>0</v>
      </c>
      <c r="F605">
        <v>0</v>
      </c>
    </row>
    <row r="606" spans="1:6" ht="15" customHeight="1" x14ac:dyDescent="0.35">
      <c r="A606" s="86">
        <v>13020410101</v>
      </c>
      <c r="B606" t="s">
        <v>373</v>
      </c>
      <c r="C606">
        <v>0</v>
      </c>
      <c r="D606">
        <v>0</v>
      </c>
      <c r="E606">
        <v>0</v>
      </c>
      <c r="F606">
        <v>0</v>
      </c>
    </row>
    <row r="607" spans="1:6" ht="15" customHeight="1" x14ac:dyDescent="0.35">
      <c r="A607" s="86">
        <v>13020410102</v>
      </c>
      <c r="B607" t="s">
        <v>983</v>
      </c>
      <c r="C607">
        <v>0</v>
      </c>
      <c r="D607">
        <v>0</v>
      </c>
      <c r="E607">
        <v>0</v>
      </c>
      <c r="F607">
        <v>0</v>
      </c>
    </row>
    <row r="608" spans="1:6" ht="15" customHeight="1" x14ac:dyDescent="0.35">
      <c r="A608" s="86">
        <v>13020410103</v>
      </c>
      <c r="B608" t="s">
        <v>984</v>
      </c>
      <c r="C608">
        <v>0</v>
      </c>
      <c r="D608">
        <v>0</v>
      </c>
      <c r="E608">
        <v>0</v>
      </c>
      <c r="F608">
        <v>0</v>
      </c>
    </row>
    <row r="609" spans="1:6" ht="15" customHeight="1" x14ac:dyDescent="0.35">
      <c r="A609" s="86">
        <v>130204102</v>
      </c>
      <c r="B609" t="s">
        <v>985</v>
      </c>
      <c r="C609">
        <v>0</v>
      </c>
      <c r="D609">
        <v>0</v>
      </c>
      <c r="E609">
        <v>0</v>
      </c>
      <c r="F609">
        <v>0</v>
      </c>
    </row>
    <row r="610" spans="1:6" ht="15" customHeight="1" x14ac:dyDescent="0.35">
      <c r="A610" s="86">
        <v>13020410201</v>
      </c>
      <c r="B610" t="s">
        <v>373</v>
      </c>
      <c r="C610">
        <v>0</v>
      </c>
      <c r="D610">
        <v>0</v>
      </c>
      <c r="E610">
        <v>0</v>
      </c>
      <c r="F610">
        <v>0</v>
      </c>
    </row>
    <row r="611" spans="1:6" ht="15" customHeight="1" x14ac:dyDescent="0.35">
      <c r="A611" s="86">
        <v>13020410202</v>
      </c>
      <c r="B611" t="s">
        <v>983</v>
      </c>
      <c r="C611">
        <v>0</v>
      </c>
      <c r="D611">
        <v>0</v>
      </c>
      <c r="E611">
        <v>0</v>
      </c>
      <c r="F611">
        <v>0</v>
      </c>
    </row>
    <row r="612" spans="1:6" ht="15" customHeight="1" x14ac:dyDescent="0.35">
      <c r="A612" s="86">
        <v>13020410203</v>
      </c>
      <c r="B612" t="s">
        <v>984</v>
      </c>
      <c r="C612">
        <v>0</v>
      </c>
      <c r="D612">
        <v>0</v>
      </c>
      <c r="E612">
        <v>0</v>
      </c>
      <c r="F612">
        <v>0</v>
      </c>
    </row>
    <row r="613" spans="1:6" ht="15" customHeight="1" x14ac:dyDescent="0.35">
      <c r="A613" s="86">
        <v>130204103</v>
      </c>
      <c r="B613" t="s">
        <v>986</v>
      </c>
      <c r="C613">
        <v>0</v>
      </c>
      <c r="D613">
        <v>0</v>
      </c>
      <c r="E613">
        <v>0</v>
      </c>
      <c r="F613">
        <v>0</v>
      </c>
    </row>
    <row r="614" spans="1:6" ht="15" customHeight="1" x14ac:dyDescent="0.35">
      <c r="A614" s="86">
        <v>13020410301</v>
      </c>
      <c r="B614" t="s">
        <v>373</v>
      </c>
      <c r="C614">
        <v>0</v>
      </c>
      <c r="D614">
        <v>0</v>
      </c>
      <c r="E614">
        <v>0</v>
      </c>
      <c r="F614">
        <v>0</v>
      </c>
    </row>
    <row r="615" spans="1:6" ht="15" customHeight="1" x14ac:dyDescent="0.35">
      <c r="A615" s="86">
        <v>13020410302</v>
      </c>
      <c r="B615" t="s">
        <v>983</v>
      </c>
      <c r="C615">
        <v>0</v>
      </c>
      <c r="D615">
        <v>0</v>
      </c>
      <c r="E615">
        <v>0</v>
      </c>
      <c r="F615">
        <v>0</v>
      </c>
    </row>
    <row r="616" spans="1:6" ht="15" customHeight="1" x14ac:dyDescent="0.35">
      <c r="A616" s="86">
        <v>13020410303</v>
      </c>
      <c r="B616" t="s">
        <v>984</v>
      </c>
      <c r="C616">
        <v>0</v>
      </c>
      <c r="D616">
        <v>0</v>
      </c>
      <c r="E616">
        <v>0</v>
      </c>
      <c r="F616">
        <v>0</v>
      </c>
    </row>
    <row r="617" spans="1:6" ht="15" customHeight="1" x14ac:dyDescent="0.35">
      <c r="A617" s="86">
        <v>1302042</v>
      </c>
      <c r="B617" t="s">
        <v>992</v>
      </c>
      <c r="C617">
        <v>0</v>
      </c>
      <c r="D617">
        <v>0</v>
      </c>
      <c r="E617">
        <v>0</v>
      </c>
      <c r="F617">
        <v>0</v>
      </c>
    </row>
    <row r="618" spans="1:6" ht="15" customHeight="1" x14ac:dyDescent="0.35">
      <c r="A618" s="86">
        <v>130204201</v>
      </c>
      <c r="B618" t="s">
        <v>372</v>
      </c>
      <c r="C618">
        <v>0</v>
      </c>
      <c r="D618">
        <v>0</v>
      </c>
      <c r="E618">
        <v>0</v>
      </c>
      <c r="F618">
        <v>0</v>
      </c>
    </row>
    <row r="619" spans="1:6" ht="15" customHeight="1" x14ac:dyDescent="0.35">
      <c r="A619" s="86">
        <v>13020420101</v>
      </c>
      <c r="B619" t="s">
        <v>373</v>
      </c>
      <c r="C619">
        <v>0</v>
      </c>
      <c r="D619">
        <v>0</v>
      </c>
      <c r="E619">
        <v>0</v>
      </c>
      <c r="F619">
        <v>0</v>
      </c>
    </row>
    <row r="620" spans="1:6" ht="15" customHeight="1" x14ac:dyDescent="0.35">
      <c r="A620" s="86">
        <v>13020420102</v>
      </c>
      <c r="B620" t="s">
        <v>983</v>
      </c>
      <c r="C620">
        <v>0</v>
      </c>
      <c r="D620">
        <v>0</v>
      </c>
      <c r="E620">
        <v>0</v>
      </c>
      <c r="F620">
        <v>0</v>
      </c>
    </row>
    <row r="621" spans="1:6" ht="15" customHeight="1" x14ac:dyDescent="0.35">
      <c r="A621" s="86">
        <v>13020420103</v>
      </c>
      <c r="B621" t="s">
        <v>984</v>
      </c>
      <c r="C621">
        <v>0</v>
      </c>
      <c r="D621">
        <v>0</v>
      </c>
      <c r="E621">
        <v>0</v>
      </c>
      <c r="F621">
        <v>0</v>
      </c>
    </row>
    <row r="622" spans="1:6" ht="15" customHeight="1" x14ac:dyDescent="0.35">
      <c r="A622" s="86">
        <v>130204202</v>
      </c>
      <c r="B622" t="s">
        <v>985</v>
      </c>
      <c r="C622">
        <v>0</v>
      </c>
      <c r="D622">
        <v>0</v>
      </c>
      <c r="E622">
        <v>0</v>
      </c>
      <c r="F622">
        <v>0</v>
      </c>
    </row>
    <row r="623" spans="1:6" ht="15" customHeight="1" x14ac:dyDescent="0.35">
      <c r="A623" s="86">
        <v>13020420201</v>
      </c>
      <c r="B623" t="s">
        <v>373</v>
      </c>
      <c r="C623">
        <v>0</v>
      </c>
      <c r="D623">
        <v>0</v>
      </c>
      <c r="E623">
        <v>0</v>
      </c>
      <c r="F623">
        <v>0</v>
      </c>
    </row>
    <row r="624" spans="1:6" ht="15" customHeight="1" x14ac:dyDescent="0.35">
      <c r="A624" s="86">
        <v>13020420202</v>
      </c>
      <c r="B624" t="s">
        <v>983</v>
      </c>
      <c r="C624">
        <v>0</v>
      </c>
      <c r="D624">
        <v>0</v>
      </c>
      <c r="E624">
        <v>0</v>
      </c>
      <c r="F624">
        <v>0</v>
      </c>
    </row>
    <row r="625" spans="1:7" ht="15" customHeight="1" x14ac:dyDescent="0.35">
      <c r="A625" s="86">
        <v>13020420203</v>
      </c>
      <c r="B625" t="s">
        <v>984</v>
      </c>
      <c r="C625">
        <v>0</v>
      </c>
      <c r="D625">
        <v>0</v>
      </c>
      <c r="E625">
        <v>0</v>
      </c>
      <c r="F625">
        <v>0</v>
      </c>
    </row>
    <row r="626" spans="1:7" ht="15" customHeight="1" x14ac:dyDescent="0.35">
      <c r="A626" s="86">
        <v>130204203</v>
      </c>
      <c r="B626" t="s">
        <v>986</v>
      </c>
      <c r="C626">
        <v>0</v>
      </c>
      <c r="D626">
        <v>0</v>
      </c>
      <c r="E626">
        <v>0</v>
      </c>
      <c r="F626">
        <v>0</v>
      </c>
    </row>
    <row r="627" spans="1:7" ht="15" customHeight="1" x14ac:dyDescent="0.35">
      <c r="A627" s="86">
        <v>13020420301</v>
      </c>
      <c r="B627" t="s">
        <v>373</v>
      </c>
      <c r="C627">
        <v>0</v>
      </c>
      <c r="D627">
        <v>0</v>
      </c>
      <c r="E627">
        <v>0</v>
      </c>
      <c r="F627">
        <v>0</v>
      </c>
    </row>
    <row r="628" spans="1:7" ht="15" customHeight="1" x14ac:dyDescent="0.35">
      <c r="A628" s="86">
        <v>13020420302</v>
      </c>
      <c r="B628" t="s">
        <v>983</v>
      </c>
      <c r="C628">
        <v>0</v>
      </c>
      <c r="D628">
        <v>0</v>
      </c>
      <c r="E628">
        <v>0</v>
      </c>
      <c r="F628">
        <v>0</v>
      </c>
    </row>
    <row r="629" spans="1:7" ht="15" customHeight="1" x14ac:dyDescent="0.35">
      <c r="A629" s="86">
        <v>13020420303</v>
      </c>
      <c r="B629" t="s">
        <v>984</v>
      </c>
      <c r="C629">
        <v>0</v>
      </c>
      <c r="D629">
        <v>0</v>
      </c>
      <c r="E629">
        <v>0</v>
      </c>
      <c r="F629">
        <v>0</v>
      </c>
    </row>
    <row r="630" spans="1:7" ht="15" customHeight="1" x14ac:dyDescent="0.35">
      <c r="A630" s="86">
        <v>130205</v>
      </c>
      <c r="B630" t="s">
        <v>993</v>
      </c>
      <c r="C630">
        <v>0</v>
      </c>
      <c r="D630">
        <v>0</v>
      </c>
      <c r="E630">
        <v>0</v>
      </c>
      <c r="F630">
        <v>0</v>
      </c>
    </row>
    <row r="631" spans="1:7" ht="15" customHeight="1" x14ac:dyDescent="0.35">
      <c r="A631" s="86">
        <v>1302051</v>
      </c>
      <c r="B631" t="s">
        <v>994</v>
      </c>
      <c r="C631">
        <v>0</v>
      </c>
      <c r="D631">
        <v>0</v>
      </c>
      <c r="E631">
        <v>0</v>
      </c>
      <c r="F631">
        <v>0</v>
      </c>
    </row>
    <row r="632" spans="1:7" ht="15" customHeight="1" x14ac:dyDescent="0.35">
      <c r="A632" s="86">
        <v>130205101</v>
      </c>
      <c r="B632" t="s">
        <v>372</v>
      </c>
      <c r="C632">
        <v>0</v>
      </c>
      <c r="D632">
        <v>0</v>
      </c>
      <c r="E632">
        <v>0</v>
      </c>
      <c r="F632">
        <v>0</v>
      </c>
    </row>
    <row r="633" spans="1:7" ht="15" customHeight="1" x14ac:dyDescent="0.35">
      <c r="A633" s="86">
        <v>13020510101</v>
      </c>
      <c r="B633" t="s">
        <v>373</v>
      </c>
      <c r="C633">
        <v>0</v>
      </c>
      <c r="D633">
        <v>0</v>
      </c>
      <c r="E633">
        <v>0</v>
      </c>
      <c r="F633">
        <v>0</v>
      </c>
      <c r="G633" s="127">
        <v>13423615.68</v>
      </c>
    </row>
    <row r="634" spans="1:7" ht="15" customHeight="1" x14ac:dyDescent="0.35">
      <c r="A634" s="86">
        <v>13020510102</v>
      </c>
      <c r="B634" t="s">
        <v>983</v>
      </c>
      <c r="C634">
        <v>0</v>
      </c>
      <c r="D634">
        <v>0</v>
      </c>
      <c r="E634">
        <v>0</v>
      </c>
      <c r="F634">
        <v>0</v>
      </c>
      <c r="G634" s="134">
        <f>SUM(ER!D38,ER!D29,ER!D28,ER!D23,ER!D20,ER!D19,ER!D18,ER!D17,F1090)</f>
        <v>26053757.079999998</v>
      </c>
    </row>
    <row r="635" spans="1:7" ht="15" customHeight="1" x14ac:dyDescent="0.35">
      <c r="A635" s="86">
        <v>13020510103</v>
      </c>
      <c r="B635" t="s">
        <v>984</v>
      </c>
      <c r="C635">
        <v>0</v>
      </c>
      <c r="D635">
        <v>0</v>
      </c>
      <c r="E635">
        <v>0</v>
      </c>
      <c r="F635">
        <v>0</v>
      </c>
      <c r="G635" s="135">
        <f>SUM(G633-G634)</f>
        <v>-12630141.399999999</v>
      </c>
    </row>
    <row r="636" spans="1:7" ht="15" customHeight="1" x14ac:dyDescent="0.35">
      <c r="A636" s="86">
        <v>130205102</v>
      </c>
      <c r="B636" t="s">
        <v>985</v>
      </c>
      <c r="C636">
        <v>0</v>
      </c>
      <c r="D636">
        <v>0</v>
      </c>
      <c r="E636">
        <v>0</v>
      </c>
      <c r="F636">
        <v>0</v>
      </c>
    </row>
    <row r="637" spans="1:7" ht="15" customHeight="1" x14ac:dyDescent="0.35">
      <c r="A637" s="86">
        <v>13020510201</v>
      </c>
      <c r="B637" t="s">
        <v>373</v>
      </c>
      <c r="C637">
        <v>0</v>
      </c>
      <c r="D637">
        <v>0</v>
      </c>
      <c r="E637">
        <v>0</v>
      </c>
      <c r="F637">
        <v>0</v>
      </c>
    </row>
    <row r="638" spans="1:7" ht="15" customHeight="1" x14ac:dyDescent="0.35">
      <c r="A638" s="86">
        <v>13020510202</v>
      </c>
      <c r="B638" t="s">
        <v>983</v>
      </c>
      <c r="C638">
        <v>0</v>
      </c>
      <c r="D638">
        <v>0</v>
      </c>
      <c r="E638">
        <v>0</v>
      </c>
      <c r="F638">
        <v>0</v>
      </c>
    </row>
    <row r="639" spans="1:7" ht="15" customHeight="1" x14ac:dyDescent="0.35">
      <c r="A639" s="86">
        <v>13020510203</v>
      </c>
      <c r="B639" t="s">
        <v>984</v>
      </c>
      <c r="C639">
        <v>0</v>
      </c>
      <c r="D639">
        <v>0</v>
      </c>
      <c r="E639">
        <v>0</v>
      </c>
      <c r="F639">
        <v>0</v>
      </c>
    </row>
    <row r="640" spans="1:7" ht="15" customHeight="1" x14ac:dyDescent="0.35">
      <c r="A640" s="86">
        <v>130205103</v>
      </c>
      <c r="B640" t="s">
        <v>986</v>
      </c>
      <c r="C640">
        <v>0</v>
      </c>
      <c r="D640">
        <v>0</v>
      </c>
      <c r="E640">
        <v>0</v>
      </c>
      <c r="F640">
        <v>0</v>
      </c>
    </row>
    <row r="641" spans="1:6" ht="15" customHeight="1" x14ac:dyDescent="0.35">
      <c r="A641" s="86">
        <v>13020510301</v>
      </c>
      <c r="B641" t="s">
        <v>373</v>
      </c>
      <c r="C641">
        <v>0</v>
      </c>
      <c r="D641">
        <v>0</v>
      </c>
      <c r="E641">
        <v>0</v>
      </c>
      <c r="F641">
        <v>0</v>
      </c>
    </row>
    <row r="642" spans="1:6" ht="15" customHeight="1" x14ac:dyDescent="0.35">
      <c r="A642" s="86">
        <v>13020510302</v>
      </c>
      <c r="B642" t="s">
        <v>983</v>
      </c>
      <c r="C642">
        <v>0</v>
      </c>
      <c r="D642">
        <v>0</v>
      </c>
      <c r="E642">
        <v>0</v>
      </c>
      <c r="F642">
        <v>0</v>
      </c>
    </row>
    <row r="643" spans="1:6" ht="15" customHeight="1" x14ac:dyDescent="0.35">
      <c r="A643" s="86">
        <v>13020510303</v>
      </c>
      <c r="B643" t="s">
        <v>984</v>
      </c>
      <c r="C643">
        <v>0</v>
      </c>
      <c r="D643">
        <v>0</v>
      </c>
      <c r="E643">
        <v>0</v>
      </c>
      <c r="F643">
        <v>0</v>
      </c>
    </row>
    <row r="644" spans="1:6" ht="15" customHeight="1" x14ac:dyDescent="0.35">
      <c r="A644" s="86">
        <v>1302052</v>
      </c>
      <c r="B644" t="s">
        <v>995</v>
      </c>
      <c r="C644">
        <v>0</v>
      </c>
      <c r="D644">
        <v>0</v>
      </c>
      <c r="E644">
        <v>0</v>
      </c>
      <c r="F644">
        <v>0</v>
      </c>
    </row>
    <row r="645" spans="1:6" ht="15" customHeight="1" x14ac:dyDescent="0.35">
      <c r="A645" s="86">
        <v>130205201</v>
      </c>
      <c r="B645" t="s">
        <v>372</v>
      </c>
      <c r="C645">
        <v>0</v>
      </c>
      <c r="D645">
        <v>0</v>
      </c>
      <c r="E645">
        <v>0</v>
      </c>
      <c r="F645">
        <v>0</v>
      </c>
    </row>
    <row r="646" spans="1:6" ht="15" customHeight="1" x14ac:dyDescent="0.35">
      <c r="A646" s="86">
        <v>13020520101</v>
      </c>
      <c r="B646" t="s">
        <v>373</v>
      </c>
      <c r="C646">
        <v>0</v>
      </c>
      <c r="D646">
        <v>0</v>
      </c>
      <c r="E646">
        <v>0</v>
      </c>
      <c r="F646">
        <v>0</v>
      </c>
    </row>
    <row r="647" spans="1:6" ht="15" customHeight="1" x14ac:dyDescent="0.35">
      <c r="A647" s="86">
        <v>13020520102</v>
      </c>
      <c r="B647" t="s">
        <v>983</v>
      </c>
      <c r="C647">
        <v>0</v>
      </c>
      <c r="D647">
        <v>0</v>
      </c>
      <c r="E647">
        <v>0</v>
      </c>
      <c r="F647">
        <v>0</v>
      </c>
    </row>
    <row r="648" spans="1:6" ht="15" customHeight="1" x14ac:dyDescent="0.35">
      <c r="A648" s="86">
        <v>13020520103</v>
      </c>
      <c r="B648" t="s">
        <v>984</v>
      </c>
      <c r="C648">
        <v>0</v>
      </c>
      <c r="D648">
        <v>0</v>
      </c>
      <c r="E648">
        <v>0</v>
      </c>
      <c r="F648">
        <v>0</v>
      </c>
    </row>
    <row r="649" spans="1:6" ht="15" customHeight="1" x14ac:dyDescent="0.35">
      <c r="A649" s="86">
        <v>130205202</v>
      </c>
      <c r="B649" t="s">
        <v>985</v>
      </c>
      <c r="C649">
        <v>0</v>
      </c>
      <c r="D649">
        <v>0</v>
      </c>
      <c r="E649">
        <v>0</v>
      </c>
      <c r="F649">
        <v>0</v>
      </c>
    </row>
    <row r="650" spans="1:6" ht="15" customHeight="1" x14ac:dyDescent="0.35">
      <c r="A650" s="86">
        <v>13020520201</v>
      </c>
      <c r="B650" t="s">
        <v>373</v>
      </c>
      <c r="C650">
        <v>0</v>
      </c>
      <c r="D650">
        <v>0</v>
      </c>
      <c r="E650">
        <v>0</v>
      </c>
      <c r="F650">
        <v>0</v>
      </c>
    </row>
    <row r="651" spans="1:6" ht="15" customHeight="1" x14ac:dyDescent="0.35">
      <c r="A651" s="86">
        <v>13020520202</v>
      </c>
      <c r="B651" t="s">
        <v>983</v>
      </c>
      <c r="C651">
        <v>0</v>
      </c>
      <c r="D651">
        <v>0</v>
      </c>
      <c r="E651">
        <v>0</v>
      </c>
      <c r="F651">
        <v>0</v>
      </c>
    </row>
    <row r="652" spans="1:6" ht="15" customHeight="1" x14ac:dyDescent="0.35">
      <c r="A652" s="86">
        <v>13020520203</v>
      </c>
      <c r="B652" t="s">
        <v>984</v>
      </c>
      <c r="C652">
        <v>0</v>
      </c>
      <c r="D652">
        <v>0</v>
      </c>
      <c r="E652">
        <v>0</v>
      </c>
      <c r="F652">
        <v>0</v>
      </c>
    </row>
    <row r="653" spans="1:6" ht="15" customHeight="1" x14ac:dyDescent="0.35">
      <c r="A653" s="86">
        <v>130205203</v>
      </c>
      <c r="B653" t="s">
        <v>986</v>
      </c>
      <c r="C653">
        <v>0</v>
      </c>
      <c r="D653">
        <v>0</v>
      </c>
      <c r="E653">
        <v>0</v>
      </c>
      <c r="F653">
        <v>0</v>
      </c>
    </row>
    <row r="654" spans="1:6" ht="15" customHeight="1" x14ac:dyDescent="0.35">
      <c r="A654" s="86">
        <v>13020520301</v>
      </c>
      <c r="B654" t="s">
        <v>373</v>
      </c>
      <c r="C654">
        <v>0</v>
      </c>
      <c r="D654">
        <v>0</v>
      </c>
      <c r="E654">
        <v>0</v>
      </c>
      <c r="F654">
        <v>0</v>
      </c>
    </row>
    <row r="655" spans="1:6" ht="15" customHeight="1" x14ac:dyDescent="0.35">
      <c r="A655" s="86">
        <v>13020520302</v>
      </c>
      <c r="B655" t="s">
        <v>983</v>
      </c>
      <c r="C655">
        <v>0</v>
      </c>
      <c r="D655">
        <v>0</v>
      </c>
      <c r="E655">
        <v>0</v>
      </c>
      <c r="F655">
        <v>0</v>
      </c>
    </row>
    <row r="656" spans="1:6" ht="15" customHeight="1" x14ac:dyDescent="0.35">
      <c r="A656" s="86">
        <v>13020520303</v>
      </c>
      <c r="B656" t="s">
        <v>984</v>
      </c>
      <c r="C656">
        <v>0</v>
      </c>
      <c r="D656">
        <v>0</v>
      </c>
      <c r="E656">
        <v>0</v>
      </c>
      <c r="F656">
        <v>0</v>
      </c>
    </row>
    <row r="657" spans="1:6" ht="15" customHeight="1" x14ac:dyDescent="0.35">
      <c r="A657" s="86">
        <v>130206</v>
      </c>
      <c r="B657" t="s">
        <v>996</v>
      </c>
      <c r="C657">
        <v>0</v>
      </c>
      <c r="D657">
        <v>0</v>
      </c>
      <c r="E657">
        <v>0</v>
      </c>
      <c r="F657">
        <v>0</v>
      </c>
    </row>
    <row r="658" spans="1:6" ht="15" customHeight="1" x14ac:dyDescent="0.35">
      <c r="A658" s="86">
        <v>1302061</v>
      </c>
      <c r="B658" t="s">
        <v>997</v>
      </c>
      <c r="C658">
        <v>0</v>
      </c>
      <c r="D658">
        <v>0</v>
      </c>
      <c r="E658">
        <v>0</v>
      </c>
      <c r="F658">
        <v>0</v>
      </c>
    </row>
    <row r="659" spans="1:6" ht="15" customHeight="1" x14ac:dyDescent="0.35">
      <c r="A659" s="86">
        <v>130206101</v>
      </c>
      <c r="B659" t="s">
        <v>372</v>
      </c>
      <c r="C659">
        <v>0</v>
      </c>
      <c r="D659">
        <v>0</v>
      </c>
      <c r="E659">
        <v>0</v>
      </c>
      <c r="F659">
        <v>0</v>
      </c>
    </row>
    <row r="660" spans="1:6" ht="15" customHeight="1" x14ac:dyDescent="0.35">
      <c r="A660" s="86">
        <v>13020610101</v>
      </c>
      <c r="B660" t="s">
        <v>373</v>
      </c>
      <c r="C660">
        <v>0</v>
      </c>
      <c r="D660">
        <v>0</v>
      </c>
      <c r="E660">
        <v>0</v>
      </c>
      <c r="F660">
        <v>0</v>
      </c>
    </row>
    <row r="661" spans="1:6" ht="15" customHeight="1" x14ac:dyDescent="0.35">
      <c r="A661" s="86">
        <v>13020610102</v>
      </c>
      <c r="B661" t="s">
        <v>983</v>
      </c>
      <c r="C661">
        <v>0</v>
      </c>
      <c r="D661">
        <v>0</v>
      </c>
      <c r="E661">
        <v>0</v>
      </c>
      <c r="F661">
        <v>0</v>
      </c>
    </row>
    <row r="662" spans="1:6" ht="15" customHeight="1" x14ac:dyDescent="0.35">
      <c r="A662" s="86">
        <v>13020610103</v>
      </c>
      <c r="B662" t="s">
        <v>984</v>
      </c>
      <c r="C662">
        <v>0</v>
      </c>
      <c r="D662">
        <v>0</v>
      </c>
      <c r="E662">
        <v>0</v>
      </c>
      <c r="F662">
        <v>0</v>
      </c>
    </row>
    <row r="663" spans="1:6" ht="15" customHeight="1" x14ac:dyDescent="0.35">
      <c r="A663" s="86">
        <v>130206102</v>
      </c>
      <c r="B663" t="s">
        <v>985</v>
      </c>
      <c r="C663">
        <v>0</v>
      </c>
      <c r="D663">
        <v>0</v>
      </c>
      <c r="E663">
        <v>0</v>
      </c>
      <c r="F663">
        <v>0</v>
      </c>
    </row>
    <row r="664" spans="1:6" ht="15" customHeight="1" x14ac:dyDescent="0.35">
      <c r="A664" s="86">
        <v>13020610201</v>
      </c>
      <c r="B664" t="s">
        <v>373</v>
      </c>
      <c r="C664">
        <v>0</v>
      </c>
      <c r="D664">
        <v>0</v>
      </c>
      <c r="E664">
        <v>0</v>
      </c>
      <c r="F664">
        <v>0</v>
      </c>
    </row>
    <row r="665" spans="1:6" ht="15" customHeight="1" x14ac:dyDescent="0.35">
      <c r="A665" s="86">
        <v>13020610202</v>
      </c>
      <c r="B665" t="s">
        <v>983</v>
      </c>
      <c r="C665">
        <v>0</v>
      </c>
      <c r="D665">
        <v>0</v>
      </c>
      <c r="E665">
        <v>0</v>
      </c>
      <c r="F665">
        <v>0</v>
      </c>
    </row>
    <row r="666" spans="1:6" ht="15" customHeight="1" x14ac:dyDescent="0.35">
      <c r="A666" s="86">
        <v>13020610203</v>
      </c>
      <c r="B666" t="s">
        <v>984</v>
      </c>
      <c r="C666">
        <v>0</v>
      </c>
      <c r="D666">
        <v>0</v>
      </c>
      <c r="E666">
        <v>0</v>
      </c>
      <c r="F666">
        <v>0</v>
      </c>
    </row>
    <row r="667" spans="1:6" ht="15" customHeight="1" x14ac:dyDescent="0.35">
      <c r="A667" s="86">
        <v>130206103</v>
      </c>
      <c r="B667" t="s">
        <v>986</v>
      </c>
      <c r="C667">
        <v>0</v>
      </c>
      <c r="D667">
        <v>0</v>
      </c>
      <c r="E667">
        <v>0</v>
      </c>
      <c r="F667">
        <v>0</v>
      </c>
    </row>
    <row r="668" spans="1:6" ht="15" customHeight="1" x14ac:dyDescent="0.35">
      <c r="A668" s="86">
        <v>13020610301</v>
      </c>
      <c r="B668" t="s">
        <v>373</v>
      </c>
      <c r="C668">
        <v>0</v>
      </c>
      <c r="D668">
        <v>0</v>
      </c>
      <c r="E668">
        <v>0</v>
      </c>
      <c r="F668">
        <v>0</v>
      </c>
    </row>
    <row r="669" spans="1:6" ht="15" customHeight="1" x14ac:dyDescent="0.35">
      <c r="A669" s="86">
        <v>13020610302</v>
      </c>
      <c r="B669" t="s">
        <v>983</v>
      </c>
      <c r="C669">
        <v>0</v>
      </c>
      <c r="D669">
        <v>0</v>
      </c>
      <c r="E669">
        <v>0</v>
      </c>
      <c r="F669">
        <v>0</v>
      </c>
    </row>
    <row r="670" spans="1:6" ht="15" customHeight="1" x14ac:dyDescent="0.35">
      <c r="A670" s="86">
        <v>13020610303</v>
      </c>
      <c r="B670" t="s">
        <v>984</v>
      </c>
      <c r="C670">
        <v>0</v>
      </c>
      <c r="D670">
        <v>0</v>
      </c>
      <c r="E670">
        <v>0</v>
      </c>
      <c r="F670">
        <v>0</v>
      </c>
    </row>
    <row r="671" spans="1:6" ht="15" customHeight="1" x14ac:dyDescent="0.35">
      <c r="A671" s="86">
        <v>1302062</v>
      </c>
      <c r="B671" t="s">
        <v>998</v>
      </c>
      <c r="C671">
        <v>0</v>
      </c>
      <c r="D671">
        <v>0</v>
      </c>
      <c r="E671">
        <v>0</v>
      </c>
      <c r="F671">
        <v>0</v>
      </c>
    </row>
    <row r="672" spans="1:6" ht="15" customHeight="1" x14ac:dyDescent="0.35">
      <c r="A672" s="86">
        <v>130206201</v>
      </c>
      <c r="B672" t="s">
        <v>372</v>
      </c>
      <c r="C672">
        <v>0</v>
      </c>
      <c r="D672">
        <v>0</v>
      </c>
      <c r="E672">
        <v>0</v>
      </c>
      <c r="F672">
        <v>0</v>
      </c>
    </row>
    <row r="673" spans="1:6" ht="15" customHeight="1" x14ac:dyDescent="0.35">
      <c r="A673" s="86">
        <v>13020620101</v>
      </c>
      <c r="B673" t="s">
        <v>373</v>
      </c>
      <c r="C673">
        <v>0</v>
      </c>
      <c r="D673">
        <v>0</v>
      </c>
      <c r="E673">
        <v>0</v>
      </c>
      <c r="F673">
        <v>0</v>
      </c>
    </row>
    <row r="674" spans="1:6" ht="15" customHeight="1" x14ac:dyDescent="0.35">
      <c r="A674" s="86">
        <v>13020620102</v>
      </c>
      <c r="B674" t="s">
        <v>983</v>
      </c>
      <c r="C674">
        <v>0</v>
      </c>
      <c r="D674">
        <v>0</v>
      </c>
      <c r="E674">
        <v>0</v>
      </c>
      <c r="F674">
        <v>0</v>
      </c>
    </row>
    <row r="675" spans="1:6" ht="15" customHeight="1" x14ac:dyDescent="0.35">
      <c r="A675" s="86">
        <v>13020620103</v>
      </c>
      <c r="B675" t="s">
        <v>984</v>
      </c>
      <c r="C675">
        <v>0</v>
      </c>
      <c r="D675">
        <v>0</v>
      </c>
      <c r="E675">
        <v>0</v>
      </c>
      <c r="F675">
        <v>0</v>
      </c>
    </row>
    <row r="676" spans="1:6" ht="15" customHeight="1" x14ac:dyDescent="0.35">
      <c r="A676" s="86">
        <v>130206202</v>
      </c>
      <c r="B676" t="s">
        <v>985</v>
      </c>
      <c r="C676">
        <v>0</v>
      </c>
      <c r="D676">
        <v>0</v>
      </c>
      <c r="E676">
        <v>0</v>
      </c>
      <c r="F676">
        <v>0</v>
      </c>
    </row>
    <row r="677" spans="1:6" ht="15" customHeight="1" x14ac:dyDescent="0.35">
      <c r="A677" s="86">
        <v>13020620201</v>
      </c>
      <c r="B677" t="s">
        <v>373</v>
      </c>
      <c r="C677">
        <v>0</v>
      </c>
      <c r="D677">
        <v>0</v>
      </c>
      <c r="E677">
        <v>0</v>
      </c>
      <c r="F677">
        <v>0</v>
      </c>
    </row>
    <row r="678" spans="1:6" ht="15" customHeight="1" x14ac:dyDescent="0.35">
      <c r="A678" s="86">
        <v>13020620202</v>
      </c>
      <c r="B678" t="s">
        <v>983</v>
      </c>
      <c r="C678">
        <v>0</v>
      </c>
      <c r="D678">
        <v>0</v>
      </c>
      <c r="E678">
        <v>0</v>
      </c>
      <c r="F678">
        <v>0</v>
      </c>
    </row>
    <row r="679" spans="1:6" ht="15" customHeight="1" x14ac:dyDescent="0.35">
      <c r="A679" s="86">
        <v>13020620203</v>
      </c>
      <c r="B679" t="s">
        <v>984</v>
      </c>
      <c r="C679">
        <v>0</v>
      </c>
      <c r="D679">
        <v>0</v>
      </c>
      <c r="E679">
        <v>0</v>
      </c>
      <c r="F679">
        <v>0</v>
      </c>
    </row>
    <row r="680" spans="1:6" ht="15" customHeight="1" x14ac:dyDescent="0.35">
      <c r="A680" s="86">
        <v>130206203</v>
      </c>
      <c r="B680" t="s">
        <v>986</v>
      </c>
      <c r="C680">
        <v>0</v>
      </c>
      <c r="D680">
        <v>0</v>
      </c>
      <c r="E680">
        <v>0</v>
      </c>
      <c r="F680">
        <v>0</v>
      </c>
    </row>
    <row r="681" spans="1:6" ht="15" customHeight="1" x14ac:dyDescent="0.35">
      <c r="A681" s="86">
        <v>13020620301</v>
      </c>
      <c r="B681" t="s">
        <v>373</v>
      </c>
      <c r="C681">
        <v>0</v>
      </c>
      <c r="D681">
        <v>0</v>
      </c>
      <c r="E681">
        <v>0</v>
      </c>
      <c r="F681">
        <v>0</v>
      </c>
    </row>
    <row r="682" spans="1:6" ht="15" customHeight="1" x14ac:dyDescent="0.35">
      <c r="A682" s="86">
        <v>13020620302</v>
      </c>
      <c r="B682" t="s">
        <v>983</v>
      </c>
      <c r="C682">
        <v>0</v>
      </c>
      <c r="D682">
        <v>0</v>
      </c>
      <c r="E682">
        <v>0</v>
      </c>
      <c r="F682">
        <v>0</v>
      </c>
    </row>
    <row r="683" spans="1:6" ht="15" customHeight="1" x14ac:dyDescent="0.35">
      <c r="A683" s="86">
        <v>13020620303</v>
      </c>
      <c r="B683" t="s">
        <v>984</v>
      </c>
      <c r="C683">
        <v>0</v>
      </c>
      <c r="D683">
        <v>0</v>
      </c>
      <c r="E683">
        <v>0</v>
      </c>
      <c r="F683">
        <v>0</v>
      </c>
    </row>
    <row r="684" spans="1:6" ht="15" customHeight="1" x14ac:dyDescent="0.35">
      <c r="A684" s="86">
        <v>130207</v>
      </c>
      <c r="B684" t="s">
        <v>1003</v>
      </c>
      <c r="C684">
        <v>0</v>
      </c>
      <c r="D684">
        <v>0</v>
      </c>
      <c r="E684">
        <v>0</v>
      </c>
      <c r="F684">
        <v>0</v>
      </c>
    </row>
    <row r="685" spans="1:6" ht="15" customHeight="1" x14ac:dyDescent="0.35">
      <c r="A685" s="86">
        <v>1302071</v>
      </c>
      <c r="B685" t="s">
        <v>1004</v>
      </c>
      <c r="C685">
        <v>0</v>
      </c>
      <c r="D685">
        <v>0</v>
      </c>
      <c r="E685">
        <v>0</v>
      </c>
      <c r="F685">
        <v>0</v>
      </c>
    </row>
    <row r="686" spans="1:6" ht="15" customHeight="1" x14ac:dyDescent="0.35">
      <c r="A686" s="86">
        <v>130207101</v>
      </c>
      <c r="B686" t="s">
        <v>1005</v>
      </c>
      <c r="C686">
        <v>0</v>
      </c>
      <c r="D686">
        <v>0</v>
      </c>
      <c r="E686">
        <v>0</v>
      </c>
      <c r="F686">
        <v>0</v>
      </c>
    </row>
    <row r="687" spans="1:6" ht="15" customHeight="1" x14ac:dyDescent="0.35">
      <c r="A687" s="86">
        <v>130207102</v>
      </c>
      <c r="B687" t="s">
        <v>1006</v>
      </c>
      <c r="C687">
        <v>0</v>
      </c>
      <c r="D687">
        <v>0</v>
      </c>
      <c r="E687">
        <v>0</v>
      </c>
      <c r="F687">
        <v>0</v>
      </c>
    </row>
    <row r="688" spans="1:6" ht="15" customHeight="1" x14ac:dyDescent="0.35">
      <c r="A688" s="86">
        <v>1302072</v>
      </c>
      <c r="B688" t="s">
        <v>1007</v>
      </c>
      <c r="C688">
        <v>0</v>
      </c>
      <c r="D688">
        <v>0</v>
      </c>
      <c r="E688">
        <v>0</v>
      </c>
      <c r="F688">
        <v>0</v>
      </c>
    </row>
    <row r="689" spans="1:6" ht="15" customHeight="1" x14ac:dyDescent="0.35">
      <c r="A689" s="86">
        <v>130207201</v>
      </c>
      <c r="B689" t="s">
        <v>1005</v>
      </c>
      <c r="C689">
        <v>0</v>
      </c>
      <c r="D689">
        <v>0</v>
      </c>
      <c r="E689">
        <v>0</v>
      </c>
      <c r="F689">
        <v>0</v>
      </c>
    </row>
    <row r="690" spans="1:6" ht="15" customHeight="1" x14ac:dyDescent="0.35">
      <c r="A690" s="86">
        <v>130207202</v>
      </c>
      <c r="B690" t="s">
        <v>1006</v>
      </c>
      <c r="C690">
        <v>0</v>
      </c>
      <c r="D690">
        <v>0</v>
      </c>
      <c r="E690">
        <v>0</v>
      </c>
      <c r="F690">
        <v>0</v>
      </c>
    </row>
    <row r="691" spans="1:6" ht="15" customHeight="1" x14ac:dyDescent="0.35">
      <c r="A691" s="86">
        <v>1303</v>
      </c>
      <c r="B691" t="s">
        <v>191</v>
      </c>
      <c r="C691">
        <v>1313.11</v>
      </c>
      <c r="D691">
        <v>0</v>
      </c>
      <c r="E691">
        <v>1313.11</v>
      </c>
      <c r="F691">
        <v>0</v>
      </c>
    </row>
    <row r="692" spans="1:6" ht="15" customHeight="1" x14ac:dyDescent="0.35">
      <c r="A692" s="86">
        <v>130301</v>
      </c>
      <c r="B692" t="s">
        <v>981</v>
      </c>
      <c r="C692">
        <v>0</v>
      </c>
      <c r="D692">
        <v>0</v>
      </c>
      <c r="E692">
        <v>0</v>
      </c>
      <c r="F692">
        <v>0</v>
      </c>
    </row>
    <row r="693" spans="1:6" ht="15" customHeight="1" x14ac:dyDescent="0.35">
      <c r="A693" s="86">
        <v>1303011</v>
      </c>
      <c r="B693" t="s">
        <v>982</v>
      </c>
      <c r="C693">
        <v>0</v>
      </c>
      <c r="D693">
        <v>0</v>
      </c>
      <c r="E693">
        <v>0</v>
      </c>
      <c r="F693">
        <v>0</v>
      </c>
    </row>
    <row r="694" spans="1:6" ht="15" customHeight="1" x14ac:dyDescent="0.35">
      <c r="A694" s="86">
        <v>130301101</v>
      </c>
      <c r="B694" t="s">
        <v>372</v>
      </c>
      <c r="C694">
        <v>0</v>
      </c>
      <c r="D694">
        <v>0</v>
      </c>
      <c r="E694">
        <v>0</v>
      </c>
      <c r="F694">
        <v>0</v>
      </c>
    </row>
    <row r="695" spans="1:6" ht="15" customHeight="1" x14ac:dyDescent="0.35">
      <c r="A695" s="86">
        <v>13030110101</v>
      </c>
      <c r="B695" t="s">
        <v>373</v>
      </c>
      <c r="C695">
        <v>0</v>
      </c>
      <c r="D695">
        <v>0</v>
      </c>
      <c r="E695">
        <v>0</v>
      </c>
      <c r="F695">
        <v>0</v>
      </c>
    </row>
    <row r="696" spans="1:6" ht="15" customHeight="1" x14ac:dyDescent="0.35">
      <c r="A696" s="86">
        <v>13030110102</v>
      </c>
      <c r="B696" t="s">
        <v>983</v>
      </c>
      <c r="C696">
        <v>0</v>
      </c>
      <c r="D696">
        <v>0</v>
      </c>
      <c r="E696">
        <v>0</v>
      </c>
      <c r="F696">
        <v>0</v>
      </c>
    </row>
    <row r="697" spans="1:6" ht="15" customHeight="1" x14ac:dyDescent="0.35">
      <c r="A697" s="86">
        <v>13030110103</v>
      </c>
      <c r="B697" t="s">
        <v>984</v>
      </c>
      <c r="C697">
        <v>0</v>
      </c>
      <c r="D697">
        <v>0</v>
      </c>
      <c r="E697">
        <v>0</v>
      </c>
      <c r="F697">
        <v>0</v>
      </c>
    </row>
    <row r="698" spans="1:6" ht="15" customHeight="1" x14ac:dyDescent="0.35">
      <c r="A698" s="86">
        <v>130301102</v>
      </c>
      <c r="B698" t="s">
        <v>985</v>
      </c>
      <c r="C698">
        <v>0</v>
      </c>
      <c r="D698">
        <v>0</v>
      </c>
      <c r="E698">
        <v>0</v>
      </c>
      <c r="F698">
        <v>0</v>
      </c>
    </row>
    <row r="699" spans="1:6" ht="15" customHeight="1" x14ac:dyDescent="0.35">
      <c r="A699" s="86">
        <v>13030110201</v>
      </c>
      <c r="B699" t="s">
        <v>373</v>
      </c>
      <c r="C699">
        <v>0</v>
      </c>
      <c r="D699">
        <v>0</v>
      </c>
      <c r="E699">
        <v>0</v>
      </c>
      <c r="F699">
        <v>0</v>
      </c>
    </row>
    <row r="700" spans="1:6" ht="15" customHeight="1" x14ac:dyDescent="0.35">
      <c r="A700" s="86">
        <v>13030110202</v>
      </c>
      <c r="B700" t="s">
        <v>983</v>
      </c>
      <c r="C700">
        <v>0</v>
      </c>
      <c r="D700">
        <v>0</v>
      </c>
      <c r="E700">
        <v>0</v>
      </c>
      <c r="F700">
        <v>0</v>
      </c>
    </row>
    <row r="701" spans="1:6" ht="15" customHeight="1" x14ac:dyDescent="0.35">
      <c r="A701" s="86">
        <v>13030110203</v>
      </c>
      <c r="B701" t="s">
        <v>984</v>
      </c>
      <c r="C701">
        <v>0</v>
      </c>
      <c r="D701">
        <v>0</v>
      </c>
      <c r="E701">
        <v>0</v>
      </c>
      <c r="F701">
        <v>0</v>
      </c>
    </row>
    <row r="702" spans="1:6" ht="15" customHeight="1" x14ac:dyDescent="0.35">
      <c r="A702" s="86">
        <v>130301103</v>
      </c>
      <c r="B702" t="s">
        <v>986</v>
      </c>
      <c r="C702">
        <v>0</v>
      </c>
      <c r="D702">
        <v>0</v>
      </c>
      <c r="E702">
        <v>0</v>
      </c>
      <c r="F702">
        <v>0</v>
      </c>
    </row>
    <row r="703" spans="1:6" ht="15" customHeight="1" x14ac:dyDescent="0.35">
      <c r="A703" s="86">
        <v>13030110301</v>
      </c>
      <c r="B703" t="s">
        <v>373</v>
      </c>
      <c r="C703">
        <v>0</v>
      </c>
      <c r="D703">
        <v>0</v>
      </c>
      <c r="E703">
        <v>0</v>
      </c>
      <c r="F703">
        <v>0</v>
      </c>
    </row>
    <row r="704" spans="1:6" ht="15" customHeight="1" x14ac:dyDescent="0.35">
      <c r="A704" s="86">
        <v>13030110302</v>
      </c>
      <c r="B704" t="s">
        <v>983</v>
      </c>
      <c r="C704">
        <v>0</v>
      </c>
      <c r="D704">
        <v>0</v>
      </c>
      <c r="E704">
        <v>0</v>
      </c>
      <c r="F704">
        <v>0</v>
      </c>
    </row>
    <row r="705" spans="1:6" ht="15" customHeight="1" x14ac:dyDescent="0.35">
      <c r="A705" s="86">
        <v>13030110303</v>
      </c>
      <c r="B705" t="s">
        <v>984</v>
      </c>
      <c r="C705">
        <v>0</v>
      </c>
      <c r="D705">
        <v>0</v>
      </c>
      <c r="E705">
        <v>0</v>
      </c>
      <c r="F705">
        <v>0</v>
      </c>
    </row>
    <row r="706" spans="1:6" ht="15" customHeight="1" x14ac:dyDescent="0.35">
      <c r="A706" s="86">
        <v>1303012</v>
      </c>
      <c r="B706" t="s">
        <v>987</v>
      </c>
      <c r="C706">
        <v>0</v>
      </c>
      <c r="D706">
        <v>0</v>
      </c>
      <c r="E706">
        <v>0</v>
      </c>
      <c r="F706">
        <v>0</v>
      </c>
    </row>
    <row r="707" spans="1:6" ht="15" customHeight="1" x14ac:dyDescent="0.35">
      <c r="A707" s="86">
        <v>130301201</v>
      </c>
      <c r="B707" t="s">
        <v>372</v>
      </c>
      <c r="C707">
        <v>0</v>
      </c>
      <c r="D707">
        <v>0</v>
      </c>
      <c r="E707">
        <v>0</v>
      </c>
      <c r="F707">
        <v>0</v>
      </c>
    </row>
    <row r="708" spans="1:6" ht="15" customHeight="1" x14ac:dyDescent="0.35">
      <c r="A708" s="86">
        <v>13030120101</v>
      </c>
      <c r="B708" t="s">
        <v>373</v>
      </c>
      <c r="C708">
        <v>0</v>
      </c>
      <c r="D708">
        <v>0</v>
      </c>
      <c r="E708">
        <v>0</v>
      </c>
      <c r="F708">
        <v>0</v>
      </c>
    </row>
    <row r="709" spans="1:6" ht="15" customHeight="1" x14ac:dyDescent="0.35">
      <c r="A709" s="86">
        <v>13030120102</v>
      </c>
      <c r="B709" t="s">
        <v>983</v>
      </c>
      <c r="C709">
        <v>0</v>
      </c>
      <c r="D709">
        <v>0</v>
      </c>
      <c r="E709">
        <v>0</v>
      </c>
      <c r="F709">
        <v>0</v>
      </c>
    </row>
    <row r="710" spans="1:6" ht="15" customHeight="1" x14ac:dyDescent="0.35">
      <c r="A710" s="86">
        <v>13030120103</v>
      </c>
      <c r="B710" t="s">
        <v>984</v>
      </c>
      <c r="C710">
        <v>0</v>
      </c>
      <c r="D710">
        <v>0</v>
      </c>
      <c r="E710">
        <v>0</v>
      </c>
      <c r="F710">
        <v>0</v>
      </c>
    </row>
    <row r="711" spans="1:6" ht="15" customHeight="1" x14ac:dyDescent="0.35">
      <c r="A711" s="86">
        <v>130301202</v>
      </c>
      <c r="B711" t="s">
        <v>985</v>
      </c>
      <c r="C711">
        <v>0</v>
      </c>
      <c r="D711">
        <v>0</v>
      </c>
      <c r="E711">
        <v>0</v>
      </c>
      <c r="F711">
        <v>0</v>
      </c>
    </row>
    <row r="712" spans="1:6" ht="15" customHeight="1" x14ac:dyDescent="0.35">
      <c r="A712" s="86">
        <v>13030120201</v>
      </c>
      <c r="B712" t="s">
        <v>373</v>
      </c>
      <c r="C712">
        <v>0</v>
      </c>
      <c r="D712">
        <v>0</v>
      </c>
      <c r="E712">
        <v>0</v>
      </c>
      <c r="F712">
        <v>0</v>
      </c>
    </row>
    <row r="713" spans="1:6" ht="15" customHeight="1" x14ac:dyDescent="0.35">
      <c r="A713" s="86">
        <v>13030120202</v>
      </c>
      <c r="B713" t="s">
        <v>983</v>
      </c>
      <c r="C713">
        <v>0</v>
      </c>
      <c r="D713">
        <v>0</v>
      </c>
      <c r="E713">
        <v>0</v>
      </c>
      <c r="F713">
        <v>0</v>
      </c>
    </row>
    <row r="714" spans="1:6" ht="15" customHeight="1" x14ac:dyDescent="0.35">
      <c r="A714" s="86">
        <v>13030120203</v>
      </c>
      <c r="B714" t="s">
        <v>984</v>
      </c>
      <c r="C714">
        <v>0</v>
      </c>
      <c r="D714">
        <v>0</v>
      </c>
      <c r="E714">
        <v>0</v>
      </c>
      <c r="F714">
        <v>0</v>
      </c>
    </row>
    <row r="715" spans="1:6" ht="15" customHeight="1" x14ac:dyDescent="0.35">
      <c r="A715" s="86">
        <v>130301203</v>
      </c>
      <c r="B715" t="s">
        <v>1008</v>
      </c>
      <c r="C715">
        <v>0</v>
      </c>
      <c r="D715">
        <v>0</v>
      </c>
      <c r="E715">
        <v>0</v>
      </c>
      <c r="F715">
        <v>0</v>
      </c>
    </row>
    <row r="716" spans="1:6" ht="15" customHeight="1" x14ac:dyDescent="0.35">
      <c r="A716" s="86">
        <v>13030120301</v>
      </c>
      <c r="B716" t="s">
        <v>373</v>
      </c>
      <c r="C716">
        <v>0</v>
      </c>
      <c r="D716">
        <v>0</v>
      </c>
      <c r="E716">
        <v>0</v>
      </c>
      <c r="F716">
        <v>0</v>
      </c>
    </row>
    <row r="717" spans="1:6" ht="15" customHeight="1" x14ac:dyDescent="0.35">
      <c r="A717" s="86">
        <v>13030120302</v>
      </c>
      <c r="B717" t="s">
        <v>983</v>
      </c>
      <c r="C717">
        <v>0</v>
      </c>
      <c r="D717">
        <v>0</v>
      </c>
      <c r="E717">
        <v>0</v>
      </c>
      <c r="F717">
        <v>0</v>
      </c>
    </row>
    <row r="718" spans="1:6" ht="15" customHeight="1" x14ac:dyDescent="0.35">
      <c r="A718" s="86">
        <v>13030120303</v>
      </c>
      <c r="B718" t="s">
        <v>984</v>
      </c>
      <c r="C718">
        <v>0</v>
      </c>
      <c r="D718">
        <v>0</v>
      </c>
      <c r="E718">
        <v>0</v>
      </c>
      <c r="F718">
        <v>0</v>
      </c>
    </row>
    <row r="719" spans="1:6" ht="15" customHeight="1" x14ac:dyDescent="0.35">
      <c r="A719" s="86">
        <v>130302</v>
      </c>
      <c r="B719" t="s">
        <v>374</v>
      </c>
      <c r="C719">
        <v>1313.11</v>
      </c>
      <c r="D719">
        <v>0</v>
      </c>
      <c r="E719">
        <v>1313.11</v>
      </c>
      <c r="F719">
        <v>0</v>
      </c>
    </row>
    <row r="720" spans="1:6" ht="15" customHeight="1" x14ac:dyDescent="0.35">
      <c r="A720" s="86">
        <v>1303021</v>
      </c>
      <c r="B720" t="s">
        <v>375</v>
      </c>
      <c r="C720">
        <v>1313.11</v>
      </c>
      <c r="D720">
        <v>0</v>
      </c>
      <c r="E720">
        <v>1313.11</v>
      </c>
      <c r="F720">
        <v>0</v>
      </c>
    </row>
    <row r="721" spans="1:6" ht="15" customHeight="1" x14ac:dyDescent="0.35">
      <c r="A721" s="86">
        <v>130302101</v>
      </c>
      <c r="B721" t="s">
        <v>372</v>
      </c>
      <c r="C721">
        <v>1313.11</v>
      </c>
      <c r="D721">
        <v>0</v>
      </c>
      <c r="E721">
        <v>1313.11</v>
      </c>
      <c r="F721">
        <v>0</v>
      </c>
    </row>
    <row r="722" spans="1:6" ht="15" customHeight="1" x14ac:dyDescent="0.35">
      <c r="A722" s="86">
        <v>13030210101</v>
      </c>
      <c r="B722" t="s">
        <v>373</v>
      </c>
      <c r="C722">
        <v>1313.11</v>
      </c>
      <c r="D722">
        <v>0</v>
      </c>
      <c r="E722">
        <v>1313.11</v>
      </c>
      <c r="F722">
        <v>0</v>
      </c>
    </row>
    <row r="723" spans="1:6" ht="15" customHeight="1" x14ac:dyDescent="0.35">
      <c r="A723" s="86">
        <v>13030210102</v>
      </c>
      <c r="B723" t="s">
        <v>983</v>
      </c>
      <c r="C723">
        <v>0</v>
      </c>
      <c r="D723">
        <v>0</v>
      </c>
      <c r="E723">
        <v>0</v>
      </c>
      <c r="F723">
        <v>0</v>
      </c>
    </row>
    <row r="724" spans="1:6" ht="15" customHeight="1" x14ac:dyDescent="0.35">
      <c r="A724" s="86">
        <v>13030210103</v>
      </c>
      <c r="B724" t="s">
        <v>984</v>
      </c>
      <c r="C724">
        <v>0</v>
      </c>
      <c r="D724">
        <v>0</v>
      </c>
      <c r="E724">
        <v>0</v>
      </c>
      <c r="F724">
        <v>0</v>
      </c>
    </row>
    <row r="725" spans="1:6" ht="15" customHeight="1" x14ac:dyDescent="0.35">
      <c r="A725" s="86">
        <v>130302102</v>
      </c>
      <c r="B725" t="s">
        <v>985</v>
      </c>
      <c r="C725">
        <v>0</v>
      </c>
      <c r="D725">
        <v>0</v>
      </c>
      <c r="E725">
        <v>0</v>
      </c>
      <c r="F725">
        <v>0</v>
      </c>
    </row>
    <row r="726" spans="1:6" ht="15" customHeight="1" x14ac:dyDescent="0.35">
      <c r="A726" s="86">
        <v>13030210201</v>
      </c>
      <c r="B726" t="s">
        <v>373</v>
      </c>
      <c r="C726">
        <v>0</v>
      </c>
      <c r="D726">
        <v>0</v>
      </c>
      <c r="E726">
        <v>0</v>
      </c>
      <c r="F726">
        <v>0</v>
      </c>
    </row>
    <row r="727" spans="1:6" ht="15" customHeight="1" x14ac:dyDescent="0.35">
      <c r="A727" s="86">
        <v>13030210202</v>
      </c>
      <c r="B727" t="s">
        <v>983</v>
      </c>
      <c r="C727">
        <v>0</v>
      </c>
      <c r="D727">
        <v>0</v>
      </c>
      <c r="E727">
        <v>0</v>
      </c>
      <c r="F727">
        <v>0</v>
      </c>
    </row>
    <row r="728" spans="1:6" ht="15" customHeight="1" x14ac:dyDescent="0.35">
      <c r="A728" s="86">
        <v>13030210203</v>
      </c>
      <c r="B728" t="s">
        <v>984</v>
      </c>
      <c r="C728">
        <v>0</v>
      </c>
      <c r="D728">
        <v>0</v>
      </c>
      <c r="E728">
        <v>0</v>
      </c>
      <c r="F728">
        <v>0</v>
      </c>
    </row>
    <row r="729" spans="1:6" ht="15" customHeight="1" x14ac:dyDescent="0.35">
      <c r="A729" s="86">
        <v>130302103</v>
      </c>
      <c r="B729" t="s">
        <v>1008</v>
      </c>
      <c r="C729">
        <v>0</v>
      </c>
      <c r="D729">
        <v>0</v>
      </c>
      <c r="E729">
        <v>0</v>
      </c>
      <c r="F729">
        <v>0</v>
      </c>
    </row>
    <row r="730" spans="1:6" ht="15" customHeight="1" x14ac:dyDescent="0.35">
      <c r="A730" s="86">
        <v>13030210301</v>
      </c>
      <c r="B730" t="s">
        <v>373</v>
      </c>
      <c r="C730">
        <v>0</v>
      </c>
      <c r="D730">
        <v>0</v>
      </c>
      <c r="E730">
        <v>0</v>
      </c>
      <c r="F730">
        <v>0</v>
      </c>
    </row>
    <row r="731" spans="1:6" ht="15" customHeight="1" x14ac:dyDescent="0.35">
      <c r="A731" s="86">
        <v>13030210302</v>
      </c>
      <c r="B731" t="s">
        <v>983</v>
      </c>
      <c r="C731">
        <v>0</v>
      </c>
      <c r="D731">
        <v>0</v>
      </c>
      <c r="E731">
        <v>0</v>
      </c>
      <c r="F731">
        <v>0</v>
      </c>
    </row>
    <row r="732" spans="1:6" ht="15" customHeight="1" x14ac:dyDescent="0.35">
      <c r="A732" s="86">
        <v>13030210303</v>
      </c>
      <c r="B732" t="s">
        <v>984</v>
      </c>
      <c r="C732">
        <v>0</v>
      </c>
      <c r="D732">
        <v>0</v>
      </c>
      <c r="E732">
        <v>0</v>
      </c>
      <c r="F732">
        <v>0</v>
      </c>
    </row>
    <row r="733" spans="1:6" ht="15" customHeight="1" x14ac:dyDescent="0.35">
      <c r="A733" s="86">
        <v>1303022</v>
      </c>
      <c r="B733" t="s">
        <v>988</v>
      </c>
      <c r="C733">
        <v>0</v>
      </c>
      <c r="D733">
        <v>0</v>
      </c>
      <c r="E733">
        <v>0</v>
      </c>
      <c r="F733">
        <v>0</v>
      </c>
    </row>
    <row r="734" spans="1:6" ht="15" customHeight="1" x14ac:dyDescent="0.35">
      <c r="A734" s="86">
        <v>130302201</v>
      </c>
      <c r="B734" t="s">
        <v>372</v>
      </c>
      <c r="C734">
        <v>0</v>
      </c>
      <c r="D734">
        <v>0</v>
      </c>
      <c r="E734">
        <v>0</v>
      </c>
      <c r="F734">
        <v>0</v>
      </c>
    </row>
    <row r="735" spans="1:6" ht="15" customHeight="1" x14ac:dyDescent="0.35">
      <c r="A735" s="86">
        <v>13030220101</v>
      </c>
      <c r="B735" t="s">
        <v>373</v>
      </c>
      <c r="C735">
        <v>0</v>
      </c>
      <c r="D735">
        <v>0</v>
      </c>
      <c r="E735">
        <v>0</v>
      </c>
      <c r="F735">
        <v>0</v>
      </c>
    </row>
    <row r="736" spans="1:6" ht="15" customHeight="1" x14ac:dyDescent="0.35">
      <c r="A736" s="86">
        <v>13030220102</v>
      </c>
      <c r="B736" t="s">
        <v>983</v>
      </c>
      <c r="C736">
        <v>0</v>
      </c>
      <c r="D736">
        <v>0</v>
      </c>
      <c r="E736">
        <v>0</v>
      </c>
      <c r="F736">
        <v>0</v>
      </c>
    </row>
    <row r="737" spans="1:6" ht="15" customHeight="1" x14ac:dyDescent="0.35">
      <c r="A737" s="86">
        <v>13030220103</v>
      </c>
      <c r="B737" t="s">
        <v>984</v>
      </c>
      <c r="C737">
        <v>0</v>
      </c>
      <c r="D737">
        <v>0</v>
      </c>
      <c r="E737">
        <v>0</v>
      </c>
      <c r="F737">
        <v>0</v>
      </c>
    </row>
    <row r="738" spans="1:6" ht="15" customHeight="1" x14ac:dyDescent="0.35">
      <c r="A738" s="86">
        <v>130302202</v>
      </c>
      <c r="B738" t="s">
        <v>985</v>
      </c>
      <c r="C738">
        <v>0</v>
      </c>
      <c r="D738">
        <v>0</v>
      </c>
      <c r="E738">
        <v>0</v>
      </c>
      <c r="F738">
        <v>0</v>
      </c>
    </row>
    <row r="739" spans="1:6" ht="15" customHeight="1" x14ac:dyDescent="0.35">
      <c r="A739" s="86">
        <v>13030220201</v>
      </c>
      <c r="B739" t="s">
        <v>373</v>
      </c>
      <c r="C739">
        <v>0</v>
      </c>
      <c r="D739">
        <v>0</v>
      </c>
      <c r="E739">
        <v>0</v>
      </c>
      <c r="F739">
        <v>0</v>
      </c>
    </row>
    <row r="740" spans="1:6" ht="15" customHeight="1" x14ac:dyDescent="0.35">
      <c r="A740" s="86">
        <v>13030220202</v>
      </c>
      <c r="B740" t="s">
        <v>983</v>
      </c>
      <c r="C740">
        <v>0</v>
      </c>
      <c r="D740">
        <v>0</v>
      </c>
      <c r="E740">
        <v>0</v>
      </c>
      <c r="F740">
        <v>0</v>
      </c>
    </row>
    <row r="741" spans="1:6" ht="15" customHeight="1" x14ac:dyDescent="0.35">
      <c r="A741" s="86">
        <v>13030220203</v>
      </c>
      <c r="B741" t="s">
        <v>984</v>
      </c>
      <c r="C741">
        <v>0</v>
      </c>
      <c r="D741">
        <v>0</v>
      </c>
      <c r="E741">
        <v>0</v>
      </c>
      <c r="F741">
        <v>0</v>
      </c>
    </row>
    <row r="742" spans="1:6" ht="15" customHeight="1" x14ac:dyDescent="0.35">
      <c r="A742" s="86">
        <v>130302203</v>
      </c>
      <c r="B742" t="s">
        <v>986</v>
      </c>
      <c r="C742">
        <v>0</v>
      </c>
      <c r="D742">
        <v>0</v>
      </c>
      <c r="E742">
        <v>0</v>
      </c>
      <c r="F742">
        <v>0</v>
      </c>
    </row>
    <row r="743" spans="1:6" ht="15" customHeight="1" x14ac:dyDescent="0.35">
      <c r="A743" s="86">
        <v>13030220301</v>
      </c>
      <c r="B743" t="s">
        <v>373</v>
      </c>
      <c r="C743">
        <v>0</v>
      </c>
      <c r="D743">
        <v>0</v>
      </c>
      <c r="E743">
        <v>0</v>
      </c>
      <c r="F743">
        <v>0</v>
      </c>
    </row>
    <row r="744" spans="1:6" ht="15" customHeight="1" x14ac:dyDescent="0.35">
      <c r="A744" s="86">
        <v>13030220302</v>
      </c>
      <c r="B744" t="s">
        <v>983</v>
      </c>
      <c r="C744">
        <v>0</v>
      </c>
      <c r="D744">
        <v>0</v>
      </c>
      <c r="E744">
        <v>0</v>
      </c>
      <c r="F744">
        <v>0</v>
      </c>
    </row>
    <row r="745" spans="1:6" ht="15" customHeight="1" x14ac:dyDescent="0.35">
      <c r="A745" s="86">
        <v>13030220303</v>
      </c>
      <c r="B745" t="s">
        <v>984</v>
      </c>
      <c r="C745">
        <v>0</v>
      </c>
      <c r="D745">
        <v>0</v>
      </c>
      <c r="E745">
        <v>0</v>
      </c>
      <c r="F745">
        <v>0</v>
      </c>
    </row>
    <row r="746" spans="1:6" ht="15" customHeight="1" x14ac:dyDescent="0.35">
      <c r="A746" s="86">
        <v>130303</v>
      </c>
      <c r="B746" t="s">
        <v>376</v>
      </c>
      <c r="C746">
        <v>0</v>
      </c>
      <c r="D746">
        <v>0</v>
      </c>
      <c r="E746">
        <v>0</v>
      </c>
      <c r="F746">
        <v>0</v>
      </c>
    </row>
    <row r="747" spans="1:6" ht="15" customHeight="1" x14ac:dyDescent="0.35">
      <c r="A747" s="86">
        <v>1303031</v>
      </c>
      <c r="B747" t="s">
        <v>377</v>
      </c>
      <c r="C747">
        <v>0</v>
      </c>
      <c r="D747">
        <v>0</v>
      </c>
      <c r="E747">
        <v>0</v>
      </c>
      <c r="F747">
        <v>0</v>
      </c>
    </row>
    <row r="748" spans="1:6" ht="15" customHeight="1" x14ac:dyDescent="0.35">
      <c r="A748" s="86">
        <v>130303101</v>
      </c>
      <c r="B748" t="s">
        <v>372</v>
      </c>
      <c r="C748">
        <v>0</v>
      </c>
      <c r="D748">
        <v>0</v>
      </c>
      <c r="E748">
        <v>0</v>
      </c>
      <c r="F748">
        <v>0</v>
      </c>
    </row>
    <row r="749" spans="1:6" ht="15" customHeight="1" x14ac:dyDescent="0.35">
      <c r="A749" s="86">
        <v>13030310101</v>
      </c>
      <c r="B749" t="s">
        <v>373</v>
      </c>
      <c r="C749">
        <v>0</v>
      </c>
      <c r="D749">
        <v>0</v>
      </c>
      <c r="E749">
        <v>0</v>
      </c>
      <c r="F749">
        <v>0</v>
      </c>
    </row>
    <row r="750" spans="1:6" ht="15" customHeight="1" x14ac:dyDescent="0.35">
      <c r="A750" s="86">
        <v>13030310102</v>
      </c>
      <c r="B750" t="s">
        <v>983</v>
      </c>
      <c r="C750">
        <v>0</v>
      </c>
      <c r="D750">
        <v>0</v>
      </c>
      <c r="E750">
        <v>0</v>
      </c>
      <c r="F750">
        <v>0</v>
      </c>
    </row>
    <row r="751" spans="1:6" ht="15" customHeight="1" x14ac:dyDescent="0.35">
      <c r="A751" s="86">
        <v>13030310103</v>
      </c>
      <c r="B751" t="s">
        <v>984</v>
      </c>
      <c r="C751">
        <v>0</v>
      </c>
      <c r="D751">
        <v>0</v>
      </c>
      <c r="E751">
        <v>0</v>
      </c>
      <c r="F751">
        <v>0</v>
      </c>
    </row>
    <row r="752" spans="1:6" ht="15" customHeight="1" x14ac:dyDescent="0.35">
      <c r="A752" s="86">
        <v>130303102</v>
      </c>
      <c r="B752" t="s">
        <v>985</v>
      </c>
      <c r="C752">
        <v>0</v>
      </c>
      <c r="D752">
        <v>0</v>
      </c>
      <c r="E752">
        <v>0</v>
      </c>
      <c r="F752">
        <v>0</v>
      </c>
    </row>
    <row r="753" spans="1:6" ht="15" customHeight="1" x14ac:dyDescent="0.35">
      <c r="A753" s="86">
        <v>13030310201</v>
      </c>
      <c r="B753" t="s">
        <v>373</v>
      </c>
      <c r="C753">
        <v>0</v>
      </c>
      <c r="D753">
        <v>0</v>
      </c>
      <c r="E753">
        <v>0</v>
      </c>
      <c r="F753">
        <v>0</v>
      </c>
    </row>
    <row r="754" spans="1:6" ht="15" customHeight="1" x14ac:dyDescent="0.35">
      <c r="A754" s="86">
        <v>13030310202</v>
      </c>
      <c r="B754" t="s">
        <v>983</v>
      </c>
      <c r="C754">
        <v>0</v>
      </c>
      <c r="D754">
        <v>0</v>
      </c>
      <c r="E754">
        <v>0</v>
      </c>
      <c r="F754">
        <v>0</v>
      </c>
    </row>
    <row r="755" spans="1:6" ht="15" customHeight="1" x14ac:dyDescent="0.35">
      <c r="A755" s="86">
        <v>13030310203</v>
      </c>
      <c r="B755" t="s">
        <v>984</v>
      </c>
      <c r="C755">
        <v>0</v>
      </c>
      <c r="D755">
        <v>0</v>
      </c>
      <c r="E755">
        <v>0</v>
      </c>
      <c r="F755">
        <v>0</v>
      </c>
    </row>
    <row r="756" spans="1:6" ht="15" customHeight="1" x14ac:dyDescent="0.35">
      <c r="A756" s="86">
        <v>130303103</v>
      </c>
      <c r="B756" t="s">
        <v>986</v>
      </c>
      <c r="C756">
        <v>0</v>
      </c>
      <c r="D756">
        <v>0</v>
      </c>
      <c r="E756">
        <v>0</v>
      </c>
      <c r="F756">
        <v>0</v>
      </c>
    </row>
    <row r="757" spans="1:6" ht="15" customHeight="1" x14ac:dyDescent="0.35">
      <c r="A757" s="86">
        <v>13030310301</v>
      </c>
      <c r="B757" t="s">
        <v>373</v>
      </c>
      <c r="C757">
        <v>0</v>
      </c>
      <c r="D757">
        <v>0</v>
      </c>
      <c r="E757">
        <v>0</v>
      </c>
      <c r="F757">
        <v>0</v>
      </c>
    </row>
    <row r="758" spans="1:6" ht="15" customHeight="1" x14ac:dyDescent="0.35">
      <c r="A758" s="86">
        <v>13030310302</v>
      </c>
      <c r="B758" t="s">
        <v>983</v>
      </c>
      <c r="C758">
        <v>0</v>
      </c>
      <c r="D758">
        <v>0</v>
      </c>
      <c r="E758">
        <v>0</v>
      </c>
      <c r="F758">
        <v>0</v>
      </c>
    </row>
    <row r="759" spans="1:6" ht="15" customHeight="1" x14ac:dyDescent="0.35">
      <c r="A759" s="86">
        <v>13030310303</v>
      </c>
      <c r="B759" t="s">
        <v>984</v>
      </c>
      <c r="C759">
        <v>0</v>
      </c>
      <c r="D759">
        <v>0</v>
      </c>
      <c r="E759">
        <v>0</v>
      </c>
      <c r="F759">
        <v>0</v>
      </c>
    </row>
    <row r="760" spans="1:6" ht="15" customHeight="1" x14ac:dyDescent="0.35">
      <c r="A760" s="86">
        <v>1303032</v>
      </c>
      <c r="B760" t="s">
        <v>989</v>
      </c>
      <c r="C760">
        <v>0</v>
      </c>
      <c r="D760">
        <v>0</v>
      </c>
      <c r="E760">
        <v>0</v>
      </c>
      <c r="F760">
        <v>0</v>
      </c>
    </row>
    <row r="761" spans="1:6" ht="15" customHeight="1" x14ac:dyDescent="0.35">
      <c r="A761" s="86">
        <v>130303201</v>
      </c>
      <c r="B761" t="s">
        <v>372</v>
      </c>
      <c r="C761">
        <v>0</v>
      </c>
      <c r="D761">
        <v>0</v>
      </c>
      <c r="E761">
        <v>0</v>
      </c>
      <c r="F761">
        <v>0</v>
      </c>
    </row>
    <row r="762" spans="1:6" ht="15" customHeight="1" x14ac:dyDescent="0.35">
      <c r="A762" s="86">
        <v>13030320101</v>
      </c>
      <c r="B762" t="s">
        <v>373</v>
      </c>
      <c r="C762">
        <v>0</v>
      </c>
      <c r="D762">
        <v>0</v>
      </c>
      <c r="E762">
        <v>0</v>
      </c>
      <c r="F762">
        <v>0</v>
      </c>
    </row>
    <row r="763" spans="1:6" ht="15" customHeight="1" x14ac:dyDescent="0.35">
      <c r="A763" s="86">
        <v>13030320102</v>
      </c>
      <c r="B763" t="s">
        <v>983</v>
      </c>
      <c r="C763">
        <v>0</v>
      </c>
      <c r="D763">
        <v>0</v>
      </c>
      <c r="E763">
        <v>0</v>
      </c>
      <c r="F763">
        <v>0</v>
      </c>
    </row>
    <row r="764" spans="1:6" ht="15" customHeight="1" x14ac:dyDescent="0.35">
      <c r="A764" s="86">
        <v>13030320103</v>
      </c>
      <c r="B764" t="s">
        <v>984</v>
      </c>
      <c r="C764">
        <v>0</v>
      </c>
      <c r="D764">
        <v>0</v>
      </c>
      <c r="E764">
        <v>0</v>
      </c>
      <c r="F764">
        <v>0</v>
      </c>
    </row>
    <row r="765" spans="1:6" ht="15" customHeight="1" x14ac:dyDescent="0.35">
      <c r="A765" s="86">
        <v>130303202</v>
      </c>
      <c r="B765" t="s">
        <v>985</v>
      </c>
      <c r="C765">
        <v>0</v>
      </c>
      <c r="D765">
        <v>0</v>
      </c>
      <c r="E765">
        <v>0</v>
      </c>
      <c r="F765">
        <v>0</v>
      </c>
    </row>
    <row r="766" spans="1:6" ht="15" customHeight="1" x14ac:dyDescent="0.35">
      <c r="A766" s="86">
        <v>13030320201</v>
      </c>
      <c r="B766" t="s">
        <v>373</v>
      </c>
      <c r="C766">
        <v>0</v>
      </c>
      <c r="D766">
        <v>0</v>
      </c>
      <c r="E766">
        <v>0</v>
      </c>
      <c r="F766">
        <v>0</v>
      </c>
    </row>
    <row r="767" spans="1:6" ht="15" customHeight="1" x14ac:dyDescent="0.35">
      <c r="A767" s="86">
        <v>13030320202</v>
      </c>
      <c r="B767" t="s">
        <v>983</v>
      </c>
      <c r="C767">
        <v>0</v>
      </c>
      <c r="D767">
        <v>0</v>
      </c>
      <c r="E767">
        <v>0</v>
      </c>
      <c r="F767">
        <v>0</v>
      </c>
    </row>
    <row r="768" spans="1:6" ht="15" customHeight="1" x14ac:dyDescent="0.35">
      <c r="A768" s="86">
        <v>13030320203</v>
      </c>
      <c r="B768" t="s">
        <v>984</v>
      </c>
      <c r="C768">
        <v>0</v>
      </c>
      <c r="D768">
        <v>0</v>
      </c>
      <c r="E768">
        <v>0</v>
      </c>
      <c r="F768">
        <v>0</v>
      </c>
    </row>
    <row r="769" spans="1:6" ht="15" customHeight="1" x14ac:dyDescent="0.35">
      <c r="A769" s="86">
        <v>130303203</v>
      </c>
      <c r="B769" t="s">
        <v>986</v>
      </c>
      <c r="C769">
        <v>0</v>
      </c>
      <c r="D769">
        <v>0</v>
      </c>
      <c r="E769">
        <v>0</v>
      </c>
      <c r="F769">
        <v>0</v>
      </c>
    </row>
    <row r="770" spans="1:6" ht="15" customHeight="1" x14ac:dyDescent="0.35">
      <c r="A770" s="86">
        <v>13030320301</v>
      </c>
      <c r="B770" t="s">
        <v>373</v>
      </c>
      <c r="C770">
        <v>0</v>
      </c>
      <c r="D770">
        <v>0</v>
      </c>
      <c r="E770">
        <v>0</v>
      </c>
      <c r="F770">
        <v>0</v>
      </c>
    </row>
    <row r="771" spans="1:6" ht="15" customHeight="1" x14ac:dyDescent="0.35">
      <c r="A771" s="86">
        <v>13030320302</v>
      </c>
      <c r="B771" t="s">
        <v>983</v>
      </c>
      <c r="C771">
        <v>0</v>
      </c>
      <c r="D771">
        <v>0</v>
      </c>
      <c r="E771">
        <v>0</v>
      </c>
      <c r="F771">
        <v>0</v>
      </c>
    </row>
    <row r="772" spans="1:6" ht="15" customHeight="1" x14ac:dyDescent="0.35">
      <c r="A772" s="86">
        <v>13030320303</v>
      </c>
      <c r="B772" t="s">
        <v>984</v>
      </c>
      <c r="C772">
        <v>0</v>
      </c>
      <c r="D772">
        <v>0</v>
      </c>
      <c r="E772">
        <v>0</v>
      </c>
      <c r="F772">
        <v>0</v>
      </c>
    </row>
    <row r="773" spans="1:6" ht="15" customHeight="1" x14ac:dyDescent="0.35">
      <c r="A773" s="86">
        <v>130304</v>
      </c>
      <c r="B773" t="s">
        <v>990</v>
      </c>
      <c r="C773">
        <v>0</v>
      </c>
      <c r="D773">
        <v>0</v>
      </c>
      <c r="E773">
        <v>0</v>
      </c>
      <c r="F773">
        <v>0</v>
      </c>
    </row>
    <row r="774" spans="1:6" ht="15" customHeight="1" x14ac:dyDescent="0.35">
      <c r="A774" s="86">
        <v>1303041</v>
      </c>
      <c r="B774" t="s">
        <v>991</v>
      </c>
      <c r="C774">
        <v>0</v>
      </c>
      <c r="D774">
        <v>0</v>
      </c>
      <c r="E774">
        <v>0</v>
      </c>
      <c r="F774">
        <v>0</v>
      </c>
    </row>
    <row r="775" spans="1:6" ht="15" customHeight="1" x14ac:dyDescent="0.35">
      <c r="A775" s="86">
        <v>130304101</v>
      </c>
      <c r="B775" t="s">
        <v>372</v>
      </c>
      <c r="C775">
        <v>0</v>
      </c>
      <c r="D775">
        <v>0</v>
      </c>
      <c r="E775">
        <v>0</v>
      </c>
      <c r="F775">
        <v>0</v>
      </c>
    </row>
    <row r="776" spans="1:6" ht="15" customHeight="1" x14ac:dyDescent="0.35">
      <c r="A776" s="86">
        <v>13030410101</v>
      </c>
      <c r="B776" t="s">
        <v>373</v>
      </c>
      <c r="C776">
        <v>0</v>
      </c>
      <c r="D776">
        <v>0</v>
      </c>
      <c r="E776">
        <v>0</v>
      </c>
      <c r="F776">
        <v>0</v>
      </c>
    </row>
    <row r="777" spans="1:6" ht="15" customHeight="1" x14ac:dyDescent="0.35">
      <c r="A777" s="86">
        <v>13030410102</v>
      </c>
      <c r="B777" t="s">
        <v>983</v>
      </c>
      <c r="C777">
        <v>0</v>
      </c>
      <c r="D777">
        <v>0</v>
      </c>
      <c r="E777">
        <v>0</v>
      </c>
      <c r="F777">
        <v>0</v>
      </c>
    </row>
    <row r="778" spans="1:6" ht="15" customHeight="1" x14ac:dyDescent="0.35">
      <c r="A778" s="86">
        <v>13030410103</v>
      </c>
      <c r="B778" t="s">
        <v>984</v>
      </c>
      <c r="C778">
        <v>0</v>
      </c>
      <c r="D778">
        <v>0</v>
      </c>
      <c r="E778">
        <v>0</v>
      </c>
      <c r="F778">
        <v>0</v>
      </c>
    </row>
    <row r="779" spans="1:6" ht="15" customHeight="1" x14ac:dyDescent="0.35">
      <c r="A779" s="86">
        <v>130304102</v>
      </c>
      <c r="B779" t="s">
        <v>985</v>
      </c>
      <c r="C779">
        <v>0</v>
      </c>
      <c r="D779">
        <v>0</v>
      </c>
      <c r="E779">
        <v>0</v>
      </c>
      <c r="F779">
        <v>0</v>
      </c>
    </row>
    <row r="780" spans="1:6" ht="15" customHeight="1" x14ac:dyDescent="0.35">
      <c r="A780" s="86">
        <v>13030410201</v>
      </c>
      <c r="B780" t="s">
        <v>373</v>
      </c>
      <c r="C780">
        <v>0</v>
      </c>
      <c r="D780">
        <v>0</v>
      </c>
      <c r="E780">
        <v>0</v>
      </c>
      <c r="F780">
        <v>0</v>
      </c>
    </row>
    <row r="781" spans="1:6" ht="15" customHeight="1" x14ac:dyDescent="0.35">
      <c r="A781" s="86">
        <v>13030410202</v>
      </c>
      <c r="B781" t="s">
        <v>983</v>
      </c>
      <c r="C781">
        <v>0</v>
      </c>
      <c r="D781">
        <v>0</v>
      </c>
      <c r="E781">
        <v>0</v>
      </c>
      <c r="F781">
        <v>0</v>
      </c>
    </row>
    <row r="782" spans="1:6" ht="15" customHeight="1" x14ac:dyDescent="0.35">
      <c r="A782" s="86">
        <v>13030410203</v>
      </c>
      <c r="B782" t="s">
        <v>984</v>
      </c>
      <c r="C782">
        <v>0</v>
      </c>
      <c r="D782">
        <v>0</v>
      </c>
      <c r="E782">
        <v>0</v>
      </c>
      <c r="F782">
        <v>0</v>
      </c>
    </row>
    <row r="783" spans="1:6" ht="15" customHeight="1" x14ac:dyDescent="0.35">
      <c r="A783" s="86">
        <v>130304103</v>
      </c>
      <c r="B783" t="s">
        <v>986</v>
      </c>
      <c r="C783">
        <v>0</v>
      </c>
      <c r="D783">
        <v>0</v>
      </c>
      <c r="E783">
        <v>0</v>
      </c>
      <c r="F783">
        <v>0</v>
      </c>
    </row>
    <row r="784" spans="1:6" ht="15" customHeight="1" x14ac:dyDescent="0.35">
      <c r="A784" s="86">
        <v>13030410301</v>
      </c>
      <c r="B784" t="s">
        <v>373</v>
      </c>
      <c r="C784">
        <v>0</v>
      </c>
      <c r="D784">
        <v>0</v>
      </c>
      <c r="E784">
        <v>0</v>
      </c>
      <c r="F784">
        <v>0</v>
      </c>
    </row>
    <row r="785" spans="1:6" ht="15" customHeight="1" x14ac:dyDescent="0.35">
      <c r="A785" s="86">
        <v>13030410302</v>
      </c>
      <c r="B785" t="s">
        <v>983</v>
      </c>
      <c r="C785">
        <v>0</v>
      </c>
      <c r="D785">
        <v>0</v>
      </c>
      <c r="E785">
        <v>0</v>
      </c>
      <c r="F785">
        <v>0</v>
      </c>
    </row>
    <row r="786" spans="1:6" ht="15" customHeight="1" x14ac:dyDescent="0.35">
      <c r="A786" s="86">
        <v>13030410303</v>
      </c>
      <c r="B786" t="s">
        <v>984</v>
      </c>
      <c r="C786">
        <v>0</v>
      </c>
      <c r="D786">
        <v>0</v>
      </c>
      <c r="E786">
        <v>0</v>
      </c>
      <c r="F786">
        <v>0</v>
      </c>
    </row>
    <row r="787" spans="1:6" ht="15" customHeight="1" x14ac:dyDescent="0.35">
      <c r="A787" s="86">
        <v>1303042</v>
      </c>
      <c r="B787" t="s">
        <v>992</v>
      </c>
      <c r="C787">
        <v>0</v>
      </c>
      <c r="D787">
        <v>0</v>
      </c>
      <c r="E787">
        <v>0</v>
      </c>
      <c r="F787">
        <v>0</v>
      </c>
    </row>
    <row r="788" spans="1:6" ht="15" customHeight="1" x14ac:dyDescent="0.35">
      <c r="A788" s="86">
        <v>130304201</v>
      </c>
      <c r="B788" t="s">
        <v>372</v>
      </c>
      <c r="C788">
        <v>0</v>
      </c>
      <c r="D788">
        <v>0</v>
      </c>
      <c r="E788">
        <v>0</v>
      </c>
      <c r="F788">
        <v>0</v>
      </c>
    </row>
    <row r="789" spans="1:6" ht="15" customHeight="1" x14ac:dyDescent="0.35">
      <c r="A789" s="86">
        <v>13030420101</v>
      </c>
      <c r="B789" t="s">
        <v>373</v>
      </c>
      <c r="C789">
        <v>0</v>
      </c>
      <c r="D789">
        <v>0</v>
      </c>
      <c r="E789">
        <v>0</v>
      </c>
      <c r="F789">
        <v>0</v>
      </c>
    </row>
    <row r="790" spans="1:6" ht="15" customHeight="1" x14ac:dyDescent="0.35">
      <c r="A790" s="86">
        <v>13030420102</v>
      </c>
      <c r="B790" t="s">
        <v>983</v>
      </c>
      <c r="C790">
        <v>0</v>
      </c>
      <c r="D790">
        <v>0</v>
      </c>
      <c r="E790">
        <v>0</v>
      </c>
      <c r="F790">
        <v>0</v>
      </c>
    </row>
    <row r="791" spans="1:6" ht="15" customHeight="1" x14ac:dyDescent="0.35">
      <c r="A791" s="86">
        <v>13030420103</v>
      </c>
      <c r="B791" t="s">
        <v>984</v>
      </c>
      <c r="C791">
        <v>0</v>
      </c>
      <c r="D791">
        <v>0</v>
      </c>
      <c r="E791">
        <v>0</v>
      </c>
      <c r="F791">
        <v>0</v>
      </c>
    </row>
    <row r="792" spans="1:6" ht="15" customHeight="1" x14ac:dyDescent="0.35">
      <c r="A792" s="86">
        <v>130304202</v>
      </c>
      <c r="B792" t="s">
        <v>985</v>
      </c>
      <c r="C792">
        <v>0</v>
      </c>
      <c r="D792">
        <v>0</v>
      </c>
      <c r="E792">
        <v>0</v>
      </c>
      <c r="F792">
        <v>0</v>
      </c>
    </row>
    <row r="793" spans="1:6" ht="15" customHeight="1" x14ac:dyDescent="0.35">
      <c r="A793" s="86">
        <v>13030420201</v>
      </c>
      <c r="B793" t="s">
        <v>373</v>
      </c>
      <c r="C793">
        <v>0</v>
      </c>
      <c r="D793">
        <v>0</v>
      </c>
      <c r="E793">
        <v>0</v>
      </c>
      <c r="F793">
        <v>0</v>
      </c>
    </row>
    <row r="794" spans="1:6" ht="15" customHeight="1" x14ac:dyDescent="0.35">
      <c r="A794" s="86">
        <v>13030420202</v>
      </c>
      <c r="B794" t="s">
        <v>983</v>
      </c>
      <c r="C794">
        <v>0</v>
      </c>
      <c r="D794">
        <v>0</v>
      </c>
      <c r="E794">
        <v>0</v>
      </c>
      <c r="F794">
        <v>0</v>
      </c>
    </row>
    <row r="795" spans="1:6" ht="15" customHeight="1" x14ac:dyDescent="0.35">
      <c r="A795" s="86">
        <v>13030420203</v>
      </c>
      <c r="B795" t="s">
        <v>984</v>
      </c>
      <c r="C795">
        <v>0</v>
      </c>
      <c r="D795">
        <v>0</v>
      </c>
      <c r="E795">
        <v>0</v>
      </c>
      <c r="F795">
        <v>0</v>
      </c>
    </row>
    <row r="796" spans="1:6" ht="15" customHeight="1" x14ac:dyDescent="0.35">
      <c r="A796" s="86">
        <v>130304203</v>
      </c>
      <c r="B796" t="s">
        <v>986</v>
      </c>
      <c r="C796">
        <v>0</v>
      </c>
      <c r="D796">
        <v>0</v>
      </c>
      <c r="E796">
        <v>0</v>
      </c>
      <c r="F796">
        <v>0</v>
      </c>
    </row>
    <row r="797" spans="1:6" ht="15" customHeight="1" x14ac:dyDescent="0.35">
      <c r="A797" s="86">
        <v>13030420301</v>
      </c>
      <c r="B797" t="s">
        <v>373</v>
      </c>
      <c r="C797">
        <v>0</v>
      </c>
      <c r="D797">
        <v>0</v>
      </c>
      <c r="E797">
        <v>0</v>
      </c>
      <c r="F797">
        <v>0</v>
      </c>
    </row>
    <row r="798" spans="1:6" ht="15" customHeight="1" x14ac:dyDescent="0.35">
      <c r="A798" s="86">
        <v>13030420302</v>
      </c>
      <c r="B798" t="s">
        <v>983</v>
      </c>
      <c r="C798">
        <v>0</v>
      </c>
      <c r="D798">
        <v>0</v>
      </c>
      <c r="E798">
        <v>0</v>
      </c>
      <c r="F798">
        <v>0</v>
      </c>
    </row>
    <row r="799" spans="1:6" ht="15" customHeight="1" x14ac:dyDescent="0.35">
      <c r="A799" s="86">
        <v>13030420303</v>
      </c>
      <c r="B799" t="s">
        <v>984</v>
      </c>
      <c r="C799">
        <v>0</v>
      </c>
      <c r="D799">
        <v>0</v>
      </c>
      <c r="E799">
        <v>0</v>
      </c>
      <c r="F799">
        <v>0</v>
      </c>
    </row>
    <row r="800" spans="1:6" ht="15" customHeight="1" x14ac:dyDescent="0.35">
      <c r="A800" s="86">
        <v>130305</v>
      </c>
      <c r="B800" t="s">
        <v>993</v>
      </c>
      <c r="C800">
        <v>0</v>
      </c>
      <c r="D800">
        <v>0</v>
      </c>
      <c r="E800">
        <v>0</v>
      </c>
      <c r="F800">
        <v>0</v>
      </c>
    </row>
    <row r="801" spans="1:6" ht="15" customHeight="1" x14ac:dyDescent="0.35">
      <c r="A801" s="86">
        <v>1303051</v>
      </c>
      <c r="B801" t="s">
        <v>994</v>
      </c>
      <c r="C801">
        <v>0</v>
      </c>
      <c r="D801">
        <v>0</v>
      </c>
      <c r="E801">
        <v>0</v>
      </c>
      <c r="F801">
        <v>0</v>
      </c>
    </row>
    <row r="802" spans="1:6" ht="15" customHeight="1" x14ac:dyDescent="0.35">
      <c r="A802" s="86">
        <v>130305101</v>
      </c>
      <c r="B802" t="s">
        <v>372</v>
      </c>
      <c r="C802">
        <v>0</v>
      </c>
      <c r="D802">
        <v>0</v>
      </c>
      <c r="E802">
        <v>0</v>
      </c>
      <c r="F802">
        <v>0</v>
      </c>
    </row>
    <row r="803" spans="1:6" ht="15" customHeight="1" x14ac:dyDescent="0.35">
      <c r="A803" s="86">
        <v>13030510101</v>
      </c>
      <c r="B803" t="s">
        <v>373</v>
      </c>
      <c r="C803">
        <v>0</v>
      </c>
      <c r="D803">
        <v>0</v>
      </c>
      <c r="E803">
        <v>0</v>
      </c>
      <c r="F803">
        <v>0</v>
      </c>
    </row>
    <row r="804" spans="1:6" ht="15" customHeight="1" x14ac:dyDescent="0.35">
      <c r="A804" s="86">
        <v>13030510102</v>
      </c>
      <c r="B804" t="s">
        <v>983</v>
      </c>
      <c r="C804">
        <v>0</v>
      </c>
      <c r="D804">
        <v>0</v>
      </c>
      <c r="E804">
        <v>0</v>
      </c>
      <c r="F804">
        <v>0</v>
      </c>
    </row>
    <row r="805" spans="1:6" ht="15" customHeight="1" x14ac:dyDescent="0.35">
      <c r="A805" s="86">
        <v>13030510103</v>
      </c>
      <c r="B805" t="s">
        <v>984</v>
      </c>
      <c r="C805">
        <v>0</v>
      </c>
      <c r="D805">
        <v>0</v>
      </c>
      <c r="E805">
        <v>0</v>
      </c>
      <c r="F805">
        <v>0</v>
      </c>
    </row>
    <row r="806" spans="1:6" ht="15" customHeight="1" x14ac:dyDescent="0.35">
      <c r="A806" s="86">
        <v>130305102</v>
      </c>
      <c r="B806" t="s">
        <v>985</v>
      </c>
      <c r="C806">
        <v>0</v>
      </c>
      <c r="D806">
        <v>0</v>
      </c>
      <c r="E806">
        <v>0</v>
      </c>
      <c r="F806">
        <v>0</v>
      </c>
    </row>
    <row r="807" spans="1:6" ht="15" customHeight="1" x14ac:dyDescent="0.35">
      <c r="A807" s="86">
        <v>13030510201</v>
      </c>
      <c r="B807" t="s">
        <v>373</v>
      </c>
      <c r="C807">
        <v>0</v>
      </c>
      <c r="D807">
        <v>0</v>
      </c>
      <c r="E807">
        <v>0</v>
      </c>
      <c r="F807">
        <v>0</v>
      </c>
    </row>
    <row r="808" spans="1:6" ht="15" customHeight="1" x14ac:dyDescent="0.35">
      <c r="A808" s="86">
        <v>13030510202</v>
      </c>
      <c r="B808" t="s">
        <v>983</v>
      </c>
      <c r="C808">
        <v>0</v>
      </c>
      <c r="D808">
        <v>0</v>
      </c>
      <c r="E808">
        <v>0</v>
      </c>
      <c r="F808">
        <v>0</v>
      </c>
    </row>
    <row r="809" spans="1:6" ht="15" customHeight="1" x14ac:dyDescent="0.35">
      <c r="A809" s="86">
        <v>13030510203</v>
      </c>
      <c r="B809" t="s">
        <v>984</v>
      </c>
      <c r="C809">
        <v>0</v>
      </c>
      <c r="D809">
        <v>0</v>
      </c>
      <c r="E809">
        <v>0</v>
      </c>
      <c r="F809">
        <v>0</v>
      </c>
    </row>
    <row r="810" spans="1:6" ht="15" customHeight="1" x14ac:dyDescent="0.35">
      <c r="A810" s="86">
        <v>130305103</v>
      </c>
      <c r="B810" t="s">
        <v>986</v>
      </c>
      <c r="C810">
        <v>0</v>
      </c>
      <c r="D810">
        <v>0</v>
      </c>
      <c r="E810">
        <v>0</v>
      </c>
      <c r="F810">
        <v>0</v>
      </c>
    </row>
    <row r="811" spans="1:6" ht="15" customHeight="1" x14ac:dyDescent="0.35">
      <c r="A811" s="86">
        <v>13030510301</v>
      </c>
      <c r="B811" t="s">
        <v>373</v>
      </c>
      <c r="C811">
        <v>0</v>
      </c>
      <c r="D811">
        <v>0</v>
      </c>
      <c r="E811">
        <v>0</v>
      </c>
      <c r="F811">
        <v>0</v>
      </c>
    </row>
    <row r="812" spans="1:6" ht="15" customHeight="1" x14ac:dyDescent="0.35">
      <c r="A812" s="86">
        <v>13030510302</v>
      </c>
      <c r="B812" t="s">
        <v>983</v>
      </c>
      <c r="C812">
        <v>0</v>
      </c>
      <c r="D812">
        <v>0</v>
      </c>
      <c r="E812">
        <v>0</v>
      </c>
      <c r="F812">
        <v>0</v>
      </c>
    </row>
    <row r="813" spans="1:6" ht="15" customHeight="1" x14ac:dyDescent="0.35">
      <c r="A813" s="86">
        <v>13030510303</v>
      </c>
      <c r="B813" t="s">
        <v>984</v>
      </c>
      <c r="C813">
        <v>0</v>
      </c>
      <c r="D813">
        <v>0</v>
      </c>
      <c r="E813">
        <v>0</v>
      </c>
      <c r="F813">
        <v>0</v>
      </c>
    </row>
    <row r="814" spans="1:6" ht="15" customHeight="1" x14ac:dyDescent="0.35">
      <c r="A814" s="86">
        <v>1303052</v>
      </c>
      <c r="B814" t="s">
        <v>995</v>
      </c>
      <c r="C814">
        <v>0</v>
      </c>
      <c r="D814">
        <v>0</v>
      </c>
      <c r="E814">
        <v>0</v>
      </c>
      <c r="F814">
        <v>0</v>
      </c>
    </row>
    <row r="815" spans="1:6" ht="15" customHeight="1" x14ac:dyDescent="0.35">
      <c r="A815" s="86">
        <v>130305201</v>
      </c>
      <c r="B815" t="s">
        <v>372</v>
      </c>
      <c r="C815">
        <v>0</v>
      </c>
      <c r="D815">
        <v>0</v>
      </c>
      <c r="E815">
        <v>0</v>
      </c>
      <c r="F815">
        <v>0</v>
      </c>
    </row>
    <row r="816" spans="1:6" ht="15" customHeight="1" x14ac:dyDescent="0.35">
      <c r="A816" s="86">
        <v>13030520101</v>
      </c>
      <c r="B816" t="s">
        <v>373</v>
      </c>
      <c r="C816">
        <v>0</v>
      </c>
      <c r="D816">
        <v>0</v>
      </c>
      <c r="E816">
        <v>0</v>
      </c>
      <c r="F816">
        <v>0</v>
      </c>
    </row>
    <row r="817" spans="1:6" ht="15" customHeight="1" x14ac:dyDescent="0.35">
      <c r="A817" s="86">
        <v>13030520102</v>
      </c>
      <c r="B817" t="s">
        <v>983</v>
      </c>
      <c r="C817">
        <v>0</v>
      </c>
      <c r="D817">
        <v>0</v>
      </c>
      <c r="E817">
        <v>0</v>
      </c>
      <c r="F817">
        <v>0</v>
      </c>
    </row>
    <row r="818" spans="1:6" ht="15" customHeight="1" x14ac:dyDescent="0.35">
      <c r="A818" s="86">
        <v>13030520103</v>
      </c>
      <c r="B818" t="s">
        <v>984</v>
      </c>
      <c r="C818">
        <v>0</v>
      </c>
      <c r="D818">
        <v>0</v>
      </c>
      <c r="E818">
        <v>0</v>
      </c>
      <c r="F818">
        <v>0</v>
      </c>
    </row>
    <row r="819" spans="1:6" ht="15" customHeight="1" x14ac:dyDescent="0.35">
      <c r="A819" s="86">
        <v>130305202</v>
      </c>
      <c r="B819" t="s">
        <v>985</v>
      </c>
      <c r="C819">
        <v>0</v>
      </c>
      <c r="D819">
        <v>0</v>
      </c>
      <c r="E819">
        <v>0</v>
      </c>
      <c r="F819">
        <v>0</v>
      </c>
    </row>
    <row r="820" spans="1:6" ht="15" customHeight="1" x14ac:dyDescent="0.35">
      <c r="A820" s="86">
        <v>13030520201</v>
      </c>
      <c r="B820" t="s">
        <v>373</v>
      </c>
      <c r="C820">
        <v>0</v>
      </c>
      <c r="D820">
        <v>0</v>
      </c>
      <c r="E820">
        <v>0</v>
      </c>
      <c r="F820">
        <v>0</v>
      </c>
    </row>
    <row r="821" spans="1:6" ht="15" customHeight="1" x14ac:dyDescent="0.35">
      <c r="A821" s="86">
        <v>13030520202</v>
      </c>
      <c r="B821" t="s">
        <v>983</v>
      </c>
      <c r="C821">
        <v>0</v>
      </c>
      <c r="D821">
        <v>0</v>
      </c>
      <c r="E821">
        <v>0</v>
      </c>
      <c r="F821">
        <v>0</v>
      </c>
    </row>
    <row r="822" spans="1:6" ht="15" customHeight="1" x14ac:dyDescent="0.35">
      <c r="A822" s="86">
        <v>13030520203</v>
      </c>
      <c r="B822" t="s">
        <v>984</v>
      </c>
      <c r="C822">
        <v>0</v>
      </c>
      <c r="D822">
        <v>0</v>
      </c>
      <c r="E822">
        <v>0</v>
      </c>
      <c r="F822">
        <v>0</v>
      </c>
    </row>
    <row r="823" spans="1:6" ht="15" customHeight="1" x14ac:dyDescent="0.35">
      <c r="A823" s="86">
        <v>130305203</v>
      </c>
      <c r="B823" t="s">
        <v>986</v>
      </c>
      <c r="C823">
        <v>0</v>
      </c>
      <c r="D823">
        <v>0</v>
      </c>
      <c r="E823">
        <v>0</v>
      </c>
      <c r="F823">
        <v>0</v>
      </c>
    </row>
    <row r="824" spans="1:6" ht="15" customHeight="1" x14ac:dyDescent="0.35">
      <c r="A824" s="86">
        <v>13030520301</v>
      </c>
      <c r="B824" t="s">
        <v>373</v>
      </c>
      <c r="C824">
        <v>0</v>
      </c>
      <c r="D824">
        <v>0</v>
      </c>
      <c r="E824">
        <v>0</v>
      </c>
      <c r="F824">
        <v>0</v>
      </c>
    </row>
    <row r="825" spans="1:6" ht="15" customHeight="1" x14ac:dyDescent="0.35">
      <c r="A825" s="86">
        <v>13030520302</v>
      </c>
      <c r="B825" t="s">
        <v>983</v>
      </c>
      <c r="C825">
        <v>0</v>
      </c>
      <c r="D825">
        <v>0</v>
      </c>
      <c r="E825">
        <v>0</v>
      </c>
      <c r="F825">
        <v>0</v>
      </c>
    </row>
    <row r="826" spans="1:6" ht="15" customHeight="1" x14ac:dyDescent="0.35">
      <c r="A826" s="86">
        <v>13030520303</v>
      </c>
      <c r="B826" t="s">
        <v>984</v>
      </c>
      <c r="C826">
        <v>0</v>
      </c>
      <c r="D826">
        <v>0</v>
      </c>
      <c r="E826">
        <v>0</v>
      </c>
      <c r="F826">
        <v>0</v>
      </c>
    </row>
    <row r="827" spans="1:6" ht="15" customHeight="1" x14ac:dyDescent="0.35">
      <c r="A827" s="86">
        <v>130306</v>
      </c>
      <c r="B827" t="s">
        <v>996</v>
      </c>
      <c r="C827">
        <v>0</v>
      </c>
      <c r="D827">
        <v>0</v>
      </c>
      <c r="E827">
        <v>0</v>
      </c>
      <c r="F827">
        <v>0</v>
      </c>
    </row>
    <row r="828" spans="1:6" ht="15" customHeight="1" x14ac:dyDescent="0.35">
      <c r="A828" s="86">
        <v>1303061</v>
      </c>
      <c r="B828" t="s">
        <v>997</v>
      </c>
      <c r="C828">
        <v>0</v>
      </c>
      <c r="D828">
        <v>0</v>
      </c>
      <c r="E828">
        <v>0</v>
      </c>
      <c r="F828">
        <v>0</v>
      </c>
    </row>
    <row r="829" spans="1:6" ht="15" customHeight="1" x14ac:dyDescent="0.35">
      <c r="A829" s="86">
        <v>130306101</v>
      </c>
      <c r="B829" t="s">
        <v>372</v>
      </c>
      <c r="C829">
        <v>0</v>
      </c>
      <c r="D829">
        <v>0</v>
      </c>
      <c r="E829">
        <v>0</v>
      </c>
      <c r="F829">
        <v>0</v>
      </c>
    </row>
    <row r="830" spans="1:6" ht="15" customHeight="1" x14ac:dyDescent="0.35">
      <c r="A830" s="86">
        <v>13030610101</v>
      </c>
      <c r="B830" t="s">
        <v>373</v>
      </c>
      <c r="C830">
        <v>0</v>
      </c>
      <c r="D830">
        <v>0</v>
      </c>
      <c r="E830">
        <v>0</v>
      </c>
      <c r="F830">
        <v>0</v>
      </c>
    </row>
    <row r="831" spans="1:6" ht="15" customHeight="1" x14ac:dyDescent="0.35">
      <c r="A831" s="86">
        <v>13030610102</v>
      </c>
      <c r="B831" t="s">
        <v>983</v>
      </c>
      <c r="C831">
        <v>0</v>
      </c>
      <c r="D831">
        <v>0</v>
      </c>
      <c r="E831">
        <v>0</v>
      </c>
      <c r="F831">
        <v>0</v>
      </c>
    </row>
    <row r="832" spans="1:6" ht="15" customHeight="1" x14ac:dyDescent="0.35">
      <c r="A832" s="86">
        <v>13030610103</v>
      </c>
      <c r="B832" t="s">
        <v>984</v>
      </c>
      <c r="C832">
        <v>0</v>
      </c>
      <c r="D832">
        <v>0</v>
      </c>
      <c r="E832">
        <v>0</v>
      </c>
      <c r="F832">
        <v>0</v>
      </c>
    </row>
    <row r="833" spans="1:6" ht="15" customHeight="1" x14ac:dyDescent="0.35">
      <c r="A833" s="86">
        <v>130306102</v>
      </c>
      <c r="B833" t="s">
        <v>985</v>
      </c>
      <c r="C833">
        <v>0</v>
      </c>
      <c r="D833">
        <v>0</v>
      </c>
      <c r="E833">
        <v>0</v>
      </c>
      <c r="F833">
        <v>0</v>
      </c>
    </row>
    <row r="834" spans="1:6" ht="15" customHeight="1" x14ac:dyDescent="0.35">
      <c r="A834" s="86">
        <v>13030610201</v>
      </c>
      <c r="B834" t="s">
        <v>373</v>
      </c>
      <c r="C834">
        <v>0</v>
      </c>
      <c r="D834">
        <v>0</v>
      </c>
      <c r="E834">
        <v>0</v>
      </c>
      <c r="F834">
        <v>0</v>
      </c>
    </row>
    <row r="835" spans="1:6" ht="15" customHeight="1" x14ac:dyDescent="0.35">
      <c r="A835" s="86">
        <v>13030610202</v>
      </c>
      <c r="B835" t="s">
        <v>983</v>
      </c>
      <c r="C835">
        <v>0</v>
      </c>
      <c r="D835">
        <v>0</v>
      </c>
      <c r="E835">
        <v>0</v>
      </c>
      <c r="F835">
        <v>0</v>
      </c>
    </row>
    <row r="836" spans="1:6" ht="15" customHeight="1" x14ac:dyDescent="0.35">
      <c r="A836" s="86">
        <v>13030610203</v>
      </c>
      <c r="B836" t="s">
        <v>984</v>
      </c>
      <c r="C836">
        <v>0</v>
      </c>
      <c r="D836">
        <v>0</v>
      </c>
      <c r="E836">
        <v>0</v>
      </c>
      <c r="F836">
        <v>0</v>
      </c>
    </row>
    <row r="837" spans="1:6" ht="15" customHeight="1" x14ac:dyDescent="0.35">
      <c r="A837" s="86">
        <v>130306103</v>
      </c>
      <c r="B837" t="s">
        <v>986</v>
      </c>
      <c r="C837">
        <v>0</v>
      </c>
      <c r="D837">
        <v>0</v>
      </c>
      <c r="E837">
        <v>0</v>
      </c>
      <c r="F837">
        <v>0</v>
      </c>
    </row>
    <row r="838" spans="1:6" ht="15" customHeight="1" x14ac:dyDescent="0.35">
      <c r="A838" s="86">
        <v>13030610301</v>
      </c>
      <c r="B838" t="s">
        <v>373</v>
      </c>
      <c r="C838">
        <v>0</v>
      </c>
      <c r="D838">
        <v>0</v>
      </c>
      <c r="E838">
        <v>0</v>
      </c>
      <c r="F838">
        <v>0</v>
      </c>
    </row>
    <row r="839" spans="1:6" ht="15" customHeight="1" x14ac:dyDescent="0.35">
      <c r="A839" s="86">
        <v>13030610302</v>
      </c>
      <c r="B839" t="s">
        <v>983</v>
      </c>
      <c r="C839">
        <v>0</v>
      </c>
      <c r="D839">
        <v>0</v>
      </c>
      <c r="E839">
        <v>0</v>
      </c>
      <c r="F839">
        <v>0</v>
      </c>
    </row>
    <row r="840" spans="1:6" ht="15" customHeight="1" x14ac:dyDescent="0.35">
      <c r="A840" s="86">
        <v>13030610303</v>
      </c>
      <c r="B840" t="s">
        <v>984</v>
      </c>
      <c r="C840">
        <v>0</v>
      </c>
      <c r="D840">
        <v>0</v>
      </c>
      <c r="E840">
        <v>0</v>
      </c>
      <c r="F840">
        <v>0</v>
      </c>
    </row>
    <row r="841" spans="1:6" ht="15" customHeight="1" x14ac:dyDescent="0.35">
      <c r="A841" s="86">
        <v>1303062</v>
      </c>
      <c r="B841" t="s">
        <v>998</v>
      </c>
      <c r="C841">
        <v>0</v>
      </c>
      <c r="D841">
        <v>0</v>
      </c>
      <c r="E841">
        <v>0</v>
      </c>
      <c r="F841">
        <v>0</v>
      </c>
    </row>
    <row r="842" spans="1:6" ht="15" customHeight="1" x14ac:dyDescent="0.35">
      <c r="A842" s="86">
        <v>130306201</v>
      </c>
      <c r="B842" t="s">
        <v>372</v>
      </c>
      <c r="C842">
        <v>0</v>
      </c>
      <c r="D842">
        <v>0</v>
      </c>
      <c r="E842">
        <v>0</v>
      </c>
      <c r="F842">
        <v>0</v>
      </c>
    </row>
    <row r="843" spans="1:6" ht="15" customHeight="1" x14ac:dyDescent="0.35">
      <c r="A843" s="86">
        <v>13030620101</v>
      </c>
      <c r="B843" t="s">
        <v>373</v>
      </c>
      <c r="C843">
        <v>0</v>
      </c>
      <c r="D843">
        <v>0</v>
      </c>
      <c r="E843">
        <v>0</v>
      </c>
      <c r="F843">
        <v>0</v>
      </c>
    </row>
    <row r="844" spans="1:6" ht="15" customHeight="1" x14ac:dyDescent="0.35">
      <c r="A844" s="86">
        <v>13030620102</v>
      </c>
      <c r="B844" t="s">
        <v>983</v>
      </c>
      <c r="C844">
        <v>0</v>
      </c>
      <c r="D844">
        <v>0</v>
      </c>
      <c r="E844">
        <v>0</v>
      </c>
      <c r="F844">
        <v>0</v>
      </c>
    </row>
    <row r="845" spans="1:6" ht="15" customHeight="1" x14ac:dyDescent="0.35">
      <c r="A845" s="86">
        <v>13030620103</v>
      </c>
      <c r="B845" t="s">
        <v>984</v>
      </c>
      <c r="C845">
        <v>0</v>
      </c>
      <c r="D845">
        <v>0</v>
      </c>
      <c r="E845">
        <v>0</v>
      </c>
      <c r="F845">
        <v>0</v>
      </c>
    </row>
    <row r="846" spans="1:6" ht="15" customHeight="1" x14ac:dyDescent="0.35">
      <c r="A846" s="86">
        <v>130306202</v>
      </c>
      <c r="B846" t="s">
        <v>985</v>
      </c>
      <c r="C846">
        <v>0</v>
      </c>
      <c r="D846">
        <v>0</v>
      </c>
      <c r="E846">
        <v>0</v>
      </c>
      <c r="F846">
        <v>0</v>
      </c>
    </row>
    <row r="847" spans="1:6" ht="15" customHeight="1" x14ac:dyDescent="0.35">
      <c r="A847" s="86">
        <v>13030620201</v>
      </c>
      <c r="B847" t="s">
        <v>373</v>
      </c>
      <c r="C847">
        <v>0</v>
      </c>
      <c r="D847">
        <v>0</v>
      </c>
      <c r="E847">
        <v>0</v>
      </c>
      <c r="F847">
        <v>0</v>
      </c>
    </row>
    <row r="848" spans="1:6" ht="15" customHeight="1" x14ac:dyDescent="0.35">
      <c r="A848" s="86">
        <v>13030620202</v>
      </c>
      <c r="B848" t="s">
        <v>983</v>
      </c>
      <c r="C848">
        <v>0</v>
      </c>
      <c r="D848">
        <v>0</v>
      </c>
      <c r="E848">
        <v>0</v>
      </c>
      <c r="F848">
        <v>0</v>
      </c>
    </row>
    <row r="849" spans="1:6" ht="15" customHeight="1" x14ac:dyDescent="0.35">
      <c r="A849" s="86">
        <v>13030620203</v>
      </c>
      <c r="B849" t="s">
        <v>984</v>
      </c>
      <c r="C849">
        <v>0</v>
      </c>
      <c r="D849">
        <v>0</v>
      </c>
      <c r="E849">
        <v>0</v>
      </c>
      <c r="F849">
        <v>0</v>
      </c>
    </row>
    <row r="850" spans="1:6" ht="15" customHeight="1" x14ac:dyDescent="0.35">
      <c r="A850" s="86">
        <v>130306203</v>
      </c>
      <c r="B850" t="s">
        <v>986</v>
      </c>
      <c r="C850">
        <v>0</v>
      </c>
      <c r="D850">
        <v>0</v>
      </c>
      <c r="E850">
        <v>0</v>
      </c>
      <c r="F850">
        <v>0</v>
      </c>
    </row>
    <row r="851" spans="1:6" ht="15" customHeight="1" x14ac:dyDescent="0.35">
      <c r="A851" s="86">
        <v>13030620301</v>
      </c>
      <c r="B851" t="s">
        <v>373</v>
      </c>
      <c r="C851">
        <v>0</v>
      </c>
      <c r="D851">
        <v>0</v>
      </c>
      <c r="E851">
        <v>0</v>
      </c>
      <c r="F851">
        <v>0</v>
      </c>
    </row>
    <row r="852" spans="1:6" ht="15" customHeight="1" x14ac:dyDescent="0.35">
      <c r="A852" s="86">
        <v>13030620302</v>
      </c>
      <c r="B852" t="s">
        <v>983</v>
      </c>
      <c r="C852">
        <v>0</v>
      </c>
      <c r="D852">
        <v>0</v>
      </c>
      <c r="E852">
        <v>0</v>
      </c>
      <c r="F852">
        <v>0</v>
      </c>
    </row>
    <row r="853" spans="1:6" ht="15" customHeight="1" x14ac:dyDescent="0.35">
      <c r="A853" s="86">
        <v>13030620303</v>
      </c>
      <c r="B853" t="s">
        <v>984</v>
      </c>
      <c r="C853">
        <v>0</v>
      </c>
      <c r="D853">
        <v>0</v>
      </c>
      <c r="E853">
        <v>0</v>
      </c>
      <c r="F853">
        <v>0</v>
      </c>
    </row>
    <row r="854" spans="1:6" ht="15" customHeight="1" x14ac:dyDescent="0.35">
      <c r="A854" s="86">
        <v>130308</v>
      </c>
      <c r="B854" t="s">
        <v>1009</v>
      </c>
      <c r="C854">
        <v>0</v>
      </c>
      <c r="D854">
        <v>0</v>
      </c>
      <c r="E854">
        <v>0</v>
      </c>
      <c r="F854">
        <v>0</v>
      </c>
    </row>
    <row r="855" spans="1:6" ht="15" customHeight="1" x14ac:dyDescent="0.35">
      <c r="A855" s="86">
        <v>1303081</v>
      </c>
      <c r="B855" t="s">
        <v>1010</v>
      </c>
      <c r="C855">
        <v>0</v>
      </c>
      <c r="D855">
        <v>0</v>
      </c>
      <c r="E855">
        <v>0</v>
      </c>
      <c r="F855">
        <v>0</v>
      </c>
    </row>
    <row r="856" spans="1:6" ht="15" customHeight="1" x14ac:dyDescent="0.35">
      <c r="A856" s="86">
        <v>1303082</v>
      </c>
      <c r="B856" t="s">
        <v>1002</v>
      </c>
      <c r="C856">
        <v>0</v>
      </c>
      <c r="D856">
        <v>0</v>
      </c>
      <c r="E856">
        <v>0</v>
      </c>
      <c r="F856">
        <v>0</v>
      </c>
    </row>
    <row r="857" spans="1:6" ht="15" customHeight="1" x14ac:dyDescent="0.35">
      <c r="A857" s="86">
        <v>1398</v>
      </c>
      <c r="B857" t="s">
        <v>192</v>
      </c>
      <c r="C857">
        <v>5833.49</v>
      </c>
      <c r="D857">
        <v>31211.59</v>
      </c>
      <c r="E857">
        <v>30017.49</v>
      </c>
      <c r="F857">
        <v>7027.59</v>
      </c>
    </row>
    <row r="858" spans="1:6" ht="15" customHeight="1" x14ac:dyDescent="0.35">
      <c r="A858" s="86">
        <v>139801</v>
      </c>
      <c r="B858" t="s">
        <v>981</v>
      </c>
      <c r="C858">
        <v>0</v>
      </c>
      <c r="D858">
        <v>0</v>
      </c>
      <c r="E858">
        <v>0</v>
      </c>
      <c r="F858">
        <v>0</v>
      </c>
    </row>
    <row r="859" spans="1:6" ht="15" customHeight="1" x14ac:dyDescent="0.35">
      <c r="A859" s="86">
        <v>1398011</v>
      </c>
      <c r="B859" t="s">
        <v>982</v>
      </c>
      <c r="C859">
        <v>0</v>
      </c>
      <c r="D859">
        <v>0</v>
      </c>
      <c r="E859">
        <v>0</v>
      </c>
      <c r="F859">
        <v>0</v>
      </c>
    </row>
    <row r="860" spans="1:6" ht="15" customHeight="1" x14ac:dyDescent="0.35">
      <c r="A860" s="86">
        <v>1398012</v>
      </c>
      <c r="B860" t="s">
        <v>987</v>
      </c>
      <c r="C860">
        <v>0</v>
      </c>
      <c r="D860">
        <v>0</v>
      </c>
      <c r="E860">
        <v>0</v>
      </c>
      <c r="F860">
        <v>0</v>
      </c>
    </row>
    <row r="861" spans="1:6" ht="15" customHeight="1" x14ac:dyDescent="0.35">
      <c r="A861" s="86">
        <v>139802</v>
      </c>
      <c r="B861" t="s">
        <v>374</v>
      </c>
      <c r="C861">
        <v>0</v>
      </c>
      <c r="D861">
        <v>12400.91</v>
      </c>
      <c r="E861">
        <v>7592.62</v>
      </c>
      <c r="F861">
        <v>4808.29</v>
      </c>
    </row>
    <row r="862" spans="1:6" ht="15" customHeight="1" x14ac:dyDescent="0.35">
      <c r="A862" s="86">
        <v>1398021</v>
      </c>
      <c r="B862" t="s">
        <v>375</v>
      </c>
      <c r="C862">
        <v>0</v>
      </c>
      <c r="D862">
        <v>12400.91</v>
      </c>
      <c r="E862">
        <v>7592.62</v>
      </c>
      <c r="F862">
        <v>4808.29</v>
      </c>
    </row>
    <row r="863" spans="1:6" ht="15" customHeight="1" x14ac:dyDescent="0.35">
      <c r="A863" s="86">
        <v>139802101</v>
      </c>
      <c r="B863" t="s">
        <v>2292</v>
      </c>
      <c r="C863">
        <v>0</v>
      </c>
      <c r="D863">
        <v>10530.52</v>
      </c>
      <c r="E863">
        <v>7592.62</v>
      </c>
      <c r="F863">
        <v>2937.9</v>
      </c>
    </row>
    <row r="864" spans="1:6" ht="15" customHeight="1" x14ac:dyDescent="0.35">
      <c r="A864" s="86">
        <v>139802102</v>
      </c>
      <c r="B864" t="s">
        <v>2294</v>
      </c>
      <c r="C864">
        <v>0</v>
      </c>
      <c r="D864">
        <v>1870.39</v>
      </c>
      <c r="E864">
        <v>0</v>
      </c>
      <c r="F864">
        <v>1870.39</v>
      </c>
    </row>
    <row r="865" spans="1:6" ht="15" customHeight="1" x14ac:dyDescent="0.35">
      <c r="A865" s="86">
        <v>139802103</v>
      </c>
      <c r="B865" t="s">
        <v>2310</v>
      </c>
      <c r="C865">
        <v>0</v>
      </c>
      <c r="D865">
        <v>0</v>
      </c>
      <c r="E865">
        <v>0</v>
      </c>
      <c r="F865">
        <v>0</v>
      </c>
    </row>
    <row r="866" spans="1:6" ht="15" customHeight="1" x14ac:dyDescent="0.35">
      <c r="A866" s="86">
        <v>1398022</v>
      </c>
      <c r="B866" t="s">
        <v>988</v>
      </c>
      <c r="C866">
        <v>0</v>
      </c>
      <c r="D866">
        <v>0</v>
      </c>
      <c r="E866">
        <v>0</v>
      </c>
      <c r="F866">
        <v>0</v>
      </c>
    </row>
    <row r="867" spans="1:6" ht="15" customHeight="1" x14ac:dyDescent="0.35">
      <c r="A867" s="86">
        <v>139803</v>
      </c>
      <c r="B867" t="s">
        <v>378</v>
      </c>
      <c r="C867">
        <v>5833.49</v>
      </c>
      <c r="D867">
        <v>18810.68</v>
      </c>
      <c r="E867">
        <v>22424.87</v>
      </c>
      <c r="F867">
        <v>2219.3000000000002</v>
      </c>
    </row>
    <row r="868" spans="1:6" ht="15" customHeight="1" x14ac:dyDescent="0.35">
      <c r="A868" s="86">
        <v>1398031</v>
      </c>
      <c r="B868" t="s">
        <v>379</v>
      </c>
      <c r="C868">
        <v>5833.49</v>
      </c>
      <c r="D868">
        <v>18810.68</v>
      </c>
      <c r="E868">
        <v>22424.87</v>
      </c>
      <c r="F868">
        <v>2219.3000000000002</v>
      </c>
    </row>
    <row r="869" spans="1:6" ht="15" customHeight="1" x14ac:dyDescent="0.35">
      <c r="A869" s="86">
        <v>139803101</v>
      </c>
      <c r="B869" t="s">
        <v>2291</v>
      </c>
      <c r="C869">
        <v>5833.49</v>
      </c>
      <c r="D869">
        <v>18810.68</v>
      </c>
      <c r="E869">
        <v>22424.87</v>
      </c>
      <c r="F869">
        <v>2219.3000000000002</v>
      </c>
    </row>
    <row r="870" spans="1:6" ht="15" customHeight="1" x14ac:dyDescent="0.35">
      <c r="A870" s="86">
        <v>1398032</v>
      </c>
      <c r="B870" t="s">
        <v>1011</v>
      </c>
      <c r="C870">
        <v>0</v>
      </c>
      <c r="D870">
        <v>0</v>
      </c>
      <c r="E870">
        <v>0</v>
      </c>
      <c r="F870">
        <v>0</v>
      </c>
    </row>
    <row r="871" spans="1:6" ht="15" customHeight="1" x14ac:dyDescent="0.35">
      <c r="A871" s="86">
        <v>139804</v>
      </c>
      <c r="B871" t="s">
        <v>1012</v>
      </c>
      <c r="C871">
        <v>0</v>
      </c>
      <c r="D871">
        <v>0</v>
      </c>
      <c r="E871">
        <v>0</v>
      </c>
      <c r="F871">
        <v>0</v>
      </c>
    </row>
    <row r="872" spans="1:6" ht="15" customHeight="1" x14ac:dyDescent="0.35">
      <c r="A872" s="86">
        <v>1398041</v>
      </c>
      <c r="B872" t="s">
        <v>1013</v>
      </c>
      <c r="C872">
        <v>0</v>
      </c>
      <c r="D872">
        <v>0</v>
      </c>
      <c r="E872">
        <v>0</v>
      </c>
      <c r="F872">
        <v>0</v>
      </c>
    </row>
    <row r="873" spans="1:6" ht="15" customHeight="1" x14ac:dyDescent="0.35">
      <c r="A873" s="86">
        <v>1398042</v>
      </c>
      <c r="B873" t="s">
        <v>1014</v>
      </c>
      <c r="C873">
        <v>0</v>
      </c>
      <c r="D873">
        <v>0</v>
      </c>
      <c r="E873">
        <v>0</v>
      </c>
      <c r="F873">
        <v>0</v>
      </c>
    </row>
    <row r="874" spans="1:6" ht="15" customHeight="1" x14ac:dyDescent="0.35">
      <c r="A874" s="86">
        <v>139805</v>
      </c>
      <c r="B874" t="s">
        <v>993</v>
      </c>
      <c r="C874">
        <v>0</v>
      </c>
      <c r="D874">
        <v>0</v>
      </c>
      <c r="E874">
        <v>0</v>
      </c>
      <c r="F874">
        <v>0</v>
      </c>
    </row>
    <row r="875" spans="1:6" ht="15" customHeight="1" x14ac:dyDescent="0.35">
      <c r="A875" s="86">
        <v>1398051</v>
      </c>
      <c r="B875" t="s">
        <v>994</v>
      </c>
      <c r="C875">
        <v>0</v>
      </c>
      <c r="D875">
        <v>0</v>
      </c>
      <c r="E875">
        <v>0</v>
      </c>
      <c r="F875">
        <v>0</v>
      </c>
    </row>
    <row r="876" spans="1:6" ht="15" customHeight="1" x14ac:dyDescent="0.35">
      <c r="A876" s="86">
        <v>1398052</v>
      </c>
      <c r="B876" t="s">
        <v>995</v>
      </c>
      <c r="C876">
        <v>0</v>
      </c>
      <c r="D876">
        <v>0</v>
      </c>
      <c r="E876">
        <v>0</v>
      </c>
      <c r="F876">
        <v>0</v>
      </c>
    </row>
    <row r="877" spans="1:6" ht="15" customHeight="1" x14ac:dyDescent="0.35">
      <c r="A877" s="86">
        <v>139806</v>
      </c>
      <c r="B877" t="s">
        <v>996</v>
      </c>
      <c r="C877">
        <v>0</v>
      </c>
      <c r="D877">
        <v>0</v>
      </c>
      <c r="E877">
        <v>0</v>
      </c>
      <c r="F877">
        <v>0</v>
      </c>
    </row>
    <row r="878" spans="1:6" ht="15" customHeight="1" x14ac:dyDescent="0.35">
      <c r="A878" s="86">
        <v>1398061</v>
      </c>
      <c r="B878" t="s">
        <v>997</v>
      </c>
      <c r="C878">
        <v>0</v>
      </c>
      <c r="D878">
        <v>0</v>
      </c>
      <c r="E878">
        <v>0</v>
      </c>
      <c r="F878">
        <v>0</v>
      </c>
    </row>
    <row r="879" spans="1:6" ht="15" customHeight="1" x14ac:dyDescent="0.35">
      <c r="A879" s="86">
        <v>1398062</v>
      </c>
      <c r="B879" t="s">
        <v>998</v>
      </c>
      <c r="C879">
        <v>0</v>
      </c>
      <c r="D879">
        <v>0</v>
      </c>
      <c r="E879">
        <v>0</v>
      </c>
      <c r="F879">
        <v>0</v>
      </c>
    </row>
    <row r="880" spans="1:6" ht="15" customHeight="1" x14ac:dyDescent="0.35">
      <c r="A880" s="86">
        <v>139807</v>
      </c>
      <c r="B880" t="s">
        <v>1015</v>
      </c>
      <c r="C880">
        <v>0</v>
      </c>
      <c r="D880">
        <v>0</v>
      </c>
      <c r="E880">
        <v>0</v>
      </c>
      <c r="F880">
        <v>0</v>
      </c>
    </row>
    <row r="881" spans="1:6" ht="15" customHeight="1" x14ac:dyDescent="0.35">
      <c r="A881" s="86">
        <v>1398071</v>
      </c>
      <c r="B881" t="s">
        <v>1016</v>
      </c>
      <c r="C881">
        <v>0</v>
      </c>
      <c r="D881">
        <v>0</v>
      </c>
      <c r="E881">
        <v>0</v>
      </c>
      <c r="F881">
        <v>0</v>
      </c>
    </row>
    <row r="882" spans="1:6" ht="15" customHeight="1" x14ac:dyDescent="0.35">
      <c r="A882" s="86">
        <v>1398072</v>
      </c>
      <c r="B882" t="s">
        <v>1017</v>
      </c>
      <c r="C882">
        <v>0</v>
      </c>
      <c r="D882">
        <v>0</v>
      </c>
      <c r="E882">
        <v>0</v>
      </c>
      <c r="F882">
        <v>0</v>
      </c>
    </row>
    <row r="883" spans="1:6" ht="15" customHeight="1" x14ac:dyDescent="0.35">
      <c r="A883" s="86">
        <v>139808</v>
      </c>
      <c r="B883" t="s">
        <v>1009</v>
      </c>
      <c r="C883">
        <v>0</v>
      </c>
      <c r="D883">
        <v>0</v>
      </c>
      <c r="E883">
        <v>0</v>
      </c>
      <c r="F883">
        <v>0</v>
      </c>
    </row>
    <row r="884" spans="1:6" ht="15" customHeight="1" x14ac:dyDescent="0.35">
      <c r="A884" s="86">
        <v>1398081</v>
      </c>
      <c r="B884" t="s">
        <v>1010</v>
      </c>
      <c r="C884">
        <v>0</v>
      </c>
      <c r="D884">
        <v>0</v>
      </c>
      <c r="E884">
        <v>0</v>
      </c>
      <c r="F884">
        <v>0</v>
      </c>
    </row>
    <row r="885" spans="1:6" ht="15" customHeight="1" x14ac:dyDescent="0.35">
      <c r="A885" s="86">
        <v>1398082</v>
      </c>
      <c r="B885" t="s">
        <v>1002</v>
      </c>
      <c r="C885">
        <v>0</v>
      </c>
      <c r="D885">
        <v>0</v>
      </c>
      <c r="E885">
        <v>0</v>
      </c>
      <c r="F885">
        <v>0</v>
      </c>
    </row>
    <row r="886" spans="1:6" ht="15" customHeight="1" x14ac:dyDescent="0.35">
      <c r="A886" s="86">
        <v>139809</v>
      </c>
      <c r="B886" t="s">
        <v>1018</v>
      </c>
      <c r="C886">
        <v>0</v>
      </c>
      <c r="D886">
        <v>0</v>
      </c>
      <c r="E886">
        <v>0</v>
      </c>
      <c r="F886">
        <v>0</v>
      </c>
    </row>
    <row r="887" spans="1:6" ht="15" customHeight="1" x14ac:dyDescent="0.35">
      <c r="A887" s="86">
        <v>1398091</v>
      </c>
      <c r="B887" t="s">
        <v>1019</v>
      </c>
      <c r="C887">
        <v>0</v>
      </c>
      <c r="D887">
        <v>0</v>
      </c>
      <c r="E887">
        <v>0</v>
      </c>
      <c r="F887">
        <v>0</v>
      </c>
    </row>
    <row r="888" spans="1:6" ht="15" customHeight="1" x14ac:dyDescent="0.35">
      <c r="A888" s="86">
        <v>1399</v>
      </c>
      <c r="B888" t="s">
        <v>380</v>
      </c>
      <c r="C888">
        <v>-13.13</v>
      </c>
      <c r="D888">
        <v>22256.39</v>
      </c>
      <c r="E888">
        <v>24666.76</v>
      </c>
      <c r="F888">
        <v>-2423.5</v>
      </c>
    </row>
    <row r="889" spans="1:6" ht="15" customHeight="1" x14ac:dyDescent="0.35">
      <c r="A889" s="86">
        <v>139901</v>
      </c>
      <c r="B889" t="s">
        <v>981</v>
      </c>
      <c r="C889">
        <v>0</v>
      </c>
      <c r="D889">
        <v>0</v>
      </c>
      <c r="E889">
        <v>0</v>
      </c>
      <c r="F889">
        <v>0</v>
      </c>
    </row>
    <row r="890" spans="1:6" ht="15" customHeight="1" x14ac:dyDescent="0.35">
      <c r="A890" s="86">
        <v>1399011</v>
      </c>
      <c r="B890" t="s">
        <v>982</v>
      </c>
      <c r="C890">
        <v>0</v>
      </c>
      <c r="D890">
        <v>0</v>
      </c>
      <c r="E890">
        <v>0</v>
      </c>
      <c r="F890">
        <v>0</v>
      </c>
    </row>
    <row r="891" spans="1:6" ht="15" customHeight="1" x14ac:dyDescent="0.35">
      <c r="A891" s="86">
        <v>1399012</v>
      </c>
      <c r="B891" t="s">
        <v>987</v>
      </c>
      <c r="C891">
        <v>0</v>
      </c>
      <c r="D891">
        <v>0</v>
      </c>
      <c r="E891">
        <v>0</v>
      </c>
      <c r="F891">
        <v>0</v>
      </c>
    </row>
    <row r="892" spans="1:6" ht="15" customHeight="1" x14ac:dyDescent="0.35">
      <c r="A892" s="86">
        <v>139902</v>
      </c>
      <c r="B892" t="s">
        <v>374</v>
      </c>
      <c r="C892">
        <v>-13.13</v>
      </c>
      <c r="D892">
        <v>22256.39</v>
      </c>
      <c r="E892">
        <v>24666.76</v>
      </c>
      <c r="F892">
        <v>-2423.5</v>
      </c>
    </row>
    <row r="893" spans="1:6" ht="15" customHeight="1" x14ac:dyDescent="0.35">
      <c r="A893" s="86">
        <v>1399021</v>
      </c>
      <c r="B893" t="s">
        <v>381</v>
      </c>
      <c r="C893">
        <v>-13.13</v>
      </c>
      <c r="D893">
        <v>22256.39</v>
      </c>
      <c r="E893">
        <v>24666.76</v>
      </c>
      <c r="F893">
        <v>-2423.5</v>
      </c>
    </row>
    <row r="894" spans="1:6" ht="15" customHeight="1" x14ac:dyDescent="0.35">
      <c r="A894" s="86">
        <v>139902101</v>
      </c>
      <c r="B894" t="s">
        <v>373</v>
      </c>
      <c r="C894">
        <v>-13.13</v>
      </c>
      <c r="D894">
        <v>22256.39</v>
      </c>
      <c r="E894">
        <v>24666.76</v>
      </c>
      <c r="F894">
        <v>-2423.5</v>
      </c>
    </row>
    <row r="895" spans="1:6" ht="15" customHeight="1" x14ac:dyDescent="0.35">
      <c r="A895" s="86">
        <v>139902102</v>
      </c>
      <c r="B895" t="s">
        <v>983</v>
      </c>
      <c r="C895">
        <v>0</v>
      </c>
      <c r="D895">
        <v>0</v>
      </c>
      <c r="E895">
        <v>0</v>
      </c>
      <c r="F895">
        <v>0</v>
      </c>
    </row>
    <row r="896" spans="1:6" ht="15" customHeight="1" x14ac:dyDescent="0.35">
      <c r="A896" s="86">
        <v>139902103</v>
      </c>
      <c r="B896" t="s">
        <v>984</v>
      </c>
      <c r="C896">
        <v>0</v>
      </c>
      <c r="D896">
        <v>0</v>
      </c>
      <c r="E896">
        <v>0</v>
      </c>
      <c r="F896">
        <v>0</v>
      </c>
    </row>
    <row r="897" spans="1:7" ht="15" customHeight="1" x14ac:dyDescent="0.35">
      <c r="A897" s="86">
        <v>1399022</v>
      </c>
      <c r="B897" t="s">
        <v>1020</v>
      </c>
      <c r="C897">
        <v>0</v>
      </c>
      <c r="D897">
        <v>0</v>
      </c>
      <c r="E897">
        <v>0</v>
      </c>
      <c r="F897">
        <v>0</v>
      </c>
    </row>
    <row r="898" spans="1:7" ht="15" customHeight="1" x14ac:dyDescent="0.35">
      <c r="A898" s="86">
        <v>139903</v>
      </c>
      <c r="B898" t="s">
        <v>378</v>
      </c>
      <c r="C898">
        <v>0</v>
      </c>
      <c r="D898">
        <v>0</v>
      </c>
      <c r="E898">
        <v>0</v>
      </c>
      <c r="F898">
        <v>0</v>
      </c>
    </row>
    <row r="899" spans="1:7" ht="15" customHeight="1" x14ac:dyDescent="0.35">
      <c r="A899" s="86">
        <v>1399031</v>
      </c>
      <c r="B899" t="s">
        <v>379</v>
      </c>
      <c r="C899">
        <v>0</v>
      </c>
      <c r="D899">
        <v>0</v>
      </c>
      <c r="E899">
        <v>0</v>
      </c>
      <c r="F899">
        <v>0</v>
      </c>
    </row>
    <row r="900" spans="1:7" ht="15" customHeight="1" x14ac:dyDescent="0.35">
      <c r="A900" s="86">
        <v>139903101</v>
      </c>
      <c r="B900" t="s">
        <v>373</v>
      </c>
      <c r="C900">
        <v>0</v>
      </c>
      <c r="D900">
        <v>0</v>
      </c>
      <c r="E900">
        <v>0</v>
      </c>
      <c r="F900">
        <v>0</v>
      </c>
    </row>
    <row r="901" spans="1:7" ht="15" customHeight="1" x14ac:dyDescent="0.35">
      <c r="A901" s="86">
        <v>139903102</v>
      </c>
      <c r="B901" t="s">
        <v>983</v>
      </c>
      <c r="C901">
        <v>0</v>
      </c>
      <c r="D901">
        <v>0</v>
      </c>
      <c r="E901">
        <v>0</v>
      </c>
      <c r="F901">
        <v>0</v>
      </c>
    </row>
    <row r="902" spans="1:7" ht="15" customHeight="1" x14ac:dyDescent="0.35">
      <c r="A902" s="86">
        <v>139903103</v>
      </c>
      <c r="B902" t="s">
        <v>984</v>
      </c>
      <c r="C902">
        <v>0</v>
      </c>
      <c r="D902">
        <v>0</v>
      </c>
      <c r="E902">
        <v>0</v>
      </c>
      <c r="F902">
        <v>0</v>
      </c>
    </row>
    <row r="903" spans="1:7" ht="15" customHeight="1" x14ac:dyDescent="0.35">
      <c r="A903" s="86">
        <v>1399032</v>
      </c>
      <c r="B903" t="s">
        <v>1011</v>
      </c>
      <c r="C903">
        <v>0</v>
      </c>
      <c r="D903">
        <v>0</v>
      </c>
      <c r="E903">
        <v>0</v>
      </c>
      <c r="F903">
        <v>0</v>
      </c>
    </row>
    <row r="904" spans="1:7" ht="15" customHeight="1" x14ac:dyDescent="0.35">
      <c r="A904" s="86">
        <v>139904</v>
      </c>
      <c r="B904" t="s">
        <v>1012</v>
      </c>
      <c r="C904">
        <v>0</v>
      </c>
      <c r="D904">
        <v>0</v>
      </c>
      <c r="E904">
        <v>0</v>
      </c>
      <c r="F904">
        <v>0</v>
      </c>
    </row>
    <row r="905" spans="1:7" ht="15" customHeight="1" x14ac:dyDescent="0.35">
      <c r="A905" s="86">
        <v>1399041</v>
      </c>
      <c r="B905" t="s">
        <v>1013</v>
      </c>
      <c r="C905">
        <v>0</v>
      </c>
      <c r="D905">
        <v>0</v>
      </c>
      <c r="E905">
        <v>0</v>
      </c>
      <c r="F905">
        <v>0</v>
      </c>
    </row>
    <row r="906" spans="1:7" ht="15" customHeight="1" x14ac:dyDescent="0.35">
      <c r="A906" s="86">
        <v>1399042</v>
      </c>
      <c r="B906" t="s">
        <v>1014</v>
      </c>
      <c r="C906">
        <v>0</v>
      </c>
      <c r="D906">
        <v>0</v>
      </c>
      <c r="E906">
        <v>0</v>
      </c>
      <c r="F906">
        <v>0</v>
      </c>
    </row>
    <row r="907" spans="1:7" ht="15" customHeight="1" x14ac:dyDescent="0.35">
      <c r="A907" s="86">
        <v>139905</v>
      </c>
      <c r="B907" t="s">
        <v>993</v>
      </c>
      <c r="C907">
        <v>0</v>
      </c>
      <c r="D907">
        <v>0</v>
      </c>
      <c r="E907">
        <v>0</v>
      </c>
      <c r="F907">
        <v>0</v>
      </c>
    </row>
    <row r="908" spans="1:7" ht="15" customHeight="1" x14ac:dyDescent="0.35">
      <c r="A908" s="86">
        <v>1399051</v>
      </c>
      <c r="B908" t="s">
        <v>994</v>
      </c>
      <c r="C908">
        <v>0</v>
      </c>
      <c r="D908">
        <v>0</v>
      </c>
      <c r="E908">
        <v>0</v>
      </c>
      <c r="F908">
        <v>0</v>
      </c>
      <c r="G908" s="135">
        <f>F908-F1258</f>
        <v>-368.3</v>
      </c>
    </row>
    <row r="909" spans="1:7" ht="15" customHeight="1" x14ac:dyDescent="0.35">
      <c r="A909" s="86">
        <v>1399052</v>
      </c>
      <c r="B909" t="s">
        <v>995</v>
      </c>
      <c r="C909">
        <v>0</v>
      </c>
      <c r="D909">
        <v>0</v>
      </c>
      <c r="E909">
        <v>0</v>
      </c>
      <c r="F909">
        <v>0</v>
      </c>
    </row>
    <row r="910" spans="1:7" ht="15" customHeight="1" x14ac:dyDescent="0.35">
      <c r="A910" s="86">
        <v>139906</v>
      </c>
      <c r="B910" t="s">
        <v>996</v>
      </c>
      <c r="C910">
        <v>0</v>
      </c>
      <c r="D910">
        <v>0</v>
      </c>
      <c r="E910">
        <v>0</v>
      </c>
      <c r="F910">
        <v>0</v>
      </c>
    </row>
    <row r="911" spans="1:7" ht="15" customHeight="1" x14ac:dyDescent="0.35">
      <c r="A911" s="86">
        <v>1399061</v>
      </c>
      <c r="B911" t="s">
        <v>997</v>
      </c>
      <c r="C911">
        <v>0</v>
      </c>
      <c r="D911">
        <v>0</v>
      </c>
      <c r="E911">
        <v>0</v>
      </c>
      <c r="F911">
        <v>0</v>
      </c>
    </row>
    <row r="912" spans="1:7" ht="15" customHeight="1" x14ac:dyDescent="0.35">
      <c r="A912" s="86">
        <v>1399062</v>
      </c>
      <c r="B912" t="s">
        <v>998</v>
      </c>
      <c r="C912">
        <v>0</v>
      </c>
      <c r="D912">
        <v>0</v>
      </c>
      <c r="E912">
        <v>0</v>
      </c>
      <c r="F912">
        <v>0</v>
      </c>
    </row>
    <row r="913" spans="1:6" ht="15" customHeight="1" x14ac:dyDescent="0.35">
      <c r="A913" s="86">
        <v>139908</v>
      </c>
      <c r="B913" t="s">
        <v>1009</v>
      </c>
      <c r="C913">
        <v>0</v>
      </c>
      <c r="D913">
        <v>0</v>
      </c>
      <c r="E913">
        <v>0</v>
      </c>
      <c r="F913">
        <v>0</v>
      </c>
    </row>
    <row r="914" spans="1:6" ht="15" customHeight="1" x14ac:dyDescent="0.35">
      <c r="A914" s="86">
        <v>1399081</v>
      </c>
      <c r="B914" t="s">
        <v>1010</v>
      </c>
      <c r="C914">
        <v>0</v>
      </c>
      <c r="D914">
        <v>0</v>
      </c>
      <c r="E914">
        <v>0</v>
      </c>
      <c r="F914">
        <v>0</v>
      </c>
    </row>
    <row r="915" spans="1:6" ht="15" customHeight="1" x14ac:dyDescent="0.35">
      <c r="A915" s="86">
        <v>1399082</v>
      </c>
      <c r="B915" t="s">
        <v>1002</v>
      </c>
      <c r="C915">
        <v>0</v>
      </c>
      <c r="D915">
        <v>0</v>
      </c>
      <c r="E915">
        <v>0</v>
      </c>
      <c r="F915">
        <v>0</v>
      </c>
    </row>
    <row r="916" spans="1:6" ht="15" customHeight="1" x14ac:dyDescent="0.35">
      <c r="A916" s="86">
        <v>14</v>
      </c>
      <c r="B916" t="s">
        <v>43</v>
      </c>
      <c r="C916">
        <v>2076363.26</v>
      </c>
      <c r="D916">
        <v>41083244.75</v>
      </c>
      <c r="E916">
        <v>39805737.520000003</v>
      </c>
      <c r="F916">
        <v>3353870.49</v>
      </c>
    </row>
    <row r="917" spans="1:6" ht="15" customHeight="1" x14ac:dyDescent="0.35">
      <c r="A917" s="86">
        <v>1401</v>
      </c>
      <c r="B917" t="s">
        <v>44</v>
      </c>
      <c r="C917">
        <v>0</v>
      </c>
      <c r="D917">
        <v>0</v>
      </c>
      <c r="E917">
        <v>0</v>
      </c>
      <c r="F917">
        <v>0</v>
      </c>
    </row>
    <row r="918" spans="1:6" ht="15" customHeight="1" x14ac:dyDescent="0.35">
      <c r="A918" s="86">
        <v>140101</v>
      </c>
      <c r="B918" t="s">
        <v>1021</v>
      </c>
      <c r="C918">
        <v>0</v>
      </c>
      <c r="D918">
        <v>0</v>
      </c>
      <c r="E918">
        <v>0</v>
      </c>
      <c r="F918">
        <v>0</v>
      </c>
    </row>
    <row r="919" spans="1:6" ht="15" customHeight="1" x14ac:dyDescent="0.35">
      <c r="A919" s="86">
        <v>1401011</v>
      </c>
      <c r="B919" t="s">
        <v>1022</v>
      </c>
      <c r="C919">
        <v>0</v>
      </c>
      <c r="D919">
        <v>0</v>
      </c>
      <c r="E919">
        <v>0</v>
      </c>
      <c r="F919">
        <v>0</v>
      </c>
    </row>
    <row r="920" spans="1:6" ht="15" customHeight="1" x14ac:dyDescent="0.35">
      <c r="A920" s="86">
        <v>140101101</v>
      </c>
      <c r="B920" t="s">
        <v>382</v>
      </c>
      <c r="C920">
        <v>0</v>
      </c>
      <c r="D920">
        <v>0</v>
      </c>
      <c r="E920">
        <v>0</v>
      </c>
      <c r="F920">
        <v>0</v>
      </c>
    </row>
    <row r="921" spans="1:6" ht="15" customHeight="1" x14ac:dyDescent="0.35">
      <c r="A921" s="86">
        <v>140101109</v>
      </c>
      <c r="B921" t="s">
        <v>1023</v>
      </c>
      <c r="C921">
        <v>0</v>
      </c>
      <c r="D921">
        <v>0</v>
      </c>
      <c r="E921">
        <v>0</v>
      </c>
      <c r="F921">
        <v>0</v>
      </c>
    </row>
    <row r="922" spans="1:6" ht="15" customHeight="1" x14ac:dyDescent="0.35">
      <c r="A922" s="86">
        <v>1401012</v>
      </c>
      <c r="B922" t="s">
        <v>1024</v>
      </c>
      <c r="C922">
        <v>0</v>
      </c>
      <c r="D922">
        <v>0</v>
      </c>
      <c r="E922">
        <v>0</v>
      </c>
      <c r="F922">
        <v>0</v>
      </c>
    </row>
    <row r="923" spans="1:6" ht="15" customHeight="1" x14ac:dyDescent="0.35">
      <c r="A923" s="86">
        <v>140101201</v>
      </c>
      <c r="B923" t="s">
        <v>382</v>
      </c>
      <c r="C923">
        <v>0</v>
      </c>
      <c r="D923">
        <v>0</v>
      </c>
      <c r="E923">
        <v>0</v>
      </c>
      <c r="F923">
        <v>0</v>
      </c>
    </row>
    <row r="924" spans="1:6" ht="15" customHeight="1" x14ac:dyDescent="0.35">
      <c r="A924" s="86">
        <v>140101209</v>
      </c>
      <c r="B924" t="s">
        <v>1023</v>
      </c>
      <c r="C924">
        <v>0</v>
      </c>
      <c r="D924">
        <v>0</v>
      </c>
      <c r="E924">
        <v>0</v>
      </c>
      <c r="F924">
        <v>0</v>
      </c>
    </row>
    <row r="925" spans="1:6" ht="15" customHeight="1" x14ac:dyDescent="0.35">
      <c r="A925" s="86">
        <v>140102</v>
      </c>
      <c r="B925" t="s">
        <v>1025</v>
      </c>
      <c r="C925">
        <v>0</v>
      </c>
      <c r="D925">
        <v>0</v>
      </c>
      <c r="E925">
        <v>0</v>
      </c>
      <c r="F925">
        <v>0</v>
      </c>
    </row>
    <row r="926" spans="1:6" ht="15" customHeight="1" x14ac:dyDescent="0.35">
      <c r="A926" s="86">
        <v>1401021</v>
      </c>
      <c r="B926" t="s">
        <v>1026</v>
      </c>
      <c r="C926">
        <v>0</v>
      </c>
      <c r="D926">
        <v>0</v>
      </c>
      <c r="E926">
        <v>0</v>
      </c>
      <c r="F926">
        <v>0</v>
      </c>
    </row>
    <row r="927" spans="1:6" ht="15" customHeight="1" x14ac:dyDescent="0.35">
      <c r="A927" s="86">
        <v>140102101</v>
      </c>
      <c r="B927" t="s">
        <v>382</v>
      </c>
      <c r="C927">
        <v>0</v>
      </c>
      <c r="D927">
        <v>0</v>
      </c>
      <c r="E927">
        <v>0</v>
      </c>
      <c r="F927">
        <v>0</v>
      </c>
    </row>
    <row r="928" spans="1:6" ht="15" customHeight="1" x14ac:dyDescent="0.35">
      <c r="A928" s="86">
        <v>140102109</v>
      </c>
      <c r="B928" t="s">
        <v>1023</v>
      </c>
      <c r="C928">
        <v>0</v>
      </c>
      <c r="D928">
        <v>0</v>
      </c>
      <c r="E928">
        <v>0</v>
      </c>
      <c r="F928">
        <v>0</v>
      </c>
    </row>
    <row r="929" spans="1:6" ht="15" customHeight="1" x14ac:dyDescent="0.35">
      <c r="A929" s="86">
        <v>1401022</v>
      </c>
      <c r="B929" t="s">
        <v>1027</v>
      </c>
      <c r="C929">
        <v>0</v>
      </c>
      <c r="D929">
        <v>0</v>
      </c>
      <c r="E929">
        <v>0</v>
      </c>
      <c r="F929">
        <v>0</v>
      </c>
    </row>
    <row r="930" spans="1:6" ht="15" customHeight="1" x14ac:dyDescent="0.35">
      <c r="A930" s="86">
        <v>140102201</v>
      </c>
      <c r="B930" t="s">
        <v>382</v>
      </c>
      <c r="C930">
        <v>0</v>
      </c>
      <c r="D930">
        <v>0</v>
      </c>
      <c r="E930">
        <v>0</v>
      </c>
      <c r="F930">
        <v>0</v>
      </c>
    </row>
    <row r="931" spans="1:6" ht="15" customHeight="1" x14ac:dyDescent="0.35">
      <c r="A931" s="86">
        <v>140102209</v>
      </c>
      <c r="B931" t="s">
        <v>1023</v>
      </c>
      <c r="C931">
        <v>0</v>
      </c>
      <c r="D931">
        <v>0</v>
      </c>
      <c r="E931">
        <v>0</v>
      </c>
      <c r="F931">
        <v>0</v>
      </c>
    </row>
    <row r="932" spans="1:6" ht="15" customHeight="1" x14ac:dyDescent="0.35">
      <c r="A932" s="86">
        <v>140103</v>
      </c>
      <c r="B932" t="s">
        <v>1028</v>
      </c>
      <c r="C932">
        <v>0</v>
      </c>
      <c r="D932">
        <v>0</v>
      </c>
      <c r="E932">
        <v>0</v>
      </c>
      <c r="F932">
        <v>0</v>
      </c>
    </row>
    <row r="933" spans="1:6" ht="15" customHeight="1" x14ac:dyDescent="0.35">
      <c r="A933" s="86">
        <v>1401031</v>
      </c>
      <c r="B933" t="s">
        <v>1029</v>
      </c>
      <c r="C933">
        <v>0</v>
      </c>
      <c r="D933">
        <v>0</v>
      </c>
      <c r="E933">
        <v>0</v>
      </c>
      <c r="F933">
        <v>0</v>
      </c>
    </row>
    <row r="934" spans="1:6" ht="15" customHeight="1" x14ac:dyDescent="0.35">
      <c r="A934" s="86">
        <v>140103101</v>
      </c>
      <c r="B934" t="s">
        <v>382</v>
      </c>
      <c r="C934">
        <v>0</v>
      </c>
      <c r="D934">
        <v>0</v>
      </c>
      <c r="E934">
        <v>0</v>
      </c>
      <c r="F934">
        <v>0</v>
      </c>
    </row>
    <row r="935" spans="1:6" ht="15" customHeight="1" x14ac:dyDescent="0.35">
      <c r="A935" s="86">
        <v>140103109</v>
      </c>
      <c r="B935" t="s">
        <v>1023</v>
      </c>
      <c r="C935">
        <v>0</v>
      </c>
      <c r="D935">
        <v>0</v>
      </c>
      <c r="E935">
        <v>0</v>
      </c>
      <c r="F935">
        <v>0</v>
      </c>
    </row>
    <row r="936" spans="1:6" ht="15" customHeight="1" x14ac:dyDescent="0.35">
      <c r="A936" s="86">
        <v>1401032</v>
      </c>
      <c r="B936" t="s">
        <v>1030</v>
      </c>
      <c r="C936">
        <v>0</v>
      </c>
      <c r="D936">
        <v>0</v>
      </c>
      <c r="E936">
        <v>0</v>
      </c>
      <c r="F936">
        <v>0</v>
      </c>
    </row>
    <row r="937" spans="1:6" ht="15" customHeight="1" x14ac:dyDescent="0.35">
      <c r="A937" s="86">
        <v>140103201</v>
      </c>
      <c r="B937" t="s">
        <v>382</v>
      </c>
      <c r="C937">
        <v>0</v>
      </c>
      <c r="D937">
        <v>0</v>
      </c>
      <c r="E937">
        <v>0</v>
      </c>
      <c r="F937">
        <v>0</v>
      </c>
    </row>
    <row r="938" spans="1:6" ht="15" customHeight="1" x14ac:dyDescent="0.35">
      <c r="A938" s="86">
        <v>140103209</v>
      </c>
      <c r="B938" t="s">
        <v>1023</v>
      </c>
      <c r="C938">
        <v>0</v>
      </c>
      <c r="D938">
        <v>0</v>
      </c>
      <c r="E938">
        <v>0</v>
      </c>
      <c r="F938">
        <v>0</v>
      </c>
    </row>
    <row r="939" spans="1:6" ht="15" customHeight="1" x14ac:dyDescent="0.35">
      <c r="A939" s="86">
        <v>140104</v>
      </c>
      <c r="B939" t="s">
        <v>1031</v>
      </c>
      <c r="C939">
        <v>0</v>
      </c>
      <c r="D939">
        <v>0</v>
      </c>
      <c r="E939">
        <v>0</v>
      </c>
      <c r="F939">
        <v>0</v>
      </c>
    </row>
    <row r="940" spans="1:6" ht="15" customHeight="1" x14ac:dyDescent="0.35">
      <c r="A940" s="86">
        <v>1401041</v>
      </c>
      <c r="B940" t="s">
        <v>1032</v>
      </c>
      <c r="C940">
        <v>0</v>
      </c>
      <c r="D940">
        <v>0</v>
      </c>
      <c r="E940">
        <v>0</v>
      </c>
      <c r="F940">
        <v>0</v>
      </c>
    </row>
    <row r="941" spans="1:6" ht="15" customHeight="1" x14ac:dyDescent="0.35">
      <c r="A941" s="86">
        <v>140104101</v>
      </c>
      <c r="B941" t="s">
        <v>382</v>
      </c>
      <c r="C941">
        <v>0</v>
      </c>
      <c r="D941">
        <v>0</v>
      </c>
      <c r="E941">
        <v>0</v>
      </c>
      <c r="F941">
        <v>0</v>
      </c>
    </row>
    <row r="942" spans="1:6" ht="15" customHeight="1" x14ac:dyDescent="0.35">
      <c r="A942" s="86">
        <v>140104109</v>
      </c>
      <c r="B942" t="s">
        <v>1023</v>
      </c>
      <c r="C942">
        <v>0</v>
      </c>
      <c r="D942">
        <v>0</v>
      </c>
      <c r="E942">
        <v>0</v>
      </c>
      <c r="F942">
        <v>0</v>
      </c>
    </row>
    <row r="943" spans="1:6" ht="15" customHeight="1" x14ac:dyDescent="0.35">
      <c r="A943" s="86">
        <v>1401042</v>
      </c>
      <c r="B943" t="s">
        <v>1033</v>
      </c>
      <c r="C943">
        <v>0</v>
      </c>
      <c r="D943">
        <v>0</v>
      </c>
      <c r="E943">
        <v>0</v>
      </c>
      <c r="F943">
        <v>0</v>
      </c>
    </row>
    <row r="944" spans="1:6" ht="15" customHeight="1" x14ac:dyDescent="0.35">
      <c r="A944" s="86">
        <v>140104201</v>
      </c>
      <c r="B944" t="s">
        <v>382</v>
      </c>
      <c r="C944">
        <v>0</v>
      </c>
      <c r="D944">
        <v>0</v>
      </c>
      <c r="E944">
        <v>0</v>
      </c>
      <c r="F944">
        <v>0</v>
      </c>
    </row>
    <row r="945" spans="1:6" ht="15" customHeight="1" x14ac:dyDescent="0.35">
      <c r="A945" s="86">
        <v>140104209</v>
      </c>
      <c r="B945" t="s">
        <v>1023</v>
      </c>
      <c r="C945">
        <v>0</v>
      </c>
      <c r="D945">
        <v>0</v>
      </c>
      <c r="E945">
        <v>0</v>
      </c>
      <c r="F945">
        <v>0</v>
      </c>
    </row>
    <row r="946" spans="1:6" ht="15" customHeight="1" x14ac:dyDescent="0.35">
      <c r="A946" s="86">
        <v>1402</v>
      </c>
      <c r="B946" t="s">
        <v>1034</v>
      </c>
      <c r="C946">
        <v>0</v>
      </c>
      <c r="D946">
        <v>0</v>
      </c>
      <c r="E946">
        <v>0</v>
      </c>
      <c r="F946">
        <v>0</v>
      </c>
    </row>
    <row r="947" spans="1:6" ht="15" customHeight="1" x14ac:dyDescent="0.35">
      <c r="A947" s="86">
        <v>140201</v>
      </c>
      <c r="B947" t="s">
        <v>1035</v>
      </c>
      <c r="C947">
        <v>0</v>
      </c>
      <c r="D947">
        <v>0</v>
      </c>
      <c r="E947">
        <v>0</v>
      </c>
      <c r="F947">
        <v>0</v>
      </c>
    </row>
    <row r="948" spans="1:6" ht="15" customHeight="1" x14ac:dyDescent="0.35">
      <c r="A948" s="86">
        <v>1402011</v>
      </c>
      <c r="B948" t="s">
        <v>1036</v>
      </c>
      <c r="C948">
        <v>0</v>
      </c>
      <c r="D948">
        <v>0</v>
      </c>
      <c r="E948">
        <v>0</v>
      </c>
      <c r="F948">
        <v>0</v>
      </c>
    </row>
    <row r="949" spans="1:6" ht="15" customHeight="1" x14ac:dyDescent="0.35">
      <c r="A949" s="86">
        <v>140201101</v>
      </c>
      <c r="B949" t="s">
        <v>382</v>
      </c>
      <c r="C949">
        <v>0</v>
      </c>
      <c r="D949">
        <v>0</v>
      </c>
      <c r="E949">
        <v>0</v>
      </c>
      <c r="F949">
        <v>0</v>
      </c>
    </row>
    <row r="950" spans="1:6" ht="15" customHeight="1" x14ac:dyDescent="0.35">
      <c r="A950" s="86">
        <v>140201109</v>
      </c>
      <c r="B950" t="s">
        <v>1023</v>
      </c>
      <c r="C950">
        <v>0</v>
      </c>
      <c r="D950">
        <v>0</v>
      </c>
      <c r="E950">
        <v>0</v>
      </c>
      <c r="F950">
        <v>0</v>
      </c>
    </row>
    <row r="951" spans="1:6" ht="15" customHeight="1" x14ac:dyDescent="0.35">
      <c r="A951" s="86">
        <v>1402012</v>
      </c>
      <c r="B951" t="s">
        <v>1037</v>
      </c>
      <c r="C951">
        <v>0</v>
      </c>
      <c r="D951">
        <v>0</v>
      </c>
      <c r="E951">
        <v>0</v>
      </c>
      <c r="F951">
        <v>0</v>
      </c>
    </row>
    <row r="952" spans="1:6" ht="15" customHeight="1" x14ac:dyDescent="0.35">
      <c r="A952" s="86">
        <v>140201201</v>
      </c>
      <c r="B952" t="s">
        <v>382</v>
      </c>
      <c r="C952">
        <v>0</v>
      </c>
      <c r="D952">
        <v>0</v>
      </c>
      <c r="E952">
        <v>0</v>
      </c>
      <c r="F952">
        <v>0</v>
      </c>
    </row>
    <row r="953" spans="1:6" ht="15" customHeight="1" x14ac:dyDescent="0.35">
      <c r="A953" s="86">
        <v>140201209</v>
      </c>
      <c r="B953" t="s">
        <v>1023</v>
      </c>
      <c r="C953">
        <v>0</v>
      </c>
      <c r="D953">
        <v>0</v>
      </c>
      <c r="E953">
        <v>0</v>
      </c>
      <c r="F953">
        <v>0</v>
      </c>
    </row>
    <row r="954" spans="1:6" ht="15" customHeight="1" x14ac:dyDescent="0.35">
      <c r="A954" s="86">
        <v>140202</v>
      </c>
      <c r="B954" t="s">
        <v>1038</v>
      </c>
      <c r="C954">
        <v>0</v>
      </c>
      <c r="D954">
        <v>0</v>
      </c>
      <c r="E954">
        <v>0</v>
      </c>
      <c r="F954">
        <v>0</v>
      </c>
    </row>
    <row r="955" spans="1:6" ht="15" customHeight="1" x14ac:dyDescent="0.35">
      <c r="A955" s="86">
        <v>1402021</v>
      </c>
      <c r="B955" t="s">
        <v>1039</v>
      </c>
      <c r="C955">
        <v>0</v>
      </c>
      <c r="D955">
        <v>0</v>
      </c>
      <c r="E955">
        <v>0</v>
      </c>
      <c r="F955">
        <v>0</v>
      </c>
    </row>
    <row r="956" spans="1:6" ht="15" customHeight="1" x14ac:dyDescent="0.35">
      <c r="A956" s="86">
        <v>140202101</v>
      </c>
      <c r="B956" t="s">
        <v>382</v>
      </c>
      <c r="C956">
        <v>0</v>
      </c>
      <c r="D956">
        <v>0</v>
      </c>
      <c r="E956">
        <v>0</v>
      </c>
      <c r="F956">
        <v>0</v>
      </c>
    </row>
    <row r="957" spans="1:6" ht="15" customHeight="1" x14ac:dyDescent="0.35">
      <c r="A957" s="86">
        <v>140202109</v>
      </c>
      <c r="B957" t="s">
        <v>1023</v>
      </c>
      <c r="C957">
        <v>0</v>
      </c>
      <c r="D957">
        <v>0</v>
      </c>
      <c r="E957">
        <v>0</v>
      </c>
      <c r="F957">
        <v>0</v>
      </c>
    </row>
    <row r="958" spans="1:6" ht="15" customHeight="1" x14ac:dyDescent="0.35">
      <c r="A958" s="86">
        <v>1402022</v>
      </c>
      <c r="B958" t="s">
        <v>1040</v>
      </c>
      <c r="C958">
        <v>0</v>
      </c>
      <c r="D958">
        <v>0</v>
      </c>
      <c r="E958">
        <v>0</v>
      </c>
      <c r="F958">
        <v>0</v>
      </c>
    </row>
    <row r="959" spans="1:6" ht="15" customHeight="1" x14ac:dyDescent="0.35">
      <c r="A959" s="86">
        <v>140202201</v>
      </c>
      <c r="B959" t="s">
        <v>382</v>
      </c>
      <c r="C959">
        <v>0</v>
      </c>
      <c r="D959">
        <v>0</v>
      </c>
      <c r="E959">
        <v>0</v>
      </c>
      <c r="F959">
        <v>0</v>
      </c>
    </row>
    <row r="960" spans="1:6" ht="15" customHeight="1" x14ac:dyDescent="0.35">
      <c r="A960" s="86">
        <v>140202209</v>
      </c>
      <c r="B960" t="s">
        <v>1023</v>
      </c>
      <c r="C960">
        <v>0</v>
      </c>
      <c r="D960">
        <v>0</v>
      </c>
      <c r="E960">
        <v>0</v>
      </c>
      <c r="F960">
        <v>0</v>
      </c>
    </row>
    <row r="961" spans="1:6" ht="15" customHeight="1" x14ac:dyDescent="0.35">
      <c r="A961" s="86">
        <v>140203</v>
      </c>
      <c r="B961" t="s">
        <v>1041</v>
      </c>
      <c r="C961">
        <v>0</v>
      </c>
      <c r="D961">
        <v>0</v>
      </c>
      <c r="E961">
        <v>0</v>
      </c>
      <c r="F961">
        <v>0</v>
      </c>
    </row>
    <row r="962" spans="1:6" ht="15" customHeight="1" x14ac:dyDescent="0.35">
      <c r="A962" s="86">
        <v>1402031</v>
      </c>
      <c r="B962" t="s">
        <v>1042</v>
      </c>
      <c r="C962">
        <v>0</v>
      </c>
      <c r="D962">
        <v>0</v>
      </c>
      <c r="E962">
        <v>0</v>
      </c>
      <c r="F962">
        <v>0</v>
      </c>
    </row>
    <row r="963" spans="1:6" ht="15" customHeight="1" x14ac:dyDescent="0.35">
      <c r="A963" s="86">
        <v>140203101</v>
      </c>
      <c r="B963" t="s">
        <v>382</v>
      </c>
      <c r="C963">
        <v>0</v>
      </c>
      <c r="D963">
        <v>0</v>
      </c>
      <c r="E963">
        <v>0</v>
      </c>
      <c r="F963">
        <v>0</v>
      </c>
    </row>
    <row r="964" spans="1:6" ht="15" customHeight="1" x14ac:dyDescent="0.35">
      <c r="A964" s="86">
        <v>140203109</v>
      </c>
      <c r="B964" t="s">
        <v>1023</v>
      </c>
      <c r="C964">
        <v>0</v>
      </c>
      <c r="D964">
        <v>0</v>
      </c>
      <c r="E964">
        <v>0</v>
      </c>
      <c r="F964">
        <v>0</v>
      </c>
    </row>
    <row r="965" spans="1:6" ht="15" customHeight="1" x14ac:dyDescent="0.35">
      <c r="A965" s="86">
        <v>1402032</v>
      </c>
      <c r="B965" t="s">
        <v>1043</v>
      </c>
      <c r="C965">
        <v>0</v>
      </c>
      <c r="D965">
        <v>0</v>
      </c>
      <c r="E965">
        <v>0</v>
      </c>
      <c r="F965">
        <v>0</v>
      </c>
    </row>
    <row r="966" spans="1:6" ht="15" customHeight="1" x14ac:dyDescent="0.35">
      <c r="A966" s="86">
        <v>140203201</v>
      </c>
      <c r="B966" t="s">
        <v>382</v>
      </c>
      <c r="C966">
        <v>0</v>
      </c>
      <c r="D966">
        <v>0</v>
      </c>
      <c r="E966">
        <v>0</v>
      </c>
      <c r="F966">
        <v>0</v>
      </c>
    </row>
    <row r="967" spans="1:6" ht="15" customHeight="1" x14ac:dyDescent="0.35">
      <c r="A967" s="86">
        <v>140203209</v>
      </c>
      <c r="B967" t="s">
        <v>1023</v>
      </c>
      <c r="C967">
        <v>0</v>
      </c>
      <c r="D967">
        <v>0</v>
      </c>
      <c r="E967">
        <v>0</v>
      </c>
      <c r="F967">
        <v>0</v>
      </c>
    </row>
    <row r="968" spans="1:6" ht="15" customHeight="1" x14ac:dyDescent="0.35">
      <c r="A968" s="86">
        <v>140204</v>
      </c>
      <c r="B968" t="s">
        <v>1044</v>
      </c>
      <c r="C968">
        <v>0</v>
      </c>
      <c r="D968">
        <v>0</v>
      </c>
      <c r="E968">
        <v>0</v>
      </c>
      <c r="F968">
        <v>0</v>
      </c>
    </row>
    <row r="969" spans="1:6" ht="15" customHeight="1" x14ac:dyDescent="0.35">
      <c r="A969" s="86">
        <v>1402041</v>
      </c>
      <c r="B969" t="s">
        <v>1045</v>
      </c>
      <c r="C969">
        <v>0</v>
      </c>
      <c r="D969">
        <v>0</v>
      </c>
      <c r="E969">
        <v>0</v>
      </c>
      <c r="F969">
        <v>0</v>
      </c>
    </row>
    <row r="970" spans="1:6" ht="15" customHeight="1" x14ac:dyDescent="0.35">
      <c r="A970" s="86">
        <v>140204101</v>
      </c>
      <c r="B970" t="s">
        <v>382</v>
      </c>
      <c r="C970">
        <v>0</v>
      </c>
      <c r="D970">
        <v>0</v>
      </c>
      <c r="E970">
        <v>0</v>
      </c>
      <c r="F970">
        <v>0</v>
      </c>
    </row>
    <row r="971" spans="1:6" ht="15" customHeight="1" x14ac:dyDescent="0.35">
      <c r="A971" s="86">
        <v>140204109</v>
      </c>
      <c r="B971" t="s">
        <v>1023</v>
      </c>
      <c r="C971">
        <v>0</v>
      </c>
      <c r="D971">
        <v>0</v>
      </c>
      <c r="E971">
        <v>0</v>
      </c>
      <c r="F971">
        <v>0</v>
      </c>
    </row>
    <row r="972" spans="1:6" ht="15" customHeight="1" x14ac:dyDescent="0.35">
      <c r="A972" s="86">
        <v>1402042</v>
      </c>
      <c r="B972" t="s">
        <v>1046</v>
      </c>
      <c r="C972">
        <v>0</v>
      </c>
      <c r="D972">
        <v>0</v>
      </c>
      <c r="E972">
        <v>0</v>
      </c>
      <c r="F972">
        <v>0</v>
      </c>
    </row>
    <row r="973" spans="1:6" ht="15" customHeight="1" x14ac:dyDescent="0.35">
      <c r="A973" s="86">
        <v>140204201</v>
      </c>
      <c r="B973" t="s">
        <v>382</v>
      </c>
      <c r="C973">
        <v>0</v>
      </c>
      <c r="D973">
        <v>0</v>
      </c>
      <c r="E973">
        <v>0</v>
      </c>
      <c r="F973">
        <v>0</v>
      </c>
    </row>
    <row r="974" spans="1:6" ht="15" customHeight="1" x14ac:dyDescent="0.35">
      <c r="A974" s="86">
        <v>140204209</v>
      </c>
      <c r="B974" t="s">
        <v>1023</v>
      </c>
      <c r="C974">
        <v>0</v>
      </c>
      <c r="D974">
        <v>0</v>
      </c>
      <c r="E974">
        <v>0</v>
      </c>
      <c r="F974">
        <v>0</v>
      </c>
    </row>
    <row r="975" spans="1:6" ht="15" customHeight="1" x14ac:dyDescent="0.35">
      <c r="A975" s="86">
        <v>1403</v>
      </c>
      <c r="B975" t="s">
        <v>1047</v>
      </c>
      <c r="C975">
        <v>0</v>
      </c>
      <c r="D975">
        <v>0</v>
      </c>
      <c r="E975">
        <v>0</v>
      </c>
      <c r="F975">
        <v>0</v>
      </c>
    </row>
    <row r="976" spans="1:6" ht="15" customHeight="1" x14ac:dyDescent="0.35">
      <c r="A976" s="86">
        <v>140301</v>
      </c>
      <c r="B976" t="s">
        <v>383</v>
      </c>
      <c r="C976">
        <v>0</v>
      </c>
      <c r="D976">
        <v>0</v>
      </c>
      <c r="E976">
        <v>0</v>
      </c>
      <c r="F976">
        <v>0</v>
      </c>
    </row>
    <row r="977" spans="1:6" ht="15" customHeight="1" x14ac:dyDescent="0.35">
      <c r="A977" s="86">
        <v>1403011</v>
      </c>
      <c r="B977" t="s">
        <v>1048</v>
      </c>
      <c r="C977">
        <v>0</v>
      </c>
      <c r="D977">
        <v>0</v>
      </c>
      <c r="E977">
        <v>0</v>
      </c>
      <c r="F977">
        <v>0</v>
      </c>
    </row>
    <row r="978" spans="1:6" ht="15" customHeight="1" x14ac:dyDescent="0.35">
      <c r="A978" s="86">
        <v>140301101</v>
      </c>
      <c r="B978" t="s">
        <v>382</v>
      </c>
      <c r="C978">
        <v>0</v>
      </c>
      <c r="D978">
        <v>0</v>
      </c>
      <c r="E978">
        <v>0</v>
      </c>
      <c r="F978">
        <v>0</v>
      </c>
    </row>
    <row r="979" spans="1:6" ht="15" customHeight="1" x14ac:dyDescent="0.35">
      <c r="A979" s="86">
        <v>140301109</v>
      </c>
      <c r="B979" t="s">
        <v>1023</v>
      </c>
      <c r="C979">
        <v>0</v>
      </c>
      <c r="D979">
        <v>0</v>
      </c>
      <c r="E979">
        <v>0</v>
      </c>
      <c r="F979">
        <v>0</v>
      </c>
    </row>
    <row r="980" spans="1:6" ht="15" customHeight="1" x14ac:dyDescent="0.35">
      <c r="A980" s="86">
        <v>1403012</v>
      </c>
      <c r="B980" t="s">
        <v>1049</v>
      </c>
      <c r="C980">
        <v>0</v>
      </c>
      <c r="D980">
        <v>0</v>
      </c>
      <c r="E980">
        <v>0</v>
      </c>
      <c r="F980">
        <v>0</v>
      </c>
    </row>
    <row r="981" spans="1:6" ht="15" customHeight="1" x14ac:dyDescent="0.35">
      <c r="A981" s="86">
        <v>140301201</v>
      </c>
      <c r="B981" t="s">
        <v>382</v>
      </c>
      <c r="C981">
        <v>0</v>
      </c>
      <c r="D981">
        <v>0</v>
      </c>
      <c r="E981">
        <v>0</v>
      </c>
      <c r="F981">
        <v>0</v>
      </c>
    </row>
    <row r="982" spans="1:6" ht="15" customHeight="1" x14ac:dyDescent="0.35">
      <c r="A982" s="86">
        <v>140301209</v>
      </c>
      <c r="B982" t="s">
        <v>1023</v>
      </c>
      <c r="C982">
        <v>0</v>
      </c>
      <c r="D982">
        <v>0</v>
      </c>
      <c r="E982">
        <v>0</v>
      </c>
      <c r="F982">
        <v>0</v>
      </c>
    </row>
    <row r="983" spans="1:6" ht="15" customHeight="1" x14ac:dyDescent="0.35">
      <c r="A983" s="86">
        <v>140302</v>
      </c>
      <c r="B983" t="s">
        <v>384</v>
      </c>
      <c r="C983">
        <v>0</v>
      </c>
      <c r="D983">
        <v>0</v>
      </c>
      <c r="E983">
        <v>0</v>
      </c>
      <c r="F983">
        <v>0</v>
      </c>
    </row>
    <row r="984" spans="1:6" ht="15" customHeight="1" x14ac:dyDescent="0.35">
      <c r="A984" s="86">
        <v>1403021</v>
      </c>
      <c r="B984" t="s">
        <v>1050</v>
      </c>
      <c r="C984">
        <v>0</v>
      </c>
      <c r="D984">
        <v>0</v>
      </c>
      <c r="E984">
        <v>0</v>
      </c>
      <c r="F984">
        <v>0</v>
      </c>
    </row>
    <row r="985" spans="1:6" ht="15" customHeight="1" x14ac:dyDescent="0.35">
      <c r="A985" s="86">
        <v>140302101</v>
      </c>
      <c r="B985" t="s">
        <v>382</v>
      </c>
      <c r="C985">
        <v>0</v>
      </c>
      <c r="D985">
        <v>0</v>
      </c>
      <c r="E985">
        <v>0</v>
      </c>
      <c r="F985">
        <v>0</v>
      </c>
    </row>
    <row r="986" spans="1:6" ht="15" customHeight="1" x14ac:dyDescent="0.35">
      <c r="A986" s="86">
        <v>140302109</v>
      </c>
      <c r="B986" t="s">
        <v>1023</v>
      </c>
      <c r="C986">
        <v>0</v>
      </c>
      <c r="D986">
        <v>0</v>
      </c>
      <c r="E986">
        <v>0</v>
      </c>
      <c r="F986">
        <v>0</v>
      </c>
    </row>
    <row r="987" spans="1:6" ht="15" customHeight="1" x14ac:dyDescent="0.35">
      <c r="A987" s="86">
        <v>1403022</v>
      </c>
      <c r="B987" t="s">
        <v>1051</v>
      </c>
      <c r="C987">
        <v>0</v>
      </c>
      <c r="D987">
        <v>0</v>
      </c>
      <c r="E987">
        <v>0</v>
      </c>
      <c r="F987">
        <v>0</v>
      </c>
    </row>
    <row r="988" spans="1:6" ht="15" customHeight="1" x14ac:dyDescent="0.35">
      <c r="A988" s="86">
        <v>140302201</v>
      </c>
      <c r="B988" t="s">
        <v>382</v>
      </c>
      <c r="C988">
        <v>0</v>
      </c>
      <c r="D988">
        <v>0</v>
      </c>
      <c r="E988">
        <v>0</v>
      </c>
      <c r="F988">
        <v>0</v>
      </c>
    </row>
    <row r="989" spans="1:6" ht="15" customHeight="1" x14ac:dyDescent="0.35">
      <c r="A989" s="86">
        <v>140302209</v>
      </c>
      <c r="B989" t="s">
        <v>1023</v>
      </c>
      <c r="C989">
        <v>0</v>
      </c>
      <c r="D989">
        <v>0</v>
      </c>
      <c r="E989">
        <v>0</v>
      </c>
      <c r="F989">
        <v>0</v>
      </c>
    </row>
    <row r="990" spans="1:6" ht="15" customHeight="1" x14ac:dyDescent="0.35">
      <c r="A990" s="86">
        <v>140303</v>
      </c>
      <c r="B990" t="s">
        <v>1052</v>
      </c>
      <c r="C990">
        <v>0</v>
      </c>
      <c r="D990">
        <v>0</v>
      </c>
      <c r="E990">
        <v>0</v>
      </c>
      <c r="F990">
        <v>0</v>
      </c>
    </row>
    <row r="991" spans="1:6" ht="15" customHeight="1" x14ac:dyDescent="0.35">
      <c r="A991" s="86">
        <v>1403031</v>
      </c>
      <c r="B991" t="s">
        <v>1053</v>
      </c>
      <c r="C991">
        <v>0</v>
      </c>
      <c r="D991">
        <v>0</v>
      </c>
      <c r="E991">
        <v>0</v>
      </c>
      <c r="F991">
        <v>0</v>
      </c>
    </row>
    <row r="992" spans="1:6" ht="15" customHeight="1" x14ac:dyDescent="0.35">
      <c r="A992" s="86">
        <v>140303101</v>
      </c>
      <c r="B992" t="s">
        <v>382</v>
      </c>
      <c r="C992">
        <v>0</v>
      </c>
      <c r="D992">
        <v>0</v>
      </c>
      <c r="E992">
        <v>0</v>
      </c>
      <c r="F992">
        <v>0</v>
      </c>
    </row>
    <row r="993" spans="1:6" ht="15" customHeight="1" x14ac:dyDescent="0.35">
      <c r="A993" s="86">
        <v>140303109</v>
      </c>
      <c r="B993" t="s">
        <v>1023</v>
      </c>
      <c r="C993">
        <v>0</v>
      </c>
      <c r="D993">
        <v>0</v>
      </c>
      <c r="E993">
        <v>0</v>
      </c>
      <c r="F993">
        <v>0</v>
      </c>
    </row>
    <row r="994" spans="1:6" ht="15" customHeight="1" x14ac:dyDescent="0.35">
      <c r="A994" s="86">
        <v>1403032</v>
      </c>
      <c r="B994" t="s">
        <v>1054</v>
      </c>
      <c r="C994">
        <v>0</v>
      </c>
      <c r="D994">
        <v>0</v>
      </c>
      <c r="E994">
        <v>0</v>
      </c>
      <c r="F994">
        <v>0</v>
      </c>
    </row>
    <row r="995" spans="1:6" ht="15" customHeight="1" x14ac:dyDescent="0.35">
      <c r="A995" s="86">
        <v>140303201</v>
      </c>
      <c r="B995" t="s">
        <v>382</v>
      </c>
      <c r="C995">
        <v>0</v>
      </c>
      <c r="D995">
        <v>0</v>
      </c>
      <c r="E995">
        <v>0</v>
      </c>
      <c r="F995">
        <v>0</v>
      </c>
    </row>
    <row r="996" spans="1:6" ht="15" customHeight="1" x14ac:dyDescent="0.35">
      <c r="A996" s="86">
        <v>140303209</v>
      </c>
      <c r="B996" t="s">
        <v>1023</v>
      </c>
      <c r="C996">
        <v>0</v>
      </c>
      <c r="D996">
        <v>0</v>
      </c>
      <c r="E996">
        <v>0</v>
      </c>
      <c r="F996">
        <v>0</v>
      </c>
    </row>
    <row r="997" spans="1:6" ht="15" customHeight="1" x14ac:dyDescent="0.35">
      <c r="A997" s="86">
        <v>140304</v>
      </c>
      <c r="B997" t="s">
        <v>1055</v>
      </c>
      <c r="C997">
        <v>0</v>
      </c>
      <c r="D997">
        <v>0</v>
      </c>
      <c r="E997">
        <v>0</v>
      </c>
      <c r="F997">
        <v>0</v>
      </c>
    </row>
    <row r="998" spans="1:6" ht="15" customHeight="1" x14ac:dyDescent="0.35">
      <c r="A998" s="86">
        <v>1403041</v>
      </c>
      <c r="B998" t="s">
        <v>1056</v>
      </c>
      <c r="C998">
        <v>0</v>
      </c>
      <c r="D998">
        <v>0</v>
      </c>
      <c r="E998">
        <v>0</v>
      </c>
      <c r="F998">
        <v>0</v>
      </c>
    </row>
    <row r="999" spans="1:6" ht="15" customHeight="1" x14ac:dyDescent="0.35">
      <c r="A999" s="86">
        <v>140304101</v>
      </c>
      <c r="B999" t="s">
        <v>382</v>
      </c>
      <c r="C999">
        <v>0</v>
      </c>
      <c r="D999">
        <v>0</v>
      </c>
      <c r="E999">
        <v>0</v>
      </c>
      <c r="F999">
        <v>0</v>
      </c>
    </row>
    <row r="1000" spans="1:6" ht="15" customHeight="1" x14ac:dyDescent="0.35">
      <c r="A1000" s="86">
        <v>140304109</v>
      </c>
      <c r="B1000" t="s">
        <v>1023</v>
      </c>
      <c r="C1000">
        <v>0</v>
      </c>
      <c r="D1000">
        <v>0</v>
      </c>
      <c r="E1000">
        <v>0</v>
      </c>
      <c r="F1000">
        <v>0</v>
      </c>
    </row>
    <row r="1001" spans="1:6" ht="15" customHeight="1" x14ac:dyDescent="0.35">
      <c r="A1001" s="86">
        <v>1403042</v>
      </c>
      <c r="B1001" t="s">
        <v>1057</v>
      </c>
      <c r="C1001">
        <v>0</v>
      </c>
      <c r="D1001">
        <v>0</v>
      </c>
      <c r="E1001">
        <v>0</v>
      </c>
      <c r="F1001">
        <v>0</v>
      </c>
    </row>
    <row r="1002" spans="1:6" ht="15" customHeight="1" x14ac:dyDescent="0.35">
      <c r="A1002" s="86">
        <v>140304201</v>
      </c>
      <c r="B1002" t="s">
        <v>382</v>
      </c>
      <c r="C1002">
        <v>0</v>
      </c>
      <c r="D1002">
        <v>0</v>
      </c>
      <c r="E1002">
        <v>0</v>
      </c>
      <c r="F1002">
        <v>0</v>
      </c>
    </row>
    <row r="1003" spans="1:6" ht="15" customHeight="1" x14ac:dyDescent="0.35">
      <c r="A1003" s="86">
        <v>140304209</v>
      </c>
      <c r="B1003" t="s">
        <v>1023</v>
      </c>
      <c r="C1003">
        <v>0</v>
      </c>
      <c r="D1003">
        <v>0</v>
      </c>
      <c r="E1003">
        <v>0</v>
      </c>
      <c r="F1003">
        <v>0</v>
      </c>
    </row>
    <row r="1004" spans="1:6" ht="15" customHeight="1" x14ac:dyDescent="0.35">
      <c r="A1004" s="86">
        <v>1404</v>
      </c>
      <c r="B1004" t="s">
        <v>385</v>
      </c>
      <c r="C1004">
        <v>1059004.8600000001</v>
      </c>
      <c r="D1004">
        <v>6729129.4800000004</v>
      </c>
      <c r="E1004">
        <v>6244245.71</v>
      </c>
      <c r="F1004">
        <v>1543888.63</v>
      </c>
    </row>
    <row r="1005" spans="1:6" ht="15" customHeight="1" x14ac:dyDescent="0.35">
      <c r="A1005" s="86">
        <v>140401</v>
      </c>
      <c r="B1005" t="s">
        <v>386</v>
      </c>
      <c r="C1005">
        <v>1059004.8600000001</v>
      </c>
      <c r="D1005">
        <v>6729129.4800000004</v>
      </c>
      <c r="E1005">
        <v>6244245.71</v>
      </c>
      <c r="F1005">
        <v>1543888.63</v>
      </c>
    </row>
    <row r="1006" spans="1:6" ht="15" customHeight="1" x14ac:dyDescent="0.35">
      <c r="A1006" s="86">
        <v>1404011</v>
      </c>
      <c r="B1006" t="s">
        <v>387</v>
      </c>
      <c r="C1006">
        <v>1059004.8600000001</v>
      </c>
      <c r="D1006">
        <v>6729129.4800000004</v>
      </c>
      <c r="E1006">
        <v>6244245.71</v>
      </c>
      <c r="F1006">
        <v>1543888.63</v>
      </c>
    </row>
    <row r="1007" spans="1:6" ht="15" customHeight="1" x14ac:dyDescent="0.35">
      <c r="A1007" s="86">
        <v>140401101</v>
      </c>
      <c r="B1007" t="s">
        <v>382</v>
      </c>
      <c r="C1007">
        <v>1059004.8600000001</v>
      </c>
      <c r="D1007">
        <v>6729129.4800000004</v>
      </c>
      <c r="E1007">
        <v>6244245.71</v>
      </c>
      <c r="F1007">
        <v>1543888.63</v>
      </c>
    </row>
    <row r="1008" spans="1:6" ht="15" customHeight="1" x14ac:dyDescent="0.35">
      <c r="A1008" s="86">
        <v>140401109</v>
      </c>
      <c r="B1008" t="s">
        <v>1023</v>
      </c>
      <c r="C1008">
        <v>0</v>
      </c>
      <c r="D1008">
        <v>0</v>
      </c>
      <c r="E1008">
        <v>0</v>
      </c>
      <c r="F1008">
        <v>0</v>
      </c>
    </row>
    <row r="1009" spans="1:6" ht="15" customHeight="1" x14ac:dyDescent="0.35">
      <c r="A1009" s="86">
        <v>1404012</v>
      </c>
      <c r="B1009" t="s">
        <v>1058</v>
      </c>
      <c r="C1009">
        <v>0</v>
      </c>
      <c r="D1009">
        <v>0</v>
      </c>
      <c r="E1009">
        <v>0</v>
      </c>
      <c r="F1009">
        <v>0</v>
      </c>
    </row>
    <row r="1010" spans="1:6" ht="15" customHeight="1" x14ac:dyDescent="0.35">
      <c r="A1010" s="86">
        <v>140401201</v>
      </c>
      <c r="B1010" t="s">
        <v>382</v>
      </c>
      <c r="C1010">
        <v>0</v>
      </c>
      <c r="D1010">
        <v>0</v>
      </c>
      <c r="E1010">
        <v>0</v>
      </c>
      <c r="F1010">
        <v>0</v>
      </c>
    </row>
    <row r="1011" spans="1:6" ht="15" customHeight="1" x14ac:dyDescent="0.35">
      <c r="A1011" s="86">
        <v>140401209</v>
      </c>
      <c r="B1011" t="s">
        <v>1023</v>
      </c>
      <c r="C1011">
        <v>0</v>
      </c>
      <c r="D1011">
        <v>0</v>
      </c>
      <c r="E1011">
        <v>0</v>
      </c>
      <c r="F1011">
        <v>0</v>
      </c>
    </row>
    <row r="1012" spans="1:6" ht="15" customHeight="1" x14ac:dyDescent="0.35">
      <c r="A1012" s="86">
        <v>1405</v>
      </c>
      <c r="B1012" t="s">
        <v>193</v>
      </c>
      <c r="C1012">
        <v>251760.48</v>
      </c>
      <c r="D1012">
        <v>2885228.81</v>
      </c>
      <c r="E1012">
        <v>2579260.02</v>
      </c>
      <c r="F1012">
        <v>557729.27</v>
      </c>
    </row>
    <row r="1013" spans="1:6" ht="15" customHeight="1" x14ac:dyDescent="0.35">
      <c r="A1013" s="86">
        <v>140501</v>
      </c>
      <c r="B1013" t="s">
        <v>388</v>
      </c>
      <c r="C1013">
        <v>251760.48</v>
      </c>
      <c r="D1013">
        <v>2885228.81</v>
      </c>
      <c r="E1013">
        <v>2579260.02</v>
      </c>
      <c r="F1013">
        <v>557729.27</v>
      </c>
    </row>
    <row r="1014" spans="1:6" ht="15" customHeight="1" x14ac:dyDescent="0.35">
      <c r="A1014" s="86">
        <v>1405011</v>
      </c>
      <c r="B1014" t="s">
        <v>389</v>
      </c>
      <c r="C1014">
        <v>251760.48</v>
      </c>
      <c r="D1014">
        <v>2885228.81</v>
      </c>
      <c r="E1014">
        <v>2579260.02</v>
      </c>
      <c r="F1014">
        <v>557729.27</v>
      </c>
    </row>
    <row r="1015" spans="1:6" ht="15" customHeight="1" x14ac:dyDescent="0.35">
      <c r="A1015" s="86">
        <v>140501101</v>
      </c>
      <c r="B1015" t="s">
        <v>382</v>
      </c>
      <c r="C1015">
        <v>251760.48</v>
      </c>
      <c r="D1015">
        <v>2885228.81</v>
      </c>
      <c r="E1015">
        <v>2579260.02</v>
      </c>
      <c r="F1015">
        <v>557729.27</v>
      </c>
    </row>
    <row r="1016" spans="1:6" ht="15" customHeight="1" x14ac:dyDescent="0.35">
      <c r="A1016" s="86">
        <v>140501109</v>
      </c>
      <c r="B1016" t="s">
        <v>1023</v>
      </c>
      <c r="C1016">
        <v>0</v>
      </c>
      <c r="D1016">
        <v>0</v>
      </c>
      <c r="E1016">
        <v>0</v>
      </c>
      <c r="F1016">
        <v>0</v>
      </c>
    </row>
    <row r="1017" spans="1:6" ht="15" customHeight="1" x14ac:dyDescent="0.35">
      <c r="A1017" s="86">
        <v>1405012</v>
      </c>
      <c r="B1017" t="s">
        <v>1059</v>
      </c>
      <c r="C1017">
        <v>0</v>
      </c>
      <c r="D1017">
        <v>0</v>
      </c>
      <c r="E1017">
        <v>0</v>
      </c>
      <c r="F1017">
        <v>0</v>
      </c>
    </row>
    <row r="1018" spans="1:6" ht="15" customHeight="1" x14ac:dyDescent="0.35">
      <c r="A1018" s="86">
        <v>140501201</v>
      </c>
      <c r="B1018" t="s">
        <v>382</v>
      </c>
      <c r="C1018">
        <v>0</v>
      </c>
      <c r="D1018">
        <v>0</v>
      </c>
      <c r="E1018">
        <v>0</v>
      </c>
      <c r="F1018">
        <v>0</v>
      </c>
    </row>
    <row r="1019" spans="1:6" ht="15" customHeight="1" x14ac:dyDescent="0.35">
      <c r="A1019" s="86">
        <v>140501209</v>
      </c>
      <c r="B1019" t="s">
        <v>1023</v>
      </c>
      <c r="C1019">
        <v>0</v>
      </c>
      <c r="D1019">
        <v>0</v>
      </c>
      <c r="E1019">
        <v>0</v>
      </c>
      <c r="F1019">
        <v>0</v>
      </c>
    </row>
    <row r="1020" spans="1:6" ht="15" customHeight="1" x14ac:dyDescent="0.35">
      <c r="A1020" s="86">
        <v>1406</v>
      </c>
      <c r="B1020" t="s">
        <v>195</v>
      </c>
      <c r="C1020">
        <v>474209.94</v>
      </c>
      <c r="D1020">
        <v>17134334.649999999</v>
      </c>
      <c r="E1020">
        <v>16880838.98</v>
      </c>
      <c r="F1020">
        <v>727705.61</v>
      </c>
    </row>
    <row r="1021" spans="1:6" ht="15" customHeight="1" x14ac:dyDescent="0.35">
      <c r="A1021" s="86">
        <v>140601</v>
      </c>
      <c r="B1021" t="s">
        <v>390</v>
      </c>
      <c r="C1021">
        <v>0</v>
      </c>
      <c r="D1021">
        <v>0</v>
      </c>
      <c r="E1021">
        <v>0</v>
      </c>
      <c r="F1021">
        <v>0</v>
      </c>
    </row>
    <row r="1022" spans="1:6" ht="15" customHeight="1" x14ac:dyDescent="0.35">
      <c r="A1022" s="86">
        <v>1406011</v>
      </c>
      <c r="B1022" t="s">
        <v>1060</v>
      </c>
      <c r="C1022">
        <v>0</v>
      </c>
      <c r="D1022">
        <v>0</v>
      </c>
      <c r="E1022">
        <v>0</v>
      </c>
      <c r="F1022">
        <v>0</v>
      </c>
    </row>
    <row r="1023" spans="1:6" ht="15" customHeight="1" x14ac:dyDescent="0.35">
      <c r="A1023" s="86">
        <v>140601101</v>
      </c>
      <c r="B1023" t="s">
        <v>382</v>
      </c>
      <c r="C1023">
        <v>0</v>
      </c>
      <c r="D1023">
        <v>0</v>
      </c>
      <c r="E1023">
        <v>0</v>
      </c>
      <c r="F1023">
        <v>0</v>
      </c>
    </row>
    <row r="1024" spans="1:6" ht="15" customHeight="1" x14ac:dyDescent="0.35">
      <c r="A1024" s="86">
        <v>140601109</v>
      </c>
      <c r="B1024" t="s">
        <v>1023</v>
      </c>
      <c r="C1024">
        <v>0</v>
      </c>
      <c r="D1024">
        <v>0</v>
      </c>
      <c r="E1024">
        <v>0</v>
      </c>
      <c r="F1024">
        <v>0</v>
      </c>
    </row>
    <row r="1025" spans="1:6" ht="15" customHeight="1" x14ac:dyDescent="0.35">
      <c r="A1025" s="86">
        <v>1406012</v>
      </c>
      <c r="B1025" t="s">
        <v>1061</v>
      </c>
      <c r="C1025">
        <v>0</v>
      </c>
      <c r="D1025">
        <v>0</v>
      </c>
      <c r="E1025">
        <v>0</v>
      </c>
      <c r="F1025">
        <v>0</v>
      </c>
    </row>
    <row r="1026" spans="1:6" ht="15" customHeight="1" x14ac:dyDescent="0.35">
      <c r="A1026" s="86">
        <v>140601201</v>
      </c>
      <c r="B1026" t="s">
        <v>382</v>
      </c>
      <c r="C1026">
        <v>0</v>
      </c>
      <c r="D1026">
        <v>0</v>
      </c>
      <c r="E1026">
        <v>0</v>
      </c>
      <c r="F1026">
        <v>0</v>
      </c>
    </row>
    <row r="1027" spans="1:6" ht="15" customHeight="1" x14ac:dyDescent="0.35">
      <c r="A1027" s="86">
        <v>140601209</v>
      </c>
      <c r="B1027" t="s">
        <v>1023</v>
      </c>
      <c r="C1027">
        <v>0</v>
      </c>
      <c r="D1027">
        <v>0</v>
      </c>
      <c r="E1027">
        <v>0</v>
      </c>
      <c r="F1027">
        <v>0</v>
      </c>
    </row>
    <row r="1028" spans="1:6" ht="15" customHeight="1" x14ac:dyDescent="0.35">
      <c r="A1028" s="86">
        <v>140602</v>
      </c>
      <c r="B1028" t="s">
        <v>391</v>
      </c>
      <c r="C1028">
        <v>1742.08</v>
      </c>
      <c r="D1028">
        <v>66088.13</v>
      </c>
      <c r="E1028">
        <v>66033.509999999995</v>
      </c>
      <c r="F1028">
        <v>1796.7</v>
      </c>
    </row>
    <row r="1029" spans="1:6" ht="15" customHeight="1" x14ac:dyDescent="0.35">
      <c r="A1029" s="86">
        <v>1406021</v>
      </c>
      <c r="B1029" t="s">
        <v>392</v>
      </c>
      <c r="C1029">
        <v>1742.08</v>
      </c>
      <c r="D1029">
        <v>66088.13</v>
      </c>
      <c r="E1029">
        <v>66033.509999999995</v>
      </c>
      <c r="F1029">
        <v>1796.7</v>
      </c>
    </row>
    <row r="1030" spans="1:6" ht="15" customHeight="1" x14ac:dyDescent="0.35">
      <c r="A1030" s="86">
        <v>140602101</v>
      </c>
      <c r="B1030" t="s">
        <v>382</v>
      </c>
      <c r="C1030">
        <v>1742.08</v>
      </c>
      <c r="D1030">
        <v>66088.13</v>
      </c>
      <c r="E1030">
        <v>66033.509999999995</v>
      </c>
      <c r="F1030">
        <v>1796.7</v>
      </c>
    </row>
    <row r="1031" spans="1:6" ht="15" customHeight="1" x14ac:dyDescent="0.35">
      <c r="A1031" s="86">
        <v>140602109</v>
      </c>
      <c r="B1031" t="s">
        <v>1023</v>
      </c>
      <c r="C1031">
        <v>0</v>
      </c>
      <c r="D1031">
        <v>0</v>
      </c>
      <c r="E1031">
        <v>0</v>
      </c>
      <c r="F1031">
        <v>0</v>
      </c>
    </row>
    <row r="1032" spans="1:6" ht="15" customHeight="1" x14ac:dyDescent="0.35">
      <c r="A1032" s="86">
        <v>1406022</v>
      </c>
      <c r="B1032" t="s">
        <v>1062</v>
      </c>
      <c r="C1032">
        <v>0</v>
      </c>
      <c r="D1032">
        <v>0</v>
      </c>
      <c r="E1032">
        <v>0</v>
      </c>
      <c r="F1032">
        <v>0</v>
      </c>
    </row>
    <row r="1033" spans="1:6" ht="15" customHeight="1" x14ac:dyDescent="0.35">
      <c r="A1033" s="86">
        <v>140602201</v>
      </c>
      <c r="B1033" t="s">
        <v>382</v>
      </c>
      <c r="C1033">
        <v>0</v>
      </c>
      <c r="D1033">
        <v>0</v>
      </c>
      <c r="E1033">
        <v>0</v>
      </c>
      <c r="F1033">
        <v>0</v>
      </c>
    </row>
    <row r="1034" spans="1:6" ht="15" customHeight="1" x14ac:dyDescent="0.35">
      <c r="A1034" s="86">
        <v>140602209</v>
      </c>
      <c r="B1034" t="s">
        <v>1023</v>
      </c>
      <c r="C1034">
        <v>0</v>
      </c>
      <c r="D1034">
        <v>0</v>
      </c>
      <c r="E1034">
        <v>0</v>
      </c>
      <c r="F1034">
        <v>0</v>
      </c>
    </row>
    <row r="1035" spans="1:6" ht="15" customHeight="1" x14ac:dyDescent="0.35">
      <c r="A1035" s="86">
        <v>140603</v>
      </c>
      <c r="B1035" t="s">
        <v>393</v>
      </c>
      <c r="C1035">
        <v>0</v>
      </c>
      <c r="D1035">
        <v>0</v>
      </c>
      <c r="E1035">
        <v>0</v>
      </c>
      <c r="F1035">
        <v>0</v>
      </c>
    </row>
    <row r="1036" spans="1:6" ht="15" customHeight="1" x14ac:dyDescent="0.35">
      <c r="A1036" s="86">
        <v>1406031</v>
      </c>
      <c r="B1036" t="s">
        <v>1063</v>
      </c>
      <c r="C1036">
        <v>0</v>
      </c>
      <c r="D1036">
        <v>0</v>
      </c>
      <c r="E1036">
        <v>0</v>
      </c>
      <c r="F1036">
        <v>0</v>
      </c>
    </row>
    <row r="1037" spans="1:6" ht="15" customHeight="1" x14ac:dyDescent="0.35">
      <c r="A1037" s="86">
        <v>140603101</v>
      </c>
      <c r="B1037" t="s">
        <v>382</v>
      </c>
      <c r="C1037">
        <v>0</v>
      </c>
      <c r="D1037">
        <v>0</v>
      </c>
      <c r="E1037">
        <v>0</v>
      </c>
      <c r="F1037">
        <v>0</v>
      </c>
    </row>
    <row r="1038" spans="1:6" ht="15" customHeight="1" x14ac:dyDescent="0.35">
      <c r="A1038" s="86">
        <v>140603109</v>
      </c>
      <c r="B1038" t="s">
        <v>1023</v>
      </c>
      <c r="C1038">
        <v>0</v>
      </c>
      <c r="D1038">
        <v>0</v>
      </c>
      <c r="E1038">
        <v>0</v>
      </c>
      <c r="F1038">
        <v>0</v>
      </c>
    </row>
    <row r="1039" spans="1:6" ht="15" customHeight="1" x14ac:dyDescent="0.35">
      <c r="A1039" s="86">
        <v>1406032</v>
      </c>
      <c r="B1039" t="s">
        <v>1064</v>
      </c>
      <c r="C1039">
        <v>0</v>
      </c>
      <c r="D1039">
        <v>0</v>
      </c>
      <c r="E1039">
        <v>0</v>
      </c>
      <c r="F1039">
        <v>0</v>
      </c>
    </row>
    <row r="1040" spans="1:6" ht="15" customHeight="1" x14ac:dyDescent="0.35">
      <c r="A1040" s="86">
        <v>140603201</v>
      </c>
      <c r="B1040" t="s">
        <v>382</v>
      </c>
      <c r="C1040">
        <v>0</v>
      </c>
      <c r="D1040">
        <v>0</v>
      </c>
      <c r="E1040">
        <v>0</v>
      </c>
      <c r="F1040">
        <v>0</v>
      </c>
    </row>
    <row r="1041" spans="1:6" ht="15" customHeight="1" x14ac:dyDescent="0.35">
      <c r="A1041" s="86">
        <v>140603209</v>
      </c>
      <c r="B1041" t="s">
        <v>1023</v>
      </c>
      <c r="C1041">
        <v>0</v>
      </c>
      <c r="D1041">
        <v>0</v>
      </c>
      <c r="E1041">
        <v>0</v>
      </c>
      <c r="F1041">
        <v>0</v>
      </c>
    </row>
    <row r="1042" spans="1:6" ht="15" customHeight="1" x14ac:dyDescent="0.35">
      <c r="A1042" s="86">
        <v>140604</v>
      </c>
      <c r="B1042" t="s">
        <v>394</v>
      </c>
      <c r="C1042">
        <v>4832.7700000000004</v>
      </c>
      <c r="D1042">
        <v>34971.040000000001</v>
      </c>
      <c r="E1042">
        <v>36167.800000000003</v>
      </c>
      <c r="F1042">
        <v>3636.01</v>
      </c>
    </row>
    <row r="1043" spans="1:6" ht="15" customHeight="1" x14ac:dyDescent="0.35">
      <c r="A1043" s="86">
        <v>1406041</v>
      </c>
      <c r="B1043" t="s">
        <v>395</v>
      </c>
      <c r="C1043">
        <v>4832.7700000000004</v>
      </c>
      <c r="D1043">
        <v>34971.040000000001</v>
      </c>
      <c r="E1043">
        <v>36167.800000000003</v>
      </c>
      <c r="F1043">
        <v>3636.01</v>
      </c>
    </row>
    <row r="1044" spans="1:6" ht="15" customHeight="1" x14ac:dyDescent="0.35">
      <c r="A1044" s="86">
        <v>140604101</v>
      </c>
      <c r="B1044" t="s">
        <v>382</v>
      </c>
      <c r="C1044">
        <v>4832.7700000000004</v>
      </c>
      <c r="D1044">
        <v>34971.040000000001</v>
      </c>
      <c r="E1044">
        <v>36167.800000000003</v>
      </c>
      <c r="F1044">
        <v>3636.01</v>
      </c>
    </row>
    <row r="1045" spans="1:6" ht="15" customHeight="1" x14ac:dyDescent="0.35">
      <c r="A1045" s="86">
        <v>140604109</v>
      </c>
      <c r="B1045" t="s">
        <v>1023</v>
      </c>
      <c r="C1045">
        <v>0</v>
      </c>
      <c r="D1045">
        <v>0</v>
      </c>
      <c r="E1045">
        <v>0</v>
      </c>
      <c r="F1045">
        <v>0</v>
      </c>
    </row>
    <row r="1046" spans="1:6" ht="15" customHeight="1" x14ac:dyDescent="0.35">
      <c r="A1046" s="86">
        <v>1406042</v>
      </c>
      <c r="B1046" t="s">
        <v>1065</v>
      </c>
      <c r="C1046">
        <v>0</v>
      </c>
      <c r="D1046">
        <v>0</v>
      </c>
      <c r="E1046">
        <v>0</v>
      </c>
      <c r="F1046">
        <v>0</v>
      </c>
    </row>
    <row r="1047" spans="1:6" ht="15" customHeight="1" x14ac:dyDescent="0.35">
      <c r="A1047" s="86">
        <v>140604201</v>
      </c>
      <c r="B1047" t="s">
        <v>382</v>
      </c>
      <c r="C1047">
        <v>0</v>
      </c>
      <c r="D1047">
        <v>0</v>
      </c>
      <c r="E1047">
        <v>0</v>
      </c>
      <c r="F1047">
        <v>0</v>
      </c>
    </row>
    <row r="1048" spans="1:6" ht="15" customHeight="1" x14ac:dyDescent="0.35">
      <c r="A1048" s="86">
        <v>140604209</v>
      </c>
      <c r="B1048" t="s">
        <v>1023</v>
      </c>
      <c r="C1048">
        <v>0</v>
      </c>
      <c r="D1048">
        <v>0</v>
      </c>
      <c r="E1048">
        <v>0</v>
      </c>
      <c r="F1048">
        <v>0</v>
      </c>
    </row>
    <row r="1049" spans="1:6" ht="15" customHeight="1" x14ac:dyDescent="0.35">
      <c r="A1049" s="86">
        <v>140605</v>
      </c>
      <c r="B1049" t="s">
        <v>396</v>
      </c>
      <c r="C1049">
        <v>0</v>
      </c>
      <c r="D1049">
        <v>10924.84</v>
      </c>
      <c r="E1049">
        <v>10924.84</v>
      </c>
      <c r="F1049">
        <v>0</v>
      </c>
    </row>
    <row r="1050" spans="1:6" ht="15" customHeight="1" x14ac:dyDescent="0.35">
      <c r="A1050" s="86">
        <v>1406051</v>
      </c>
      <c r="B1050" t="s">
        <v>397</v>
      </c>
      <c r="C1050">
        <v>0</v>
      </c>
      <c r="D1050">
        <v>10924.84</v>
      </c>
      <c r="E1050">
        <v>10924.84</v>
      </c>
      <c r="F1050">
        <v>0</v>
      </c>
    </row>
    <row r="1051" spans="1:6" ht="15" customHeight="1" x14ac:dyDescent="0.35">
      <c r="A1051" s="86">
        <v>140605101</v>
      </c>
      <c r="B1051" t="s">
        <v>382</v>
      </c>
      <c r="C1051">
        <v>0</v>
      </c>
      <c r="D1051">
        <v>10924.84</v>
      </c>
      <c r="E1051">
        <v>10924.84</v>
      </c>
      <c r="F1051">
        <v>0</v>
      </c>
    </row>
    <row r="1052" spans="1:6" ht="15" customHeight="1" x14ac:dyDescent="0.35">
      <c r="A1052" s="86">
        <v>140605109</v>
      </c>
      <c r="B1052" t="s">
        <v>1023</v>
      </c>
      <c r="C1052">
        <v>0</v>
      </c>
      <c r="D1052">
        <v>0</v>
      </c>
      <c r="E1052">
        <v>0</v>
      </c>
      <c r="F1052">
        <v>0</v>
      </c>
    </row>
    <row r="1053" spans="1:6" ht="15" customHeight="1" x14ac:dyDescent="0.35">
      <c r="A1053" s="86">
        <v>1406052</v>
      </c>
      <c r="B1053" t="s">
        <v>1066</v>
      </c>
      <c r="C1053">
        <v>0</v>
      </c>
      <c r="D1053">
        <v>0</v>
      </c>
      <c r="E1053">
        <v>0</v>
      </c>
      <c r="F1053">
        <v>0</v>
      </c>
    </row>
    <row r="1054" spans="1:6" ht="15" customHeight="1" x14ac:dyDescent="0.35">
      <c r="A1054" s="86">
        <v>140605201</v>
      </c>
      <c r="B1054" t="s">
        <v>382</v>
      </c>
      <c r="C1054">
        <v>0</v>
      </c>
      <c r="D1054">
        <v>0</v>
      </c>
      <c r="E1054">
        <v>0</v>
      </c>
      <c r="F1054">
        <v>0</v>
      </c>
    </row>
    <row r="1055" spans="1:6" ht="15" customHeight="1" x14ac:dyDescent="0.35">
      <c r="A1055" s="86">
        <v>140605209</v>
      </c>
      <c r="B1055" t="s">
        <v>1023</v>
      </c>
      <c r="C1055">
        <v>0</v>
      </c>
      <c r="D1055">
        <v>0</v>
      </c>
      <c r="E1055">
        <v>0</v>
      </c>
      <c r="F1055">
        <v>0</v>
      </c>
    </row>
    <row r="1056" spans="1:6" ht="15" customHeight="1" x14ac:dyDescent="0.35">
      <c r="A1056" s="86">
        <v>140606</v>
      </c>
      <c r="B1056" t="s">
        <v>398</v>
      </c>
      <c r="C1056">
        <v>114446.39999999999</v>
      </c>
      <c r="D1056">
        <v>1585272.75</v>
      </c>
      <c r="E1056">
        <v>1648240.63</v>
      </c>
      <c r="F1056">
        <v>51478.52</v>
      </c>
    </row>
    <row r="1057" spans="1:6" ht="15" customHeight="1" x14ac:dyDescent="0.35">
      <c r="A1057" s="86">
        <v>1406061</v>
      </c>
      <c r="B1057" t="s">
        <v>399</v>
      </c>
      <c r="C1057">
        <v>114446.39999999999</v>
      </c>
      <c r="D1057">
        <v>1585272.75</v>
      </c>
      <c r="E1057">
        <v>1648240.63</v>
      </c>
      <c r="F1057">
        <v>51478.52</v>
      </c>
    </row>
    <row r="1058" spans="1:6" ht="15" customHeight="1" x14ac:dyDescent="0.35">
      <c r="A1058" s="86">
        <v>140606101</v>
      </c>
      <c r="B1058" t="s">
        <v>382</v>
      </c>
      <c r="C1058">
        <v>114446.39999999999</v>
      </c>
      <c r="D1058">
        <v>1585272.75</v>
      </c>
      <c r="E1058">
        <v>1648240.63</v>
      </c>
      <c r="F1058">
        <v>51478.52</v>
      </c>
    </row>
    <row r="1059" spans="1:6" ht="15" customHeight="1" x14ac:dyDescent="0.35">
      <c r="A1059" s="86">
        <v>140606109</v>
      </c>
      <c r="B1059" t="s">
        <v>1023</v>
      </c>
      <c r="C1059">
        <v>0</v>
      </c>
      <c r="D1059">
        <v>0</v>
      </c>
      <c r="E1059">
        <v>0</v>
      </c>
      <c r="F1059">
        <v>0</v>
      </c>
    </row>
    <row r="1060" spans="1:6" ht="15" customHeight="1" x14ac:dyDescent="0.35">
      <c r="A1060" s="86">
        <v>1406062</v>
      </c>
      <c r="B1060" t="s">
        <v>1067</v>
      </c>
      <c r="C1060">
        <v>0</v>
      </c>
      <c r="D1060">
        <v>0</v>
      </c>
      <c r="E1060">
        <v>0</v>
      </c>
      <c r="F1060">
        <v>0</v>
      </c>
    </row>
    <row r="1061" spans="1:6" ht="15" customHeight="1" x14ac:dyDescent="0.35">
      <c r="A1061" s="86">
        <v>140606201</v>
      </c>
      <c r="B1061" t="s">
        <v>382</v>
      </c>
      <c r="C1061">
        <v>0</v>
      </c>
      <c r="D1061">
        <v>0</v>
      </c>
      <c r="E1061">
        <v>0</v>
      </c>
      <c r="F1061">
        <v>0</v>
      </c>
    </row>
    <row r="1062" spans="1:6" ht="15" customHeight="1" x14ac:dyDescent="0.35">
      <c r="A1062" s="86">
        <v>140606209</v>
      </c>
      <c r="B1062" t="s">
        <v>1023</v>
      </c>
      <c r="C1062">
        <v>0</v>
      </c>
      <c r="D1062">
        <v>0</v>
      </c>
      <c r="E1062">
        <v>0</v>
      </c>
      <c r="F1062">
        <v>0</v>
      </c>
    </row>
    <row r="1063" spans="1:6" ht="15" customHeight="1" x14ac:dyDescent="0.35">
      <c r="A1063" s="86">
        <v>140607</v>
      </c>
      <c r="B1063" t="s">
        <v>400</v>
      </c>
      <c r="C1063">
        <v>4504.28</v>
      </c>
      <c r="D1063">
        <v>49270.71</v>
      </c>
      <c r="E1063">
        <v>48220.71</v>
      </c>
      <c r="F1063">
        <v>5554.28</v>
      </c>
    </row>
    <row r="1064" spans="1:6" ht="15" customHeight="1" x14ac:dyDescent="0.35">
      <c r="A1064" s="86">
        <v>1406071</v>
      </c>
      <c r="B1064" t="s">
        <v>401</v>
      </c>
      <c r="C1064">
        <v>4504.28</v>
      </c>
      <c r="D1064">
        <v>49270.71</v>
      </c>
      <c r="E1064">
        <v>48220.71</v>
      </c>
      <c r="F1064">
        <v>5554.28</v>
      </c>
    </row>
    <row r="1065" spans="1:6" ht="15" customHeight="1" x14ac:dyDescent="0.35">
      <c r="A1065" s="86">
        <v>140607101</v>
      </c>
      <c r="B1065" t="s">
        <v>382</v>
      </c>
      <c r="C1065">
        <v>4504.28</v>
      </c>
      <c r="D1065">
        <v>49270.71</v>
      </c>
      <c r="E1065">
        <v>48220.71</v>
      </c>
      <c r="F1065">
        <v>5554.28</v>
      </c>
    </row>
    <row r="1066" spans="1:6" ht="15" customHeight="1" x14ac:dyDescent="0.35">
      <c r="A1066" s="86">
        <v>140607109</v>
      </c>
      <c r="B1066" t="s">
        <v>1023</v>
      </c>
      <c r="C1066">
        <v>0</v>
      </c>
      <c r="D1066">
        <v>0</v>
      </c>
      <c r="E1066">
        <v>0</v>
      </c>
      <c r="F1066">
        <v>0</v>
      </c>
    </row>
    <row r="1067" spans="1:6" ht="15" customHeight="1" x14ac:dyDescent="0.35">
      <c r="A1067" s="86">
        <v>1406072</v>
      </c>
      <c r="B1067" t="s">
        <v>1068</v>
      </c>
      <c r="C1067">
        <v>0</v>
      </c>
      <c r="D1067">
        <v>0</v>
      </c>
      <c r="E1067">
        <v>0</v>
      </c>
      <c r="F1067">
        <v>0</v>
      </c>
    </row>
    <row r="1068" spans="1:6" ht="15" customHeight="1" x14ac:dyDescent="0.35">
      <c r="A1068" s="86">
        <v>140607201</v>
      </c>
      <c r="B1068" t="s">
        <v>382</v>
      </c>
      <c r="C1068">
        <v>0</v>
      </c>
      <c r="D1068">
        <v>0</v>
      </c>
      <c r="E1068">
        <v>0</v>
      </c>
      <c r="F1068">
        <v>0</v>
      </c>
    </row>
    <row r="1069" spans="1:6" ht="15" customHeight="1" x14ac:dyDescent="0.35">
      <c r="A1069" s="86">
        <v>140607209</v>
      </c>
      <c r="B1069" t="s">
        <v>1023</v>
      </c>
      <c r="C1069">
        <v>0</v>
      </c>
      <c r="D1069">
        <v>0</v>
      </c>
      <c r="E1069">
        <v>0</v>
      </c>
      <c r="F1069">
        <v>0</v>
      </c>
    </row>
    <row r="1070" spans="1:6" ht="15" customHeight="1" x14ac:dyDescent="0.35">
      <c r="A1070" s="86">
        <v>140608</v>
      </c>
      <c r="B1070" t="s">
        <v>402</v>
      </c>
      <c r="C1070">
        <v>6673.72</v>
      </c>
      <c r="D1070">
        <v>88937.95</v>
      </c>
      <c r="E1070">
        <v>86727.05</v>
      </c>
      <c r="F1070">
        <v>8884.6200000000008</v>
      </c>
    </row>
    <row r="1071" spans="1:6" ht="15" customHeight="1" x14ac:dyDescent="0.35">
      <c r="A1071" s="86">
        <v>1406081</v>
      </c>
      <c r="B1071" t="s">
        <v>403</v>
      </c>
      <c r="C1071">
        <v>6673.72</v>
      </c>
      <c r="D1071">
        <v>88937.95</v>
      </c>
      <c r="E1071">
        <v>86727.05</v>
      </c>
      <c r="F1071">
        <v>8884.6200000000008</v>
      </c>
    </row>
    <row r="1072" spans="1:6" ht="15" customHeight="1" x14ac:dyDescent="0.35">
      <c r="A1072" s="86">
        <v>140608101</v>
      </c>
      <c r="B1072" t="s">
        <v>382</v>
      </c>
      <c r="C1072">
        <v>6673.72</v>
      </c>
      <c r="D1072">
        <v>88937.95</v>
      </c>
      <c r="E1072">
        <v>86727.05</v>
      </c>
      <c r="F1072">
        <v>8884.6200000000008</v>
      </c>
    </row>
    <row r="1073" spans="1:6" ht="15" customHeight="1" x14ac:dyDescent="0.35">
      <c r="A1073" s="86">
        <v>140608109</v>
      </c>
      <c r="B1073" t="s">
        <v>1023</v>
      </c>
      <c r="C1073">
        <v>0</v>
      </c>
      <c r="D1073">
        <v>0</v>
      </c>
      <c r="E1073">
        <v>0</v>
      </c>
      <c r="F1073">
        <v>0</v>
      </c>
    </row>
    <row r="1074" spans="1:6" ht="15" customHeight="1" x14ac:dyDescent="0.35">
      <c r="A1074" s="86">
        <v>1406082</v>
      </c>
      <c r="B1074" t="s">
        <v>1069</v>
      </c>
      <c r="C1074">
        <v>0</v>
      </c>
      <c r="D1074">
        <v>0</v>
      </c>
      <c r="E1074">
        <v>0</v>
      </c>
      <c r="F1074">
        <v>0</v>
      </c>
    </row>
    <row r="1075" spans="1:6" ht="15" customHeight="1" x14ac:dyDescent="0.35">
      <c r="A1075" s="86">
        <v>140608201</v>
      </c>
      <c r="B1075" t="s">
        <v>382</v>
      </c>
      <c r="C1075">
        <v>0</v>
      </c>
      <c r="D1075">
        <v>0</v>
      </c>
      <c r="E1075">
        <v>0</v>
      </c>
      <c r="F1075">
        <v>0</v>
      </c>
    </row>
    <row r="1076" spans="1:6" ht="15" customHeight="1" x14ac:dyDescent="0.35">
      <c r="A1076" s="86">
        <v>140608209</v>
      </c>
      <c r="B1076" t="s">
        <v>1023</v>
      </c>
      <c r="C1076">
        <v>0</v>
      </c>
      <c r="D1076">
        <v>0</v>
      </c>
      <c r="E1076">
        <v>0</v>
      </c>
      <c r="F1076">
        <v>0</v>
      </c>
    </row>
    <row r="1077" spans="1:6" ht="15" customHeight="1" x14ac:dyDescent="0.35">
      <c r="A1077" s="86">
        <v>140609</v>
      </c>
      <c r="B1077" t="s">
        <v>404</v>
      </c>
      <c r="C1077">
        <v>0</v>
      </c>
      <c r="D1077">
        <v>47234</v>
      </c>
      <c r="E1077">
        <v>47234</v>
      </c>
      <c r="F1077">
        <v>0</v>
      </c>
    </row>
    <row r="1078" spans="1:6" ht="15" customHeight="1" x14ac:dyDescent="0.35">
      <c r="A1078" s="86">
        <v>1406091</v>
      </c>
      <c r="B1078" t="s">
        <v>1070</v>
      </c>
      <c r="C1078">
        <v>0</v>
      </c>
      <c r="D1078">
        <v>47234</v>
      </c>
      <c r="E1078">
        <v>47234</v>
      </c>
      <c r="F1078">
        <v>0</v>
      </c>
    </row>
    <row r="1079" spans="1:6" ht="15" customHeight="1" x14ac:dyDescent="0.35">
      <c r="A1079" s="86">
        <v>140609101</v>
      </c>
      <c r="B1079" t="s">
        <v>382</v>
      </c>
      <c r="C1079">
        <v>0</v>
      </c>
      <c r="D1079">
        <v>47234</v>
      </c>
      <c r="E1079">
        <v>47234</v>
      </c>
      <c r="F1079">
        <v>0</v>
      </c>
    </row>
    <row r="1080" spans="1:6" ht="15" customHeight="1" x14ac:dyDescent="0.35">
      <c r="A1080" s="86">
        <v>140609109</v>
      </c>
      <c r="B1080" t="s">
        <v>1023</v>
      </c>
      <c r="C1080">
        <v>0</v>
      </c>
      <c r="D1080">
        <v>0</v>
      </c>
      <c r="E1080">
        <v>0</v>
      </c>
      <c r="F1080">
        <v>0</v>
      </c>
    </row>
    <row r="1081" spans="1:6" ht="15" customHeight="1" x14ac:dyDescent="0.35">
      <c r="A1081" s="86">
        <v>1406092</v>
      </c>
      <c r="B1081" t="s">
        <v>1070</v>
      </c>
      <c r="C1081">
        <v>0</v>
      </c>
      <c r="D1081">
        <v>0</v>
      </c>
      <c r="E1081">
        <v>0</v>
      </c>
      <c r="F1081">
        <v>0</v>
      </c>
    </row>
    <row r="1082" spans="1:6" ht="15" customHeight="1" x14ac:dyDescent="0.35">
      <c r="A1082" s="86">
        <v>140609201</v>
      </c>
      <c r="B1082" t="s">
        <v>382</v>
      </c>
      <c r="C1082">
        <v>0</v>
      </c>
      <c r="D1082">
        <v>0</v>
      </c>
      <c r="E1082">
        <v>0</v>
      </c>
      <c r="F1082">
        <v>0</v>
      </c>
    </row>
    <row r="1083" spans="1:6" ht="15" customHeight="1" x14ac:dyDescent="0.35">
      <c r="A1083" s="86">
        <v>140609209</v>
      </c>
      <c r="B1083" t="s">
        <v>1023</v>
      </c>
      <c r="C1083">
        <v>0</v>
      </c>
      <c r="D1083">
        <v>0</v>
      </c>
      <c r="E1083">
        <v>0</v>
      </c>
      <c r="F1083">
        <v>0</v>
      </c>
    </row>
    <row r="1084" spans="1:6" ht="15" customHeight="1" x14ac:dyDescent="0.35">
      <c r="A1084" s="86">
        <v>140610</v>
      </c>
      <c r="B1084" t="s">
        <v>405</v>
      </c>
      <c r="C1084">
        <v>31347.87</v>
      </c>
      <c r="D1084">
        <v>934686.98</v>
      </c>
      <c r="E1084">
        <v>951171.48</v>
      </c>
      <c r="F1084">
        <v>14863.37</v>
      </c>
    </row>
    <row r="1085" spans="1:6" ht="15" customHeight="1" x14ac:dyDescent="0.35">
      <c r="A1085" s="86">
        <v>1406101</v>
      </c>
      <c r="B1085" t="s">
        <v>406</v>
      </c>
      <c r="C1085">
        <v>31347.87</v>
      </c>
      <c r="D1085">
        <v>934686.98</v>
      </c>
      <c r="E1085">
        <v>951171.48</v>
      </c>
      <c r="F1085">
        <v>14863.37</v>
      </c>
    </row>
    <row r="1086" spans="1:6" ht="15" customHeight="1" x14ac:dyDescent="0.35">
      <c r="A1086" s="86">
        <v>140610101</v>
      </c>
      <c r="B1086" t="s">
        <v>382</v>
      </c>
      <c r="C1086">
        <v>31347.87</v>
      </c>
      <c r="D1086">
        <v>934686.98</v>
      </c>
      <c r="E1086">
        <v>951171.48</v>
      </c>
      <c r="F1086">
        <v>14863.37</v>
      </c>
    </row>
    <row r="1087" spans="1:6" ht="15" customHeight="1" x14ac:dyDescent="0.35">
      <c r="A1087" s="86">
        <v>140610109</v>
      </c>
      <c r="B1087" t="s">
        <v>1023</v>
      </c>
      <c r="C1087">
        <v>0</v>
      </c>
      <c r="D1087">
        <v>0</v>
      </c>
      <c r="E1087">
        <v>0</v>
      </c>
      <c r="F1087">
        <v>0</v>
      </c>
    </row>
    <row r="1088" spans="1:6" ht="15" customHeight="1" x14ac:dyDescent="0.35">
      <c r="A1088" s="86">
        <v>1406102</v>
      </c>
      <c r="B1088" t="s">
        <v>1071</v>
      </c>
      <c r="C1088">
        <v>0</v>
      </c>
      <c r="D1088">
        <v>0</v>
      </c>
      <c r="E1088">
        <v>0</v>
      </c>
      <c r="F1088">
        <v>0</v>
      </c>
    </row>
    <row r="1089" spans="1:7" ht="15" customHeight="1" x14ac:dyDescent="0.35">
      <c r="A1089" s="86">
        <v>140610201</v>
      </c>
      <c r="B1089" t="s">
        <v>382</v>
      </c>
      <c r="C1089">
        <v>0</v>
      </c>
      <c r="D1089">
        <v>0</v>
      </c>
      <c r="E1089">
        <v>0</v>
      </c>
      <c r="F1089">
        <v>0</v>
      </c>
    </row>
    <row r="1090" spans="1:7" ht="15" customHeight="1" x14ac:dyDescent="0.35">
      <c r="A1090" s="86">
        <v>140610209</v>
      </c>
      <c r="B1090" t="s">
        <v>1023</v>
      </c>
      <c r="C1090">
        <v>0</v>
      </c>
      <c r="D1090">
        <v>0</v>
      </c>
      <c r="E1090">
        <v>0</v>
      </c>
      <c r="F1090">
        <v>0</v>
      </c>
    </row>
    <row r="1091" spans="1:7" ht="15" customHeight="1" x14ac:dyDescent="0.35">
      <c r="A1091" s="86">
        <v>140611</v>
      </c>
      <c r="B1091" t="s">
        <v>407</v>
      </c>
      <c r="C1091">
        <v>22370.93</v>
      </c>
      <c r="D1091">
        <v>473041.94</v>
      </c>
      <c r="E1091">
        <v>357464.69</v>
      </c>
      <c r="F1091">
        <v>137948.18</v>
      </c>
    </row>
    <row r="1092" spans="1:7" ht="15" customHeight="1" x14ac:dyDescent="0.35">
      <c r="A1092" s="86">
        <v>1406111</v>
      </c>
      <c r="B1092" t="s">
        <v>408</v>
      </c>
      <c r="C1092">
        <v>22370.93</v>
      </c>
      <c r="D1092">
        <v>473041.94</v>
      </c>
      <c r="E1092">
        <v>357464.69</v>
      </c>
      <c r="F1092">
        <v>137948.18</v>
      </c>
    </row>
    <row r="1093" spans="1:7" ht="15" customHeight="1" x14ac:dyDescent="0.35">
      <c r="A1093" s="86">
        <v>140611101</v>
      </c>
      <c r="B1093" t="s">
        <v>382</v>
      </c>
      <c r="C1093">
        <v>22370.93</v>
      </c>
      <c r="D1093">
        <v>473041.94</v>
      </c>
      <c r="E1093">
        <v>357464.69</v>
      </c>
      <c r="F1093">
        <v>137948.18</v>
      </c>
    </row>
    <row r="1094" spans="1:7" ht="15" customHeight="1" x14ac:dyDescent="0.35">
      <c r="A1094" s="86">
        <v>140611109</v>
      </c>
      <c r="B1094" t="s">
        <v>1023</v>
      </c>
      <c r="C1094">
        <v>0</v>
      </c>
      <c r="D1094">
        <v>0</v>
      </c>
      <c r="E1094">
        <v>0</v>
      </c>
      <c r="F1094">
        <v>0</v>
      </c>
    </row>
    <row r="1095" spans="1:7" ht="15" customHeight="1" x14ac:dyDescent="0.35">
      <c r="A1095" s="86">
        <v>1406112</v>
      </c>
      <c r="B1095" t="s">
        <v>1072</v>
      </c>
      <c r="C1095">
        <v>0</v>
      </c>
      <c r="D1095">
        <v>0</v>
      </c>
      <c r="E1095">
        <v>0</v>
      </c>
      <c r="F1095">
        <v>0</v>
      </c>
    </row>
    <row r="1096" spans="1:7" ht="15" customHeight="1" x14ac:dyDescent="0.35">
      <c r="A1096" s="86">
        <v>140611201</v>
      </c>
      <c r="B1096" t="s">
        <v>382</v>
      </c>
      <c r="C1096">
        <v>0</v>
      </c>
      <c r="D1096">
        <v>0</v>
      </c>
      <c r="E1096">
        <v>0</v>
      </c>
      <c r="F1096">
        <v>0</v>
      </c>
    </row>
    <row r="1097" spans="1:7" ht="15" customHeight="1" x14ac:dyDescent="0.35">
      <c r="A1097" s="86">
        <v>140611209</v>
      </c>
      <c r="B1097" t="s">
        <v>1023</v>
      </c>
      <c r="C1097">
        <v>0</v>
      </c>
      <c r="D1097">
        <v>0</v>
      </c>
      <c r="E1097">
        <v>0</v>
      </c>
      <c r="F1097">
        <v>0</v>
      </c>
    </row>
    <row r="1098" spans="1:7" ht="15" customHeight="1" x14ac:dyDescent="0.35">
      <c r="A1098" s="86">
        <v>140612</v>
      </c>
      <c r="B1098" t="s">
        <v>409</v>
      </c>
      <c r="C1098">
        <v>0</v>
      </c>
      <c r="D1098">
        <v>0</v>
      </c>
      <c r="E1098">
        <v>0</v>
      </c>
      <c r="F1098">
        <v>0</v>
      </c>
    </row>
    <row r="1099" spans="1:7" ht="15" customHeight="1" x14ac:dyDescent="0.35">
      <c r="A1099" s="86">
        <v>1406121</v>
      </c>
      <c r="B1099" t="s">
        <v>1073</v>
      </c>
      <c r="C1099">
        <v>0</v>
      </c>
      <c r="D1099">
        <v>0</v>
      </c>
      <c r="E1099">
        <v>0</v>
      </c>
      <c r="F1099">
        <v>0</v>
      </c>
    </row>
    <row r="1100" spans="1:7" ht="15" customHeight="1" x14ac:dyDescent="0.35">
      <c r="A1100" s="86">
        <v>140612101</v>
      </c>
      <c r="B1100" t="s">
        <v>382</v>
      </c>
      <c r="C1100">
        <v>0</v>
      </c>
      <c r="D1100">
        <v>0</v>
      </c>
      <c r="E1100">
        <v>0</v>
      </c>
      <c r="F1100">
        <v>0</v>
      </c>
      <c r="G1100" s="127">
        <v>-14858019.939999999</v>
      </c>
    </row>
    <row r="1101" spans="1:7" ht="15" customHeight="1" x14ac:dyDescent="0.35">
      <c r="A1101" s="86">
        <v>140612109</v>
      </c>
      <c r="B1101" t="s">
        <v>1023</v>
      </c>
      <c r="C1101">
        <v>0</v>
      </c>
      <c r="D1101">
        <v>0</v>
      </c>
      <c r="E1101">
        <v>0</v>
      </c>
      <c r="F1101">
        <v>0</v>
      </c>
      <c r="G1101" s="134">
        <f>SUM(ER!D14-F1356-F1396-F1404+F971)</f>
        <v>27111487.609999999</v>
      </c>
    </row>
    <row r="1102" spans="1:7" ht="15" customHeight="1" x14ac:dyDescent="0.35">
      <c r="A1102" s="86">
        <v>1406122</v>
      </c>
      <c r="B1102" t="s">
        <v>1074</v>
      </c>
      <c r="C1102">
        <v>0</v>
      </c>
      <c r="D1102">
        <v>0</v>
      </c>
      <c r="E1102">
        <v>0</v>
      </c>
      <c r="F1102">
        <v>0</v>
      </c>
      <c r="G1102" s="135">
        <f>SUM(G1100:G1101)</f>
        <v>12253467.67</v>
      </c>
    </row>
    <row r="1103" spans="1:7" ht="15" customHeight="1" x14ac:dyDescent="0.35">
      <c r="A1103" s="86">
        <v>140612201</v>
      </c>
      <c r="B1103" t="s">
        <v>382</v>
      </c>
      <c r="C1103">
        <v>0</v>
      </c>
      <c r="D1103">
        <v>0</v>
      </c>
      <c r="E1103">
        <v>0</v>
      </c>
      <c r="F1103">
        <v>0</v>
      </c>
    </row>
    <row r="1104" spans="1:7" ht="15" customHeight="1" x14ac:dyDescent="0.35">
      <c r="A1104" s="86">
        <v>140612209</v>
      </c>
      <c r="B1104" t="s">
        <v>1023</v>
      </c>
      <c r="C1104">
        <v>0</v>
      </c>
      <c r="D1104">
        <v>0</v>
      </c>
      <c r="E1104">
        <v>0</v>
      </c>
      <c r="F1104">
        <v>0</v>
      </c>
    </row>
    <row r="1105" spans="1:6" ht="15" customHeight="1" x14ac:dyDescent="0.35">
      <c r="A1105" s="86">
        <v>140613</v>
      </c>
      <c r="B1105" t="s">
        <v>1075</v>
      </c>
      <c r="C1105">
        <v>0</v>
      </c>
      <c r="D1105">
        <v>0</v>
      </c>
      <c r="E1105">
        <v>0</v>
      </c>
      <c r="F1105">
        <v>0</v>
      </c>
    </row>
    <row r="1106" spans="1:6" ht="15" customHeight="1" x14ac:dyDescent="0.35">
      <c r="A1106" s="86">
        <v>1406131</v>
      </c>
      <c r="B1106" t="s">
        <v>1076</v>
      </c>
      <c r="C1106">
        <v>0</v>
      </c>
      <c r="D1106">
        <v>0</v>
      </c>
      <c r="E1106">
        <v>0</v>
      </c>
      <c r="F1106">
        <v>0</v>
      </c>
    </row>
    <row r="1107" spans="1:6" ht="15" customHeight="1" x14ac:dyDescent="0.35">
      <c r="A1107" s="86">
        <v>140613101</v>
      </c>
      <c r="B1107" t="s">
        <v>382</v>
      </c>
      <c r="C1107">
        <v>0</v>
      </c>
      <c r="D1107">
        <v>0</v>
      </c>
      <c r="E1107">
        <v>0</v>
      </c>
      <c r="F1107">
        <v>0</v>
      </c>
    </row>
    <row r="1108" spans="1:6" ht="15" customHeight="1" x14ac:dyDescent="0.35">
      <c r="A1108" s="86">
        <v>140613109</v>
      </c>
      <c r="B1108" t="s">
        <v>1023</v>
      </c>
      <c r="C1108">
        <v>0</v>
      </c>
      <c r="D1108">
        <v>0</v>
      </c>
      <c r="E1108">
        <v>0</v>
      </c>
      <c r="F1108">
        <v>0</v>
      </c>
    </row>
    <row r="1109" spans="1:6" ht="15" customHeight="1" x14ac:dyDescent="0.35">
      <c r="A1109" s="86">
        <v>1406132</v>
      </c>
      <c r="B1109" t="s">
        <v>1077</v>
      </c>
      <c r="C1109">
        <v>0</v>
      </c>
      <c r="D1109">
        <v>0</v>
      </c>
      <c r="E1109">
        <v>0</v>
      </c>
      <c r="F1109">
        <v>0</v>
      </c>
    </row>
    <row r="1110" spans="1:6" ht="15" customHeight="1" x14ac:dyDescent="0.35">
      <c r="A1110" s="86">
        <v>140613201</v>
      </c>
      <c r="B1110" t="s">
        <v>382</v>
      </c>
      <c r="C1110">
        <v>0</v>
      </c>
      <c r="D1110">
        <v>0</v>
      </c>
      <c r="E1110">
        <v>0</v>
      </c>
      <c r="F1110">
        <v>0</v>
      </c>
    </row>
    <row r="1111" spans="1:6" ht="15" customHeight="1" x14ac:dyDescent="0.35">
      <c r="A1111" s="86">
        <v>140613209</v>
      </c>
      <c r="B1111" t="s">
        <v>1023</v>
      </c>
      <c r="C1111">
        <v>0</v>
      </c>
      <c r="D1111">
        <v>0</v>
      </c>
      <c r="E1111">
        <v>0</v>
      </c>
      <c r="F1111">
        <v>0</v>
      </c>
    </row>
    <row r="1112" spans="1:6" ht="15" customHeight="1" x14ac:dyDescent="0.35">
      <c r="A1112" s="86">
        <v>140614</v>
      </c>
      <c r="B1112" t="s">
        <v>410</v>
      </c>
      <c r="C1112">
        <v>12181.97</v>
      </c>
      <c r="D1112">
        <v>60923.08</v>
      </c>
      <c r="E1112">
        <v>56390.83</v>
      </c>
      <c r="F1112">
        <v>16714.22</v>
      </c>
    </row>
    <row r="1113" spans="1:6" ht="15" customHeight="1" x14ac:dyDescent="0.35">
      <c r="A1113" s="86">
        <v>1406141</v>
      </c>
      <c r="B1113" t="s">
        <v>411</v>
      </c>
      <c r="C1113">
        <v>12181.97</v>
      </c>
      <c r="D1113">
        <v>60923.08</v>
      </c>
      <c r="E1113">
        <v>56390.83</v>
      </c>
      <c r="F1113">
        <v>16714.22</v>
      </c>
    </row>
    <row r="1114" spans="1:6" ht="15" customHeight="1" x14ac:dyDescent="0.35">
      <c r="A1114" s="86">
        <v>140614101</v>
      </c>
      <c r="B1114" t="s">
        <v>382</v>
      </c>
      <c r="C1114">
        <v>12181.97</v>
      </c>
      <c r="D1114">
        <v>60923.08</v>
      </c>
      <c r="E1114">
        <v>56390.83</v>
      </c>
      <c r="F1114">
        <v>16714.22</v>
      </c>
    </row>
    <row r="1115" spans="1:6" ht="15" customHeight="1" x14ac:dyDescent="0.35">
      <c r="A1115" s="86">
        <v>140614109</v>
      </c>
      <c r="B1115" t="s">
        <v>1023</v>
      </c>
      <c r="C1115">
        <v>0</v>
      </c>
      <c r="D1115">
        <v>0</v>
      </c>
      <c r="E1115">
        <v>0</v>
      </c>
      <c r="F1115">
        <v>0</v>
      </c>
    </row>
    <row r="1116" spans="1:6" ht="15" customHeight="1" x14ac:dyDescent="0.35">
      <c r="A1116" s="86">
        <v>1406142</v>
      </c>
      <c r="B1116" t="s">
        <v>1078</v>
      </c>
      <c r="C1116">
        <v>0</v>
      </c>
      <c r="D1116">
        <v>0</v>
      </c>
      <c r="E1116">
        <v>0</v>
      </c>
      <c r="F1116">
        <v>0</v>
      </c>
    </row>
    <row r="1117" spans="1:6" ht="15" customHeight="1" x14ac:dyDescent="0.35">
      <c r="A1117" s="86">
        <v>140614201</v>
      </c>
      <c r="B1117" t="s">
        <v>382</v>
      </c>
      <c r="C1117">
        <v>0</v>
      </c>
      <c r="D1117">
        <v>0</v>
      </c>
      <c r="E1117">
        <v>0</v>
      </c>
      <c r="F1117">
        <v>0</v>
      </c>
    </row>
    <row r="1118" spans="1:6" ht="15" customHeight="1" x14ac:dyDescent="0.35">
      <c r="A1118" s="86">
        <v>140614209</v>
      </c>
      <c r="B1118" t="s">
        <v>1023</v>
      </c>
      <c r="C1118">
        <v>0</v>
      </c>
      <c r="D1118">
        <v>0</v>
      </c>
      <c r="E1118">
        <v>0</v>
      </c>
      <c r="F1118">
        <v>0</v>
      </c>
    </row>
    <row r="1119" spans="1:6" ht="15" customHeight="1" x14ac:dyDescent="0.35">
      <c r="A1119" s="86">
        <v>140615</v>
      </c>
      <c r="B1119" t="s">
        <v>412</v>
      </c>
      <c r="C1119">
        <v>728.75</v>
      </c>
      <c r="D1119">
        <v>2460.4699999999998</v>
      </c>
      <c r="E1119">
        <v>2394.2199999999998</v>
      </c>
      <c r="F1119">
        <v>795</v>
      </c>
    </row>
    <row r="1120" spans="1:6" ht="15" customHeight="1" x14ac:dyDescent="0.35">
      <c r="A1120" s="86">
        <v>1406151</v>
      </c>
      <c r="B1120" t="s">
        <v>413</v>
      </c>
      <c r="C1120">
        <v>728.75</v>
      </c>
      <c r="D1120">
        <v>2460.4699999999998</v>
      </c>
      <c r="E1120">
        <v>2394.2199999999998</v>
      </c>
      <c r="F1120">
        <v>795</v>
      </c>
    </row>
    <row r="1121" spans="1:6" ht="15" customHeight="1" x14ac:dyDescent="0.35">
      <c r="A1121" s="86">
        <v>140615101</v>
      </c>
      <c r="B1121" t="s">
        <v>382</v>
      </c>
      <c r="C1121">
        <v>728.75</v>
      </c>
      <c r="D1121">
        <v>2460.4699999999998</v>
      </c>
      <c r="E1121">
        <v>2394.2199999999998</v>
      </c>
      <c r="F1121">
        <v>795</v>
      </c>
    </row>
    <row r="1122" spans="1:6" ht="15" customHeight="1" x14ac:dyDescent="0.35">
      <c r="A1122" s="86">
        <v>140615109</v>
      </c>
      <c r="B1122" t="s">
        <v>1023</v>
      </c>
      <c r="C1122">
        <v>0</v>
      </c>
      <c r="D1122">
        <v>0</v>
      </c>
      <c r="E1122">
        <v>0</v>
      </c>
      <c r="F1122">
        <v>0</v>
      </c>
    </row>
    <row r="1123" spans="1:6" ht="15" customHeight="1" x14ac:dyDescent="0.35">
      <c r="A1123" s="86">
        <v>1406152</v>
      </c>
      <c r="B1123" t="s">
        <v>1079</v>
      </c>
      <c r="C1123">
        <v>0</v>
      </c>
      <c r="D1123">
        <v>0</v>
      </c>
      <c r="E1123">
        <v>0</v>
      </c>
      <c r="F1123">
        <v>0</v>
      </c>
    </row>
    <row r="1124" spans="1:6" ht="15" customHeight="1" x14ac:dyDescent="0.35">
      <c r="A1124" s="86">
        <v>140615201</v>
      </c>
      <c r="B1124" t="s">
        <v>382</v>
      </c>
      <c r="C1124">
        <v>0</v>
      </c>
      <c r="D1124">
        <v>0</v>
      </c>
      <c r="E1124">
        <v>0</v>
      </c>
      <c r="F1124">
        <v>0</v>
      </c>
    </row>
    <row r="1125" spans="1:6" ht="15" customHeight="1" x14ac:dyDescent="0.35">
      <c r="A1125" s="86">
        <v>140615209</v>
      </c>
      <c r="B1125" t="s">
        <v>1023</v>
      </c>
      <c r="C1125">
        <v>0</v>
      </c>
      <c r="D1125">
        <v>0</v>
      </c>
      <c r="E1125">
        <v>0</v>
      </c>
      <c r="F1125">
        <v>0</v>
      </c>
    </row>
    <row r="1126" spans="1:6" ht="15" customHeight="1" x14ac:dyDescent="0.35">
      <c r="A1126" s="86">
        <v>140616</v>
      </c>
      <c r="B1126" t="s">
        <v>414</v>
      </c>
      <c r="C1126">
        <v>0</v>
      </c>
      <c r="D1126">
        <v>0</v>
      </c>
      <c r="E1126">
        <v>0</v>
      </c>
      <c r="F1126">
        <v>0</v>
      </c>
    </row>
    <row r="1127" spans="1:6" ht="15" customHeight="1" x14ac:dyDescent="0.35">
      <c r="A1127" s="86">
        <v>1406161</v>
      </c>
      <c r="B1127" t="s">
        <v>1080</v>
      </c>
      <c r="C1127">
        <v>0</v>
      </c>
      <c r="D1127">
        <v>0</v>
      </c>
      <c r="E1127">
        <v>0</v>
      </c>
      <c r="F1127">
        <v>0</v>
      </c>
    </row>
    <row r="1128" spans="1:6" ht="15" customHeight="1" x14ac:dyDescent="0.35">
      <c r="A1128" s="86">
        <v>140616101</v>
      </c>
      <c r="B1128" t="s">
        <v>382</v>
      </c>
      <c r="C1128">
        <v>0</v>
      </c>
      <c r="D1128">
        <v>0</v>
      </c>
      <c r="E1128">
        <v>0</v>
      </c>
      <c r="F1128">
        <v>0</v>
      </c>
    </row>
    <row r="1129" spans="1:6" ht="15" customHeight="1" x14ac:dyDescent="0.35">
      <c r="A1129" s="86">
        <v>140616109</v>
      </c>
      <c r="B1129" t="s">
        <v>1023</v>
      </c>
      <c r="C1129">
        <v>0</v>
      </c>
      <c r="D1129">
        <v>0</v>
      </c>
      <c r="E1129">
        <v>0</v>
      </c>
      <c r="F1129">
        <v>0</v>
      </c>
    </row>
    <row r="1130" spans="1:6" ht="15" customHeight="1" x14ac:dyDescent="0.35">
      <c r="A1130" s="86">
        <v>1406162</v>
      </c>
      <c r="B1130" t="s">
        <v>1081</v>
      </c>
      <c r="C1130">
        <v>0</v>
      </c>
      <c r="D1130">
        <v>0</v>
      </c>
      <c r="E1130">
        <v>0</v>
      </c>
      <c r="F1130">
        <v>0</v>
      </c>
    </row>
    <row r="1131" spans="1:6" ht="15" customHeight="1" x14ac:dyDescent="0.35">
      <c r="A1131" s="86">
        <v>140616201</v>
      </c>
      <c r="B1131" t="s">
        <v>382</v>
      </c>
      <c r="C1131">
        <v>0</v>
      </c>
      <c r="D1131">
        <v>0</v>
      </c>
      <c r="E1131">
        <v>0</v>
      </c>
      <c r="F1131">
        <v>0</v>
      </c>
    </row>
    <row r="1132" spans="1:6" ht="15" customHeight="1" x14ac:dyDescent="0.35">
      <c r="A1132" s="86">
        <v>140616209</v>
      </c>
      <c r="B1132" t="s">
        <v>1023</v>
      </c>
      <c r="C1132">
        <v>0</v>
      </c>
      <c r="D1132">
        <v>0</v>
      </c>
      <c r="E1132">
        <v>0</v>
      </c>
      <c r="F1132">
        <v>0</v>
      </c>
    </row>
    <row r="1133" spans="1:6" ht="15" customHeight="1" x14ac:dyDescent="0.35">
      <c r="A1133" s="86">
        <v>140617</v>
      </c>
      <c r="B1133" t="s">
        <v>1082</v>
      </c>
      <c r="C1133">
        <v>0</v>
      </c>
      <c r="D1133">
        <v>0</v>
      </c>
      <c r="E1133">
        <v>0</v>
      </c>
      <c r="F1133">
        <v>0</v>
      </c>
    </row>
    <row r="1134" spans="1:6" ht="15" customHeight="1" x14ac:dyDescent="0.35">
      <c r="A1134" s="86">
        <v>1406171</v>
      </c>
      <c r="B1134" t="s">
        <v>1083</v>
      </c>
      <c r="C1134">
        <v>0</v>
      </c>
      <c r="D1134">
        <v>0</v>
      </c>
      <c r="E1134">
        <v>0</v>
      </c>
      <c r="F1134">
        <v>0</v>
      </c>
    </row>
    <row r="1135" spans="1:6" ht="15" customHeight="1" x14ac:dyDescent="0.35">
      <c r="A1135" s="86">
        <v>140617101</v>
      </c>
      <c r="B1135" t="s">
        <v>382</v>
      </c>
      <c r="C1135">
        <v>0</v>
      </c>
      <c r="D1135">
        <v>0</v>
      </c>
      <c r="E1135">
        <v>0</v>
      </c>
      <c r="F1135">
        <v>0</v>
      </c>
    </row>
    <row r="1136" spans="1:6" ht="15" customHeight="1" x14ac:dyDescent="0.35">
      <c r="A1136" s="86">
        <v>140617109</v>
      </c>
      <c r="B1136" t="s">
        <v>1023</v>
      </c>
      <c r="C1136">
        <v>0</v>
      </c>
      <c r="D1136">
        <v>0</v>
      </c>
      <c r="E1136">
        <v>0</v>
      </c>
      <c r="F1136">
        <v>0</v>
      </c>
    </row>
    <row r="1137" spans="1:6" ht="15" customHeight="1" x14ac:dyDescent="0.35">
      <c r="A1137" s="86">
        <v>1406172</v>
      </c>
      <c r="B1137" t="s">
        <v>1084</v>
      </c>
      <c r="C1137">
        <v>0</v>
      </c>
      <c r="D1137">
        <v>0</v>
      </c>
      <c r="E1137">
        <v>0</v>
      </c>
      <c r="F1137">
        <v>0</v>
      </c>
    </row>
    <row r="1138" spans="1:6" ht="15" customHeight="1" x14ac:dyDescent="0.35">
      <c r="A1138" s="86">
        <v>140617201</v>
      </c>
      <c r="B1138" t="s">
        <v>382</v>
      </c>
      <c r="C1138">
        <v>0</v>
      </c>
      <c r="D1138">
        <v>0</v>
      </c>
      <c r="E1138">
        <v>0</v>
      </c>
      <c r="F1138">
        <v>0</v>
      </c>
    </row>
    <row r="1139" spans="1:6" ht="15" customHeight="1" x14ac:dyDescent="0.35">
      <c r="A1139" s="86">
        <v>140617209</v>
      </c>
      <c r="B1139" t="s">
        <v>1023</v>
      </c>
      <c r="C1139">
        <v>0</v>
      </c>
      <c r="D1139">
        <v>0</v>
      </c>
      <c r="E1139">
        <v>0</v>
      </c>
      <c r="F1139">
        <v>0</v>
      </c>
    </row>
    <row r="1140" spans="1:6" ht="15" customHeight="1" x14ac:dyDescent="0.35">
      <c r="A1140" s="86">
        <v>140618</v>
      </c>
      <c r="B1140" t="s">
        <v>415</v>
      </c>
      <c r="C1140">
        <v>201456.01</v>
      </c>
      <c r="D1140">
        <v>1906638.84</v>
      </c>
      <c r="E1140">
        <v>2025924.23</v>
      </c>
      <c r="F1140">
        <v>82170.62</v>
      </c>
    </row>
    <row r="1141" spans="1:6" ht="15" customHeight="1" x14ac:dyDescent="0.35">
      <c r="A1141" s="86">
        <v>1406181</v>
      </c>
      <c r="B1141" t="s">
        <v>416</v>
      </c>
      <c r="C1141">
        <v>201456.01</v>
      </c>
      <c r="D1141">
        <v>1906638.84</v>
      </c>
      <c r="E1141">
        <v>2025924.23</v>
      </c>
      <c r="F1141">
        <v>82170.62</v>
      </c>
    </row>
    <row r="1142" spans="1:6" ht="15" customHeight="1" x14ac:dyDescent="0.35">
      <c r="A1142" s="86">
        <v>140618101</v>
      </c>
      <c r="B1142" t="s">
        <v>382</v>
      </c>
      <c r="C1142">
        <v>201456.01</v>
      </c>
      <c r="D1142">
        <v>1906638.84</v>
      </c>
      <c r="E1142">
        <v>2025924.23</v>
      </c>
      <c r="F1142">
        <v>82170.62</v>
      </c>
    </row>
    <row r="1143" spans="1:6" ht="15" customHeight="1" x14ac:dyDescent="0.35">
      <c r="A1143" s="86">
        <v>140618109</v>
      </c>
      <c r="B1143" t="s">
        <v>1023</v>
      </c>
      <c r="C1143">
        <v>0</v>
      </c>
      <c r="D1143">
        <v>0</v>
      </c>
      <c r="E1143">
        <v>0</v>
      </c>
      <c r="F1143">
        <v>0</v>
      </c>
    </row>
    <row r="1144" spans="1:6" ht="15" customHeight="1" x14ac:dyDescent="0.35">
      <c r="A1144" s="86">
        <v>1406182</v>
      </c>
      <c r="B1144" t="s">
        <v>1085</v>
      </c>
      <c r="C1144">
        <v>0</v>
      </c>
      <c r="D1144">
        <v>0</v>
      </c>
      <c r="E1144">
        <v>0</v>
      </c>
      <c r="F1144">
        <v>0</v>
      </c>
    </row>
    <row r="1145" spans="1:6" ht="15" customHeight="1" x14ac:dyDescent="0.35">
      <c r="A1145" s="86">
        <v>140618201</v>
      </c>
      <c r="B1145" t="s">
        <v>382</v>
      </c>
      <c r="C1145">
        <v>0</v>
      </c>
      <c r="D1145">
        <v>0</v>
      </c>
      <c r="E1145">
        <v>0</v>
      </c>
      <c r="F1145">
        <v>0</v>
      </c>
    </row>
    <row r="1146" spans="1:6" ht="15" customHeight="1" x14ac:dyDescent="0.35">
      <c r="A1146" s="86">
        <v>140618209</v>
      </c>
      <c r="B1146" t="s">
        <v>1023</v>
      </c>
      <c r="C1146">
        <v>0</v>
      </c>
      <c r="D1146">
        <v>0</v>
      </c>
      <c r="E1146">
        <v>0</v>
      </c>
      <c r="F1146">
        <v>0</v>
      </c>
    </row>
    <row r="1147" spans="1:6" ht="15" customHeight="1" x14ac:dyDescent="0.35">
      <c r="A1147" s="86">
        <v>140619</v>
      </c>
      <c r="B1147" t="s">
        <v>1086</v>
      </c>
      <c r="C1147">
        <v>0</v>
      </c>
      <c r="D1147">
        <v>0</v>
      </c>
      <c r="E1147">
        <v>0</v>
      </c>
      <c r="F1147">
        <v>0</v>
      </c>
    </row>
    <row r="1148" spans="1:6" ht="15" customHeight="1" x14ac:dyDescent="0.35">
      <c r="A1148" s="86">
        <v>1406191</v>
      </c>
      <c r="B1148" t="s">
        <v>1087</v>
      </c>
      <c r="C1148">
        <v>0</v>
      </c>
      <c r="D1148">
        <v>0</v>
      </c>
      <c r="E1148">
        <v>0</v>
      </c>
      <c r="F1148">
        <v>0</v>
      </c>
    </row>
    <row r="1149" spans="1:6" ht="15" customHeight="1" x14ac:dyDescent="0.35">
      <c r="A1149" s="86">
        <v>140619101</v>
      </c>
      <c r="B1149" t="s">
        <v>382</v>
      </c>
      <c r="C1149">
        <v>0</v>
      </c>
      <c r="D1149">
        <v>0</v>
      </c>
      <c r="E1149">
        <v>0</v>
      </c>
      <c r="F1149">
        <v>0</v>
      </c>
    </row>
    <row r="1150" spans="1:6" ht="15" customHeight="1" x14ac:dyDescent="0.35">
      <c r="A1150" s="86">
        <v>140619109</v>
      </c>
      <c r="B1150" t="s">
        <v>1023</v>
      </c>
      <c r="C1150">
        <v>0</v>
      </c>
      <c r="D1150">
        <v>0</v>
      </c>
      <c r="E1150">
        <v>0</v>
      </c>
      <c r="F1150">
        <v>0</v>
      </c>
    </row>
    <row r="1151" spans="1:6" ht="15" customHeight="1" x14ac:dyDescent="0.35">
      <c r="A1151" s="86">
        <v>1406192</v>
      </c>
      <c r="B1151" t="s">
        <v>1088</v>
      </c>
      <c r="C1151">
        <v>0</v>
      </c>
      <c r="D1151">
        <v>0</v>
      </c>
      <c r="E1151">
        <v>0</v>
      </c>
      <c r="F1151">
        <v>0</v>
      </c>
    </row>
    <row r="1152" spans="1:6" ht="15" customHeight="1" x14ac:dyDescent="0.35">
      <c r="A1152" s="86">
        <v>140619201</v>
      </c>
      <c r="B1152" t="s">
        <v>382</v>
      </c>
      <c r="C1152">
        <v>0</v>
      </c>
      <c r="D1152">
        <v>0</v>
      </c>
      <c r="E1152">
        <v>0</v>
      </c>
      <c r="F1152">
        <v>0</v>
      </c>
    </row>
    <row r="1153" spans="1:6" ht="15" customHeight="1" x14ac:dyDescent="0.35">
      <c r="A1153" s="86">
        <v>140619209</v>
      </c>
      <c r="B1153" t="s">
        <v>1023</v>
      </c>
      <c r="C1153">
        <v>0</v>
      </c>
      <c r="D1153">
        <v>0</v>
      </c>
      <c r="E1153">
        <v>0</v>
      </c>
      <c r="F1153">
        <v>0</v>
      </c>
    </row>
    <row r="1154" spans="1:6" ht="15" customHeight="1" x14ac:dyDescent="0.35">
      <c r="A1154" s="86">
        <v>140620</v>
      </c>
      <c r="B1154" t="s">
        <v>1089</v>
      </c>
      <c r="C1154">
        <v>0</v>
      </c>
      <c r="D1154">
        <v>0</v>
      </c>
      <c r="E1154">
        <v>0</v>
      </c>
      <c r="F1154">
        <v>0</v>
      </c>
    </row>
    <row r="1155" spans="1:6" ht="15" customHeight="1" x14ac:dyDescent="0.35">
      <c r="A1155" s="86">
        <v>1406201</v>
      </c>
      <c r="B1155" t="s">
        <v>1090</v>
      </c>
      <c r="C1155">
        <v>0</v>
      </c>
      <c r="D1155">
        <v>0</v>
      </c>
      <c r="E1155">
        <v>0</v>
      </c>
      <c r="F1155">
        <v>0</v>
      </c>
    </row>
    <row r="1156" spans="1:6" ht="15" customHeight="1" x14ac:dyDescent="0.35">
      <c r="A1156" s="86">
        <v>140620101</v>
      </c>
      <c r="B1156" t="s">
        <v>382</v>
      </c>
      <c r="C1156">
        <v>0</v>
      </c>
      <c r="D1156">
        <v>0</v>
      </c>
      <c r="E1156">
        <v>0</v>
      </c>
      <c r="F1156">
        <v>0</v>
      </c>
    </row>
    <row r="1157" spans="1:6" ht="15" customHeight="1" x14ac:dyDescent="0.35">
      <c r="A1157" s="86">
        <v>140620109</v>
      </c>
      <c r="B1157" t="s">
        <v>1023</v>
      </c>
      <c r="C1157">
        <v>0</v>
      </c>
      <c r="D1157">
        <v>0</v>
      </c>
      <c r="E1157">
        <v>0</v>
      </c>
      <c r="F1157">
        <v>0</v>
      </c>
    </row>
    <row r="1158" spans="1:6" ht="15" customHeight="1" x14ac:dyDescent="0.35">
      <c r="A1158" s="86">
        <v>1406202</v>
      </c>
      <c r="B1158" t="s">
        <v>1091</v>
      </c>
      <c r="C1158">
        <v>0</v>
      </c>
      <c r="D1158">
        <v>0</v>
      </c>
      <c r="E1158">
        <v>0</v>
      </c>
      <c r="F1158">
        <v>0</v>
      </c>
    </row>
    <row r="1159" spans="1:6" ht="15" customHeight="1" x14ac:dyDescent="0.35">
      <c r="A1159" s="86">
        <v>140620201</v>
      </c>
      <c r="B1159" t="s">
        <v>382</v>
      </c>
      <c r="C1159">
        <v>0</v>
      </c>
      <c r="D1159">
        <v>0</v>
      </c>
      <c r="E1159">
        <v>0</v>
      </c>
      <c r="F1159">
        <v>0</v>
      </c>
    </row>
    <row r="1160" spans="1:6" ht="15" customHeight="1" x14ac:dyDescent="0.35">
      <c r="A1160" s="86">
        <v>140620209</v>
      </c>
      <c r="B1160" t="s">
        <v>1023</v>
      </c>
      <c r="C1160">
        <v>0</v>
      </c>
      <c r="D1160">
        <v>0</v>
      </c>
      <c r="E1160">
        <v>0</v>
      </c>
      <c r="F1160">
        <v>0</v>
      </c>
    </row>
    <row r="1161" spans="1:6" ht="15" customHeight="1" x14ac:dyDescent="0.35">
      <c r="A1161" s="86">
        <v>140621</v>
      </c>
      <c r="B1161" t="s">
        <v>1092</v>
      </c>
      <c r="C1161">
        <v>0</v>
      </c>
      <c r="D1161">
        <v>0</v>
      </c>
      <c r="E1161">
        <v>0</v>
      </c>
      <c r="F1161">
        <v>0</v>
      </c>
    </row>
    <row r="1162" spans="1:6" ht="15" customHeight="1" x14ac:dyDescent="0.35">
      <c r="A1162" s="86">
        <v>1406211</v>
      </c>
      <c r="B1162" t="s">
        <v>1093</v>
      </c>
      <c r="C1162">
        <v>0</v>
      </c>
      <c r="D1162">
        <v>0</v>
      </c>
      <c r="E1162">
        <v>0</v>
      </c>
      <c r="F1162">
        <v>0</v>
      </c>
    </row>
    <row r="1163" spans="1:6" ht="15" customHeight="1" x14ac:dyDescent="0.35">
      <c r="A1163" s="86">
        <v>140621101</v>
      </c>
      <c r="B1163" t="s">
        <v>382</v>
      </c>
      <c r="C1163">
        <v>0</v>
      </c>
      <c r="D1163">
        <v>0</v>
      </c>
      <c r="E1163">
        <v>0</v>
      </c>
      <c r="F1163">
        <v>0</v>
      </c>
    </row>
    <row r="1164" spans="1:6" ht="15" customHeight="1" x14ac:dyDescent="0.35">
      <c r="A1164" s="86">
        <v>140621109</v>
      </c>
      <c r="B1164" t="s">
        <v>1023</v>
      </c>
      <c r="C1164">
        <v>0</v>
      </c>
      <c r="D1164">
        <v>0</v>
      </c>
      <c r="E1164">
        <v>0</v>
      </c>
      <c r="F1164">
        <v>0</v>
      </c>
    </row>
    <row r="1165" spans="1:6" ht="15" customHeight="1" x14ac:dyDescent="0.35">
      <c r="A1165" s="86">
        <v>1406212</v>
      </c>
      <c r="B1165" t="s">
        <v>1094</v>
      </c>
      <c r="C1165">
        <v>0</v>
      </c>
      <c r="D1165">
        <v>0</v>
      </c>
      <c r="E1165">
        <v>0</v>
      </c>
      <c r="F1165">
        <v>0</v>
      </c>
    </row>
    <row r="1166" spans="1:6" ht="15" customHeight="1" x14ac:dyDescent="0.35">
      <c r="A1166" s="86">
        <v>140621201</v>
      </c>
      <c r="B1166" t="s">
        <v>382</v>
      </c>
      <c r="C1166">
        <v>0</v>
      </c>
      <c r="D1166">
        <v>0</v>
      </c>
      <c r="E1166">
        <v>0</v>
      </c>
      <c r="F1166">
        <v>0</v>
      </c>
    </row>
    <row r="1167" spans="1:6" ht="15" customHeight="1" x14ac:dyDescent="0.35">
      <c r="A1167" s="86">
        <v>140621209</v>
      </c>
      <c r="B1167" t="s">
        <v>1023</v>
      </c>
      <c r="C1167">
        <v>0</v>
      </c>
      <c r="D1167">
        <v>0</v>
      </c>
      <c r="E1167">
        <v>0</v>
      </c>
      <c r="F1167">
        <v>0</v>
      </c>
    </row>
    <row r="1168" spans="1:6" ht="15" customHeight="1" x14ac:dyDescent="0.35">
      <c r="A1168" s="86">
        <v>140622</v>
      </c>
      <c r="B1168" t="s">
        <v>417</v>
      </c>
      <c r="C1168">
        <v>14261.16</v>
      </c>
      <c r="D1168">
        <v>58930.19</v>
      </c>
      <c r="E1168">
        <v>59736.76</v>
      </c>
      <c r="F1168">
        <v>13454.59</v>
      </c>
    </row>
    <row r="1169" spans="1:6" ht="15" customHeight="1" x14ac:dyDescent="0.35">
      <c r="A1169" s="86">
        <v>1406221</v>
      </c>
      <c r="B1169" t="s">
        <v>418</v>
      </c>
      <c r="C1169">
        <v>14261.16</v>
      </c>
      <c r="D1169">
        <v>58930.19</v>
      </c>
      <c r="E1169">
        <v>59736.76</v>
      </c>
      <c r="F1169">
        <v>13454.59</v>
      </c>
    </row>
    <row r="1170" spans="1:6" ht="15" customHeight="1" x14ac:dyDescent="0.35">
      <c r="A1170" s="86">
        <v>140622101</v>
      </c>
      <c r="B1170" t="s">
        <v>382</v>
      </c>
      <c r="C1170">
        <v>14261.16</v>
      </c>
      <c r="D1170">
        <v>58930.19</v>
      </c>
      <c r="E1170">
        <v>59736.76</v>
      </c>
      <c r="F1170">
        <v>13454.59</v>
      </c>
    </row>
    <row r="1171" spans="1:6" ht="15" customHeight="1" x14ac:dyDescent="0.35">
      <c r="A1171" s="86">
        <v>140622109</v>
      </c>
      <c r="B1171" t="s">
        <v>1023</v>
      </c>
      <c r="C1171">
        <v>0</v>
      </c>
      <c r="D1171">
        <v>0</v>
      </c>
      <c r="E1171">
        <v>0</v>
      </c>
      <c r="F1171">
        <v>0</v>
      </c>
    </row>
    <row r="1172" spans="1:6" ht="15" customHeight="1" x14ac:dyDescent="0.35">
      <c r="A1172" s="86">
        <v>1406222</v>
      </c>
      <c r="B1172" t="s">
        <v>1095</v>
      </c>
      <c r="C1172">
        <v>0</v>
      </c>
      <c r="D1172">
        <v>0</v>
      </c>
      <c r="E1172">
        <v>0</v>
      </c>
      <c r="F1172">
        <v>0</v>
      </c>
    </row>
    <row r="1173" spans="1:6" ht="15" customHeight="1" x14ac:dyDescent="0.35">
      <c r="A1173" s="86">
        <v>140622201</v>
      </c>
      <c r="B1173" t="s">
        <v>382</v>
      </c>
      <c r="C1173">
        <v>0</v>
      </c>
      <c r="D1173">
        <v>0</v>
      </c>
      <c r="E1173">
        <v>0</v>
      </c>
      <c r="F1173">
        <v>0</v>
      </c>
    </row>
    <row r="1174" spans="1:6" ht="15" customHeight="1" x14ac:dyDescent="0.35">
      <c r="A1174" s="86">
        <v>140622209</v>
      </c>
      <c r="B1174" t="s">
        <v>1023</v>
      </c>
      <c r="C1174">
        <v>0</v>
      </c>
      <c r="D1174">
        <v>0</v>
      </c>
      <c r="E1174">
        <v>0</v>
      </c>
      <c r="F1174">
        <v>0</v>
      </c>
    </row>
    <row r="1175" spans="1:6" ht="15" customHeight="1" x14ac:dyDescent="0.35">
      <c r="A1175" s="86">
        <v>140623</v>
      </c>
      <c r="B1175" t="s">
        <v>419</v>
      </c>
      <c r="C1175">
        <v>0</v>
      </c>
      <c r="D1175">
        <v>0</v>
      </c>
      <c r="E1175">
        <v>0</v>
      </c>
      <c r="F1175">
        <v>0</v>
      </c>
    </row>
    <row r="1176" spans="1:6" ht="15" customHeight="1" x14ac:dyDescent="0.35">
      <c r="A1176" s="86">
        <v>1406231</v>
      </c>
      <c r="B1176" t="s">
        <v>1096</v>
      </c>
      <c r="C1176">
        <v>0</v>
      </c>
      <c r="D1176">
        <v>0</v>
      </c>
      <c r="E1176">
        <v>0</v>
      </c>
      <c r="F1176">
        <v>0</v>
      </c>
    </row>
    <row r="1177" spans="1:6" ht="15" customHeight="1" x14ac:dyDescent="0.35">
      <c r="A1177" s="86">
        <v>140623101</v>
      </c>
      <c r="B1177" t="s">
        <v>382</v>
      </c>
      <c r="C1177">
        <v>0</v>
      </c>
      <c r="D1177">
        <v>0</v>
      </c>
      <c r="E1177">
        <v>0</v>
      </c>
      <c r="F1177">
        <v>0</v>
      </c>
    </row>
    <row r="1178" spans="1:6" ht="15" customHeight="1" x14ac:dyDescent="0.35">
      <c r="A1178" s="86">
        <v>140623109</v>
      </c>
      <c r="B1178" t="s">
        <v>1023</v>
      </c>
      <c r="C1178">
        <v>0</v>
      </c>
      <c r="D1178">
        <v>0</v>
      </c>
      <c r="E1178">
        <v>0</v>
      </c>
      <c r="F1178">
        <v>0</v>
      </c>
    </row>
    <row r="1179" spans="1:6" ht="15" customHeight="1" x14ac:dyDescent="0.35">
      <c r="A1179" s="86">
        <v>1406232</v>
      </c>
      <c r="B1179" t="s">
        <v>1097</v>
      </c>
      <c r="C1179">
        <v>0</v>
      </c>
      <c r="D1179">
        <v>0</v>
      </c>
      <c r="E1179">
        <v>0</v>
      </c>
      <c r="F1179">
        <v>0</v>
      </c>
    </row>
    <row r="1180" spans="1:6" ht="15" customHeight="1" x14ac:dyDescent="0.35">
      <c r="A1180" s="86">
        <v>140623201</v>
      </c>
      <c r="B1180" t="s">
        <v>382</v>
      </c>
      <c r="C1180">
        <v>0</v>
      </c>
      <c r="D1180">
        <v>0</v>
      </c>
      <c r="E1180">
        <v>0</v>
      </c>
      <c r="F1180">
        <v>0</v>
      </c>
    </row>
    <row r="1181" spans="1:6" ht="15" customHeight="1" x14ac:dyDescent="0.35">
      <c r="A1181" s="86">
        <v>140623209</v>
      </c>
      <c r="B1181" t="s">
        <v>1023</v>
      </c>
      <c r="C1181">
        <v>0</v>
      </c>
      <c r="D1181">
        <v>0</v>
      </c>
      <c r="E1181">
        <v>0</v>
      </c>
      <c r="F1181">
        <v>0</v>
      </c>
    </row>
    <row r="1182" spans="1:6" ht="15" customHeight="1" x14ac:dyDescent="0.35">
      <c r="A1182" s="86">
        <v>140624</v>
      </c>
      <c r="B1182" t="s">
        <v>1098</v>
      </c>
      <c r="C1182">
        <v>0</v>
      </c>
      <c r="D1182">
        <v>0</v>
      </c>
      <c r="E1182">
        <v>0</v>
      </c>
      <c r="F1182">
        <v>0</v>
      </c>
    </row>
    <row r="1183" spans="1:6" ht="15" customHeight="1" x14ac:dyDescent="0.35">
      <c r="A1183" s="86">
        <v>1406241</v>
      </c>
      <c r="B1183" t="s">
        <v>1099</v>
      </c>
      <c r="C1183">
        <v>0</v>
      </c>
      <c r="D1183">
        <v>0</v>
      </c>
      <c r="E1183">
        <v>0</v>
      </c>
      <c r="F1183">
        <v>0</v>
      </c>
    </row>
    <row r="1184" spans="1:6" ht="15" customHeight="1" x14ac:dyDescent="0.35">
      <c r="A1184" s="86">
        <v>140624101</v>
      </c>
      <c r="B1184" t="s">
        <v>382</v>
      </c>
      <c r="C1184">
        <v>0</v>
      </c>
      <c r="D1184">
        <v>0</v>
      </c>
      <c r="E1184">
        <v>0</v>
      </c>
      <c r="F1184">
        <v>0</v>
      </c>
    </row>
    <row r="1185" spans="1:6" ht="15" customHeight="1" x14ac:dyDescent="0.35">
      <c r="A1185" s="86">
        <v>140624109</v>
      </c>
      <c r="B1185" t="s">
        <v>1023</v>
      </c>
      <c r="C1185">
        <v>0</v>
      </c>
      <c r="D1185">
        <v>0</v>
      </c>
      <c r="E1185">
        <v>0</v>
      </c>
      <c r="F1185">
        <v>0</v>
      </c>
    </row>
    <row r="1186" spans="1:6" ht="15" customHeight="1" x14ac:dyDescent="0.35">
      <c r="A1186" s="86">
        <v>1406242</v>
      </c>
      <c r="B1186" t="s">
        <v>1100</v>
      </c>
      <c r="C1186">
        <v>0</v>
      </c>
      <c r="D1186">
        <v>0</v>
      </c>
      <c r="E1186">
        <v>0</v>
      </c>
      <c r="F1186">
        <v>0</v>
      </c>
    </row>
    <row r="1187" spans="1:6" ht="15" customHeight="1" x14ac:dyDescent="0.35">
      <c r="A1187" s="86">
        <v>140624201</v>
      </c>
      <c r="B1187" t="s">
        <v>382</v>
      </c>
      <c r="C1187">
        <v>0</v>
      </c>
      <c r="D1187">
        <v>0</v>
      </c>
      <c r="E1187">
        <v>0</v>
      </c>
      <c r="F1187">
        <v>0</v>
      </c>
    </row>
    <row r="1188" spans="1:6" ht="15" customHeight="1" x14ac:dyDescent="0.35">
      <c r="A1188" s="86">
        <v>140624209</v>
      </c>
      <c r="B1188" t="s">
        <v>1023</v>
      </c>
      <c r="C1188">
        <v>0</v>
      </c>
      <c r="D1188">
        <v>0</v>
      </c>
      <c r="E1188">
        <v>0</v>
      </c>
      <c r="F1188">
        <v>0</v>
      </c>
    </row>
    <row r="1189" spans="1:6" ht="15" customHeight="1" x14ac:dyDescent="0.35">
      <c r="A1189" s="86">
        <v>140625</v>
      </c>
      <c r="B1189" t="s">
        <v>420</v>
      </c>
      <c r="C1189">
        <v>59664</v>
      </c>
      <c r="D1189">
        <v>11814953.73</v>
      </c>
      <c r="E1189">
        <v>11484208.23</v>
      </c>
      <c r="F1189">
        <v>390409.5</v>
      </c>
    </row>
    <row r="1190" spans="1:6" ht="15" customHeight="1" x14ac:dyDescent="0.35">
      <c r="A1190" s="86">
        <v>1406251</v>
      </c>
      <c r="B1190" t="s">
        <v>421</v>
      </c>
      <c r="C1190">
        <v>59664</v>
      </c>
      <c r="D1190">
        <v>11814953.73</v>
      </c>
      <c r="E1190">
        <v>11484208.23</v>
      </c>
      <c r="F1190">
        <v>390409.5</v>
      </c>
    </row>
    <row r="1191" spans="1:6" ht="15" customHeight="1" x14ac:dyDescent="0.35">
      <c r="A1191" s="86">
        <v>140625101</v>
      </c>
      <c r="B1191" t="s">
        <v>382</v>
      </c>
      <c r="C1191">
        <v>59664</v>
      </c>
      <c r="D1191">
        <v>11814953.73</v>
      </c>
      <c r="E1191">
        <v>11484208.23</v>
      </c>
      <c r="F1191">
        <v>390409.5</v>
      </c>
    </row>
    <row r="1192" spans="1:6" ht="15" customHeight="1" x14ac:dyDescent="0.35">
      <c r="A1192" s="86">
        <v>140625109</v>
      </c>
      <c r="B1192" t="s">
        <v>1023</v>
      </c>
      <c r="C1192">
        <v>0</v>
      </c>
      <c r="D1192">
        <v>0</v>
      </c>
      <c r="E1192">
        <v>0</v>
      </c>
      <c r="F1192">
        <v>0</v>
      </c>
    </row>
    <row r="1193" spans="1:6" ht="15" customHeight="1" x14ac:dyDescent="0.35">
      <c r="A1193" s="86">
        <v>1406252</v>
      </c>
      <c r="B1193" t="s">
        <v>1101</v>
      </c>
      <c r="C1193">
        <v>0</v>
      </c>
      <c r="D1193">
        <v>0</v>
      </c>
      <c r="E1193">
        <v>0</v>
      </c>
      <c r="F1193">
        <v>0</v>
      </c>
    </row>
    <row r="1194" spans="1:6" ht="15" customHeight="1" x14ac:dyDescent="0.35">
      <c r="A1194" s="86">
        <v>140625201</v>
      </c>
      <c r="B1194" t="s">
        <v>382</v>
      </c>
      <c r="C1194">
        <v>0</v>
      </c>
      <c r="D1194">
        <v>0</v>
      </c>
      <c r="E1194">
        <v>0</v>
      </c>
      <c r="F1194">
        <v>0</v>
      </c>
    </row>
    <row r="1195" spans="1:6" ht="15" customHeight="1" x14ac:dyDescent="0.35">
      <c r="A1195" s="86">
        <v>140625209</v>
      </c>
      <c r="B1195" t="s">
        <v>1023</v>
      </c>
      <c r="C1195">
        <v>0</v>
      </c>
      <c r="D1195">
        <v>0</v>
      </c>
      <c r="E1195">
        <v>0</v>
      </c>
      <c r="F1195">
        <v>0</v>
      </c>
    </row>
    <row r="1196" spans="1:6" ht="15" customHeight="1" x14ac:dyDescent="0.35">
      <c r="A1196" s="86">
        <v>1407</v>
      </c>
      <c r="B1196" t="s">
        <v>198</v>
      </c>
      <c r="C1196">
        <v>129123.39</v>
      </c>
      <c r="D1196">
        <v>6895638.29</v>
      </c>
      <c r="E1196">
        <v>6983033.3399999999</v>
      </c>
      <c r="F1196">
        <v>41728.339999999997</v>
      </c>
    </row>
    <row r="1197" spans="1:6" ht="15" customHeight="1" x14ac:dyDescent="0.35">
      <c r="A1197" s="86">
        <v>140701</v>
      </c>
      <c r="B1197" t="s">
        <v>402</v>
      </c>
      <c r="C1197">
        <v>0</v>
      </c>
      <c r="D1197">
        <v>0</v>
      </c>
      <c r="E1197">
        <v>0</v>
      </c>
      <c r="F1197">
        <v>0</v>
      </c>
    </row>
    <row r="1198" spans="1:6" ht="15" customHeight="1" x14ac:dyDescent="0.35">
      <c r="A1198" s="86">
        <v>1407011</v>
      </c>
      <c r="B1198" t="s">
        <v>403</v>
      </c>
      <c r="C1198">
        <v>0</v>
      </c>
      <c r="D1198">
        <v>0</v>
      </c>
      <c r="E1198">
        <v>0</v>
      </c>
      <c r="F1198">
        <v>0</v>
      </c>
    </row>
    <row r="1199" spans="1:6" ht="15" customHeight="1" x14ac:dyDescent="0.35">
      <c r="A1199" s="86">
        <v>140701101</v>
      </c>
      <c r="B1199" t="s">
        <v>422</v>
      </c>
      <c r="C1199">
        <v>0</v>
      </c>
      <c r="D1199">
        <v>0</v>
      </c>
      <c r="E1199">
        <v>0</v>
      </c>
      <c r="F1199">
        <v>0</v>
      </c>
    </row>
    <row r="1200" spans="1:6" ht="15" customHeight="1" x14ac:dyDescent="0.35">
      <c r="A1200" s="86">
        <v>140701109</v>
      </c>
      <c r="B1200" t="s">
        <v>1102</v>
      </c>
      <c r="C1200">
        <v>0</v>
      </c>
      <c r="D1200">
        <v>0</v>
      </c>
      <c r="E1200">
        <v>0</v>
      </c>
      <c r="F1200">
        <v>0</v>
      </c>
    </row>
    <row r="1201" spans="1:6" ht="15" customHeight="1" x14ac:dyDescent="0.35">
      <c r="A1201" s="86">
        <v>1407012</v>
      </c>
      <c r="B1201" t="s">
        <v>1069</v>
      </c>
      <c r="C1201">
        <v>0</v>
      </c>
      <c r="D1201">
        <v>0</v>
      </c>
      <c r="E1201">
        <v>0</v>
      </c>
      <c r="F1201">
        <v>0</v>
      </c>
    </row>
    <row r="1202" spans="1:6" ht="15" customHeight="1" x14ac:dyDescent="0.35">
      <c r="A1202" s="86">
        <v>140701201</v>
      </c>
      <c r="B1202" t="s">
        <v>422</v>
      </c>
      <c r="C1202">
        <v>0</v>
      </c>
      <c r="D1202">
        <v>0</v>
      </c>
      <c r="E1202">
        <v>0</v>
      </c>
      <c r="F1202">
        <v>0</v>
      </c>
    </row>
    <row r="1203" spans="1:6" ht="15" customHeight="1" x14ac:dyDescent="0.35">
      <c r="A1203" s="86">
        <v>140701209</v>
      </c>
      <c r="B1203" t="s">
        <v>1102</v>
      </c>
      <c r="C1203">
        <v>0</v>
      </c>
      <c r="D1203">
        <v>0</v>
      </c>
      <c r="E1203">
        <v>0</v>
      </c>
      <c r="F1203">
        <v>0</v>
      </c>
    </row>
    <row r="1204" spans="1:6" ht="15" customHeight="1" x14ac:dyDescent="0.35">
      <c r="A1204" s="86">
        <v>140702</v>
      </c>
      <c r="B1204" t="s">
        <v>423</v>
      </c>
      <c r="C1204">
        <v>129123.39</v>
      </c>
      <c r="D1204">
        <v>6895638.29</v>
      </c>
      <c r="E1204">
        <v>6983033.3399999999</v>
      </c>
      <c r="F1204">
        <v>41728.339999999997</v>
      </c>
    </row>
    <row r="1205" spans="1:6" ht="15" customHeight="1" x14ac:dyDescent="0.35">
      <c r="A1205" s="86">
        <v>1407021</v>
      </c>
      <c r="B1205" t="s">
        <v>424</v>
      </c>
      <c r="C1205">
        <v>129123.39</v>
      </c>
      <c r="D1205">
        <v>6895638.29</v>
      </c>
      <c r="E1205">
        <v>6983033.3399999999</v>
      </c>
      <c r="F1205">
        <v>41728.339999999997</v>
      </c>
    </row>
    <row r="1206" spans="1:6" ht="15" customHeight="1" x14ac:dyDescent="0.35">
      <c r="A1206" s="86">
        <v>140702101</v>
      </c>
      <c r="B1206" t="s">
        <v>422</v>
      </c>
      <c r="C1206">
        <v>129123.39</v>
      </c>
      <c r="D1206">
        <v>6895638.29</v>
      </c>
      <c r="E1206">
        <v>6983033.3399999999</v>
      </c>
      <c r="F1206">
        <v>41728.339999999997</v>
      </c>
    </row>
    <row r="1207" spans="1:6" ht="15" customHeight="1" x14ac:dyDescent="0.35">
      <c r="A1207" s="86">
        <v>140702109</v>
      </c>
      <c r="B1207" t="s">
        <v>1102</v>
      </c>
      <c r="C1207">
        <v>0</v>
      </c>
      <c r="D1207">
        <v>0</v>
      </c>
      <c r="E1207">
        <v>0</v>
      </c>
      <c r="F1207">
        <v>0</v>
      </c>
    </row>
    <row r="1208" spans="1:6" ht="15" customHeight="1" x14ac:dyDescent="0.35">
      <c r="A1208" s="86">
        <v>1407022</v>
      </c>
      <c r="B1208" t="s">
        <v>1103</v>
      </c>
      <c r="C1208">
        <v>0</v>
      </c>
      <c r="D1208">
        <v>0</v>
      </c>
      <c r="E1208">
        <v>0</v>
      </c>
      <c r="F1208">
        <v>0</v>
      </c>
    </row>
    <row r="1209" spans="1:6" ht="15" customHeight="1" x14ac:dyDescent="0.35">
      <c r="A1209" s="86">
        <v>140702201</v>
      </c>
      <c r="B1209" t="s">
        <v>422</v>
      </c>
      <c r="C1209">
        <v>0</v>
      </c>
      <c r="D1209">
        <v>0</v>
      </c>
      <c r="E1209">
        <v>0</v>
      </c>
      <c r="F1209">
        <v>0</v>
      </c>
    </row>
    <row r="1210" spans="1:6" ht="15" customHeight="1" x14ac:dyDescent="0.35">
      <c r="A1210" s="86">
        <v>140702209</v>
      </c>
      <c r="B1210" t="s">
        <v>1102</v>
      </c>
      <c r="C1210">
        <v>0</v>
      </c>
      <c r="D1210">
        <v>0</v>
      </c>
      <c r="E1210">
        <v>0</v>
      </c>
      <c r="F1210">
        <v>0</v>
      </c>
    </row>
    <row r="1211" spans="1:6" ht="15" customHeight="1" x14ac:dyDescent="0.35">
      <c r="A1211" s="86">
        <v>140703</v>
      </c>
      <c r="B1211" t="s">
        <v>425</v>
      </c>
      <c r="C1211">
        <v>0</v>
      </c>
      <c r="D1211">
        <v>0</v>
      </c>
      <c r="E1211">
        <v>0</v>
      </c>
      <c r="F1211">
        <v>0</v>
      </c>
    </row>
    <row r="1212" spans="1:6" ht="15" customHeight="1" x14ac:dyDescent="0.35">
      <c r="A1212" s="86">
        <v>1407031</v>
      </c>
      <c r="B1212" t="s">
        <v>1104</v>
      </c>
      <c r="C1212">
        <v>0</v>
      </c>
      <c r="D1212">
        <v>0</v>
      </c>
      <c r="E1212">
        <v>0</v>
      </c>
      <c r="F1212">
        <v>0</v>
      </c>
    </row>
    <row r="1213" spans="1:6" ht="15" customHeight="1" x14ac:dyDescent="0.35">
      <c r="A1213" s="86">
        <v>140703101</v>
      </c>
      <c r="B1213" t="s">
        <v>422</v>
      </c>
      <c r="C1213">
        <v>0</v>
      </c>
      <c r="D1213">
        <v>0</v>
      </c>
      <c r="E1213">
        <v>0</v>
      </c>
      <c r="F1213">
        <v>0</v>
      </c>
    </row>
    <row r="1214" spans="1:6" ht="15" customHeight="1" x14ac:dyDescent="0.35">
      <c r="A1214" s="86">
        <v>140703109</v>
      </c>
      <c r="B1214" t="s">
        <v>1102</v>
      </c>
      <c r="C1214">
        <v>0</v>
      </c>
      <c r="D1214">
        <v>0</v>
      </c>
      <c r="E1214">
        <v>0</v>
      </c>
      <c r="F1214">
        <v>0</v>
      </c>
    </row>
    <row r="1215" spans="1:6" ht="15" customHeight="1" x14ac:dyDescent="0.35">
      <c r="A1215" s="86">
        <v>1407032</v>
      </c>
      <c r="B1215" t="s">
        <v>1105</v>
      </c>
      <c r="C1215">
        <v>0</v>
      </c>
      <c r="D1215">
        <v>0</v>
      </c>
      <c r="E1215">
        <v>0</v>
      </c>
      <c r="F1215">
        <v>0</v>
      </c>
    </row>
    <row r="1216" spans="1:6" ht="15" customHeight="1" x14ac:dyDescent="0.35">
      <c r="A1216" s="86">
        <v>140703201</v>
      </c>
      <c r="B1216" t="s">
        <v>422</v>
      </c>
      <c r="C1216">
        <v>0</v>
      </c>
      <c r="D1216">
        <v>0</v>
      </c>
      <c r="E1216">
        <v>0</v>
      </c>
      <c r="F1216">
        <v>0</v>
      </c>
    </row>
    <row r="1217" spans="1:6" ht="15" customHeight="1" x14ac:dyDescent="0.35">
      <c r="A1217" s="86">
        <v>140703209</v>
      </c>
      <c r="B1217" t="s">
        <v>1102</v>
      </c>
      <c r="C1217">
        <v>0</v>
      </c>
      <c r="D1217">
        <v>0</v>
      </c>
      <c r="E1217">
        <v>0</v>
      </c>
      <c r="F1217">
        <v>0</v>
      </c>
    </row>
    <row r="1218" spans="1:6" ht="15" customHeight="1" x14ac:dyDescent="0.35">
      <c r="A1218" s="86">
        <v>1408</v>
      </c>
      <c r="B1218" t="s">
        <v>200</v>
      </c>
      <c r="C1218">
        <v>435314.9</v>
      </c>
      <c r="D1218">
        <v>7102075.8200000003</v>
      </c>
      <c r="E1218">
        <v>6892630.0999999996</v>
      </c>
      <c r="F1218">
        <v>644760.62</v>
      </c>
    </row>
    <row r="1219" spans="1:6" ht="15" customHeight="1" x14ac:dyDescent="0.35">
      <c r="A1219" s="86">
        <v>140801</v>
      </c>
      <c r="B1219" t="s">
        <v>1106</v>
      </c>
      <c r="C1219">
        <v>0</v>
      </c>
      <c r="D1219">
        <v>0</v>
      </c>
      <c r="E1219">
        <v>0</v>
      </c>
      <c r="F1219">
        <v>0</v>
      </c>
    </row>
    <row r="1220" spans="1:6" ht="15" customHeight="1" x14ac:dyDescent="0.35">
      <c r="A1220" s="86">
        <v>1408011</v>
      </c>
      <c r="B1220" t="s">
        <v>1107</v>
      </c>
      <c r="C1220">
        <v>0</v>
      </c>
      <c r="D1220">
        <v>0</v>
      </c>
      <c r="E1220">
        <v>0</v>
      </c>
      <c r="F1220">
        <v>0</v>
      </c>
    </row>
    <row r="1221" spans="1:6" ht="15" customHeight="1" x14ac:dyDescent="0.35">
      <c r="A1221" s="86">
        <v>140801102</v>
      </c>
      <c r="B1221" t="s">
        <v>1108</v>
      </c>
      <c r="C1221">
        <v>0</v>
      </c>
      <c r="D1221">
        <v>0</v>
      </c>
      <c r="E1221">
        <v>0</v>
      </c>
      <c r="F1221">
        <v>0</v>
      </c>
    </row>
    <row r="1222" spans="1:6" ht="15" customHeight="1" x14ac:dyDescent="0.35">
      <c r="A1222" s="86">
        <v>140801103</v>
      </c>
      <c r="B1222" t="s">
        <v>1109</v>
      </c>
      <c r="C1222">
        <v>0</v>
      </c>
      <c r="D1222">
        <v>0</v>
      </c>
      <c r="E1222">
        <v>0</v>
      </c>
      <c r="F1222">
        <v>0</v>
      </c>
    </row>
    <row r="1223" spans="1:6" ht="15" customHeight="1" x14ac:dyDescent="0.35">
      <c r="A1223" s="86">
        <v>1408012</v>
      </c>
      <c r="B1223" t="s">
        <v>1110</v>
      </c>
      <c r="C1223">
        <v>0</v>
      </c>
      <c r="D1223">
        <v>0</v>
      </c>
      <c r="E1223">
        <v>0</v>
      </c>
      <c r="F1223">
        <v>0</v>
      </c>
    </row>
    <row r="1224" spans="1:6" ht="15" customHeight="1" x14ac:dyDescent="0.35">
      <c r="A1224" s="86">
        <v>140802</v>
      </c>
      <c r="B1224" t="s">
        <v>1111</v>
      </c>
      <c r="C1224">
        <v>0</v>
      </c>
      <c r="D1224">
        <v>0</v>
      </c>
      <c r="E1224">
        <v>0</v>
      </c>
      <c r="F1224">
        <v>0</v>
      </c>
    </row>
    <row r="1225" spans="1:6" ht="15" customHeight="1" x14ac:dyDescent="0.35">
      <c r="A1225" s="86">
        <v>1408021</v>
      </c>
      <c r="B1225" t="s">
        <v>1112</v>
      </c>
      <c r="C1225">
        <v>0</v>
      </c>
      <c r="D1225">
        <v>0</v>
      </c>
      <c r="E1225">
        <v>0</v>
      </c>
      <c r="F1225">
        <v>0</v>
      </c>
    </row>
    <row r="1226" spans="1:6" ht="15" customHeight="1" x14ac:dyDescent="0.35">
      <c r="A1226" s="86">
        <v>1408022</v>
      </c>
      <c r="B1226" t="s">
        <v>1113</v>
      </c>
      <c r="C1226">
        <v>0</v>
      </c>
      <c r="D1226">
        <v>0</v>
      </c>
      <c r="E1226">
        <v>0</v>
      </c>
      <c r="F1226">
        <v>0</v>
      </c>
    </row>
    <row r="1227" spans="1:6" ht="15" customHeight="1" x14ac:dyDescent="0.35">
      <c r="A1227" s="86">
        <v>140803</v>
      </c>
      <c r="B1227" t="s">
        <v>1114</v>
      </c>
      <c r="C1227">
        <v>0</v>
      </c>
      <c r="D1227">
        <v>0</v>
      </c>
      <c r="E1227">
        <v>0</v>
      </c>
      <c r="F1227">
        <v>0</v>
      </c>
    </row>
    <row r="1228" spans="1:6" ht="15" customHeight="1" x14ac:dyDescent="0.35">
      <c r="A1228" s="86">
        <v>1408031</v>
      </c>
      <c r="B1228" t="s">
        <v>1115</v>
      </c>
      <c r="C1228">
        <v>0</v>
      </c>
      <c r="D1228">
        <v>0</v>
      </c>
      <c r="E1228">
        <v>0</v>
      </c>
      <c r="F1228">
        <v>0</v>
      </c>
    </row>
    <row r="1229" spans="1:6" ht="15" customHeight="1" x14ac:dyDescent="0.35">
      <c r="A1229" s="86">
        <v>140803101</v>
      </c>
      <c r="B1229" t="s">
        <v>1116</v>
      </c>
      <c r="C1229">
        <v>0</v>
      </c>
      <c r="D1229">
        <v>0</v>
      </c>
      <c r="E1229">
        <v>0</v>
      </c>
      <c r="F1229">
        <v>0</v>
      </c>
    </row>
    <row r="1230" spans="1:6" ht="15" customHeight="1" x14ac:dyDescent="0.35">
      <c r="A1230" s="86">
        <v>140803102</v>
      </c>
      <c r="B1230" t="s">
        <v>1117</v>
      </c>
      <c r="C1230">
        <v>0</v>
      </c>
      <c r="D1230">
        <v>0</v>
      </c>
      <c r="E1230">
        <v>0</v>
      </c>
      <c r="F1230">
        <v>0</v>
      </c>
    </row>
    <row r="1231" spans="1:6" ht="15" customHeight="1" x14ac:dyDescent="0.35">
      <c r="A1231" s="86">
        <v>1408032</v>
      </c>
      <c r="B1231" t="s">
        <v>1118</v>
      </c>
      <c r="C1231">
        <v>0</v>
      </c>
      <c r="D1231">
        <v>0</v>
      </c>
      <c r="E1231">
        <v>0</v>
      </c>
      <c r="F1231">
        <v>0</v>
      </c>
    </row>
    <row r="1232" spans="1:6" ht="15" customHeight="1" x14ac:dyDescent="0.35">
      <c r="A1232" s="86">
        <v>140804</v>
      </c>
      <c r="B1232" t="s">
        <v>426</v>
      </c>
      <c r="C1232">
        <v>26531.01</v>
      </c>
      <c r="D1232">
        <v>1348715.65</v>
      </c>
      <c r="E1232">
        <v>1088519.03</v>
      </c>
      <c r="F1232">
        <v>286727.63</v>
      </c>
    </row>
    <row r="1233" spans="1:6" ht="15" customHeight="1" x14ac:dyDescent="0.35">
      <c r="A1233" s="86">
        <v>1408041</v>
      </c>
      <c r="B1233" t="s">
        <v>427</v>
      </c>
      <c r="C1233">
        <v>26531.01</v>
      </c>
      <c r="D1233">
        <v>1348715.65</v>
      </c>
      <c r="E1233">
        <v>1088519.03</v>
      </c>
      <c r="F1233">
        <v>286727.63</v>
      </c>
    </row>
    <row r="1234" spans="1:6" ht="15" customHeight="1" x14ac:dyDescent="0.35">
      <c r="A1234" s="86">
        <v>1408042</v>
      </c>
      <c r="B1234" t="s">
        <v>1119</v>
      </c>
      <c r="C1234">
        <v>0</v>
      </c>
      <c r="D1234">
        <v>0</v>
      </c>
      <c r="E1234">
        <v>0</v>
      </c>
      <c r="F1234">
        <v>0</v>
      </c>
    </row>
    <row r="1235" spans="1:6" ht="15" customHeight="1" x14ac:dyDescent="0.35">
      <c r="A1235" s="86">
        <v>140805</v>
      </c>
      <c r="B1235" t="s">
        <v>388</v>
      </c>
      <c r="C1235">
        <v>58773.77</v>
      </c>
      <c r="D1235">
        <v>844162.15</v>
      </c>
      <c r="E1235">
        <v>793917.3</v>
      </c>
      <c r="F1235">
        <v>109018.62</v>
      </c>
    </row>
    <row r="1236" spans="1:6" ht="15" customHeight="1" x14ac:dyDescent="0.35">
      <c r="A1236" s="86">
        <v>1408051</v>
      </c>
      <c r="B1236" t="s">
        <v>389</v>
      </c>
      <c r="C1236">
        <v>58773.77</v>
      </c>
      <c r="D1236">
        <v>844162.15</v>
      </c>
      <c r="E1236">
        <v>793917.3</v>
      </c>
      <c r="F1236">
        <v>109018.62</v>
      </c>
    </row>
    <row r="1237" spans="1:6" ht="15" customHeight="1" x14ac:dyDescent="0.35">
      <c r="A1237" s="86">
        <v>1408052</v>
      </c>
      <c r="B1237" t="s">
        <v>1059</v>
      </c>
      <c r="C1237">
        <v>0</v>
      </c>
      <c r="D1237">
        <v>0</v>
      </c>
      <c r="E1237">
        <v>0</v>
      </c>
      <c r="F1237">
        <v>0</v>
      </c>
    </row>
    <row r="1238" spans="1:6" ht="15" customHeight="1" x14ac:dyDescent="0.35">
      <c r="A1238" s="86">
        <v>140806</v>
      </c>
      <c r="B1238" t="s">
        <v>204</v>
      </c>
      <c r="C1238">
        <v>337966.98</v>
      </c>
      <c r="D1238">
        <v>4091263.33</v>
      </c>
      <c r="E1238">
        <v>4220285.09</v>
      </c>
      <c r="F1238">
        <v>208945.22</v>
      </c>
    </row>
    <row r="1239" spans="1:6" ht="15" customHeight="1" x14ac:dyDescent="0.35">
      <c r="A1239" s="86">
        <v>1408061</v>
      </c>
      <c r="B1239" t="s">
        <v>428</v>
      </c>
      <c r="C1239">
        <v>337966.98</v>
      </c>
      <c r="D1239">
        <v>4091263.33</v>
      </c>
      <c r="E1239">
        <v>4220285.09</v>
      </c>
      <c r="F1239">
        <v>208945.22</v>
      </c>
    </row>
    <row r="1240" spans="1:6" ht="15" customHeight="1" x14ac:dyDescent="0.35">
      <c r="A1240" s="86">
        <v>140806101</v>
      </c>
      <c r="B1240" t="s">
        <v>1120</v>
      </c>
      <c r="C1240">
        <v>0</v>
      </c>
      <c r="D1240">
        <v>0</v>
      </c>
      <c r="E1240">
        <v>0</v>
      </c>
      <c r="F1240">
        <v>0</v>
      </c>
    </row>
    <row r="1241" spans="1:6" ht="15" customHeight="1" x14ac:dyDescent="0.35">
      <c r="A1241" s="86">
        <v>140806102</v>
      </c>
      <c r="B1241" t="s">
        <v>429</v>
      </c>
      <c r="C1241">
        <v>2512.33</v>
      </c>
      <c r="D1241">
        <v>31932.04</v>
      </c>
      <c r="E1241">
        <v>29664.55</v>
      </c>
      <c r="F1241">
        <v>4779.82</v>
      </c>
    </row>
    <row r="1242" spans="1:6" ht="15" customHeight="1" x14ac:dyDescent="0.35">
      <c r="A1242" s="86">
        <v>140806103</v>
      </c>
      <c r="B1242" t="s">
        <v>1121</v>
      </c>
      <c r="C1242">
        <v>0</v>
      </c>
      <c r="D1242">
        <v>0</v>
      </c>
      <c r="E1242">
        <v>0</v>
      </c>
      <c r="F1242">
        <v>0</v>
      </c>
    </row>
    <row r="1243" spans="1:6" ht="15" customHeight="1" x14ac:dyDescent="0.35">
      <c r="A1243" s="86">
        <v>140806104</v>
      </c>
      <c r="B1243" t="s">
        <v>430</v>
      </c>
      <c r="C1243">
        <v>983.29</v>
      </c>
      <c r="D1243">
        <v>16159.46</v>
      </c>
      <c r="E1243">
        <v>15197.54</v>
      </c>
      <c r="F1243">
        <v>1945.21</v>
      </c>
    </row>
    <row r="1244" spans="1:6" ht="15" customHeight="1" x14ac:dyDescent="0.35">
      <c r="A1244" s="86">
        <v>140806105</v>
      </c>
      <c r="B1244" t="s">
        <v>1122</v>
      </c>
      <c r="C1244">
        <v>0</v>
      </c>
      <c r="D1244">
        <v>5462.42</v>
      </c>
      <c r="E1244">
        <v>5462.42</v>
      </c>
      <c r="F1244">
        <v>0</v>
      </c>
    </row>
    <row r="1245" spans="1:6" ht="15" customHeight="1" x14ac:dyDescent="0.35">
      <c r="A1245" s="86">
        <v>140806106</v>
      </c>
      <c r="B1245" t="s">
        <v>398</v>
      </c>
      <c r="C1245">
        <v>174260.85</v>
      </c>
      <c r="D1245">
        <v>1274835.26</v>
      </c>
      <c r="E1245">
        <v>1446259.11</v>
      </c>
      <c r="F1245">
        <v>2837</v>
      </c>
    </row>
    <row r="1246" spans="1:6" ht="15" customHeight="1" x14ac:dyDescent="0.35">
      <c r="A1246" s="86">
        <v>140806107</v>
      </c>
      <c r="B1246" t="s">
        <v>431</v>
      </c>
      <c r="C1246">
        <v>227.84</v>
      </c>
      <c r="D1246">
        <v>17355.37</v>
      </c>
      <c r="E1246">
        <v>14683.07</v>
      </c>
      <c r="F1246">
        <v>2900.14</v>
      </c>
    </row>
    <row r="1247" spans="1:6" ht="15" customHeight="1" x14ac:dyDescent="0.35">
      <c r="A1247" s="86">
        <v>140806108</v>
      </c>
      <c r="B1247" t="s">
        <v>402</v>
      </c>
      <c r="C1247">
        <v>3149.02</v>
      </c>
      <c r="D1247">
        <v>55757.94</v>
      </c>
      <c r="E1247">
        <v>55230.55</v>
      </c>
      <c r="F1247">
        <v>3676.41</v>
      </c>
    </row>
    <row r="1248" spans="1:6" ht="15" customHeight="1" x14ac:dyDescent="0.35">
      <c r="A1248" s="86">
        <v>140806109</v>
      </c>
      <c r="B1248" t="s">
        <v>1123</v>
      </c>
      <c r="C1248">
        <v>0</v>
      </c>
      <c r="D1248">
        <v>0</v>
      </c>
      <c r="E1248">
        <v>0</v>
      </c>
      <c r="F1248">
        <v>0</v>
      </c>
    </row>
    <row r="1249" spans="1:6" ht="15" customHeight="1" x14ac:dyDescent="0.35">
      <c r="A1249" s="86">
        <v>140806110</v>
      </c>
      <c r="B1249" t="s">
        <v>432</v>
      </c>
      <c r="C1249">
        <v>42450.64</v>
      </c>
      <c r="D1249">
        <v>496412.22</v>
      </c>
      <c r="E1249">
        <v>466325.06</v>
      </c>
      <c r="F1249">
        <v>72537.8</v>
      </c>
    </row>
    <row r="1250" spans="1:6" ht="15" customHeight="1" x14ac:dyDescent="0.35">
      <c r="A1250" s="86">
        <v>140806111</v>
      </c>
      <c r="B1250" t="s">
        <v>433</v>
      </c>
      <c r="C1250">
        <v>12776.85</v>
      </c>
      <c r="D1250">
        <v>172640.56</v>
      </c>
      <c r="E1250">
        <v>168057.18</v>
      </c>
      <c r="F1250">
        <v>17360.23</v>
      </c>
    </row>
    <row r="1251" spans="1:6" ht="15" customHeight="1" x14ac:dyDescent="0.35">
      <c r="A1251" s="86">
        <v>140806112</v>
      </c>
      <c r="B1251" t="s">
        <v>434</v>
      </c>
      <c r="C1251">
        <v>0</v>
      </c>
      <c r="D1251">
        <v>0</v>
      </c>
      <c r="E1251">
        <v>0</v>
      </c>
      <c r="F1251">
        <v>0</v>
      </c>
    </row>
    <row r="1252" spans="1:6" ht="15" customHeight="1" x14ac:dyDescent="0.35">
      <c r="A1252" s="86">
        <v>140806113</v>
      </c>
      <c r="B1252" t="s">
        <v>1124</v>
      </c>
      <c r="C1252">
        <v>0</v>
      </c>
      <c r="D1252">
        <v>0</v>
      </c>
      <c r="E1252">
        <v>0</v>
      </c>
      <c r="F1252">
        <v>0</v>
      </c>
    </row>
    <row r="1253" spans="1:6" ht="15" customHeight="1" x14ac:dyDescent="0.35">
      <c r="A1253" s="86">
        <v>140806114</v>
      </c>
      <c r="B1253" t="s">
        <v>435</v>
      </c>
      <c r="C1253">
        <v>1245.4100000000001</v>
      </c>
      <c r="D1253">
        <v>8687.99</v>
      </c>
      <c r="E1253">
        <v>7966.5</v>
      </c>
      <c r="F1253">
        <v>1966.9</v>
      </c>
    </row>
    <row r="1254" spans="1:6" ht="15" customHeight="1" x14ac:dyDescent="0.35">
      <c r="A1254" s="86">
        <v>140806115</v>
      </c>
      <c r="B1254" t="s">
        <v>436</v>
      </c>
      <c r="C1254">
        <v>207.97</v>
      </c>
      <c r="D1254">
        <v>1523.75</v>
      </c>
      <c r="E1254">
        <v>1665.47</v>
      </c>
      <c r="F1254">
        <v>66.25</v>
      </c>
    </row>
    <row r="1255" spans="1:6" ht="15" customHeight="1" x14ac:dyDescent="0.35">
      <c r="A1255" s="86">
        <v>140806116</v>
      </c>
      <c r="B1255" t="s">
        <v>1125</v>
      </c>
      <c r="C1255">
        <v>0</v>
      </c>
      <c r="D1255">
        <v>0</v>
      </c>
      <c r="E1255">
        <v>0</v>
      </c>
      <c r="F1255">
        <v>0</v>
      </c>
    </row>
    <row r="1256" spans="1:6" ht="15" customHeight="1" x14ac:dyDescent="0.35">
      <c r="A1256" s="86">
        <v>140806118</v>
      </c>
      <c r="B1256" t="s">
        <v>437</v>
      </c>
      <c r="C1256">
        <v>77076.009999999995</v>
      </c>
      <c r="D1256">
        <v>1153116.25</v>
      </c>
      <c r="E1256">
        <v>1129685.1000000001</v>
      </c>
      <c r="F1256">
        <v>100507.16</v>
      </c>
    </row>
    <row r="1257" spans="1:6" ht="15" customHeight="1" x14ac:dyDescent="0.35">
      <c r="A1257" s="86">
        <v>140806121</v>
      </c>
      <c r="B1257" t="s">
        <v>1126</v>
      </c>
      <c r="C1257">
        <v>0</v>
      </c>
      <c r="D1257">
        <v>0</v>
      </c>
      <c r="E1257">
        <v>0</v>
      </c>
      <c r="F1257">
        <v>0</v>
      </c>
    </row>
    <row r="1258" spans="1:6" ht="15" customHeight="1" x14ac:dyDescent="0.35">
      <c r="A1258" s="86">
        <v>140806122</v>
      </c>
      <c r="B1258" t="s">
        <v>438</v>
      </c>
      <c r="C1258">
        <v>476.77</v>
      </c>
      <c r="D1258">
        <v>12180.07</v>
      </c>
      <c r="E1258">
        <v>12288.54</v>
      </c>
      <c r="F1258">
        <v>368.3</v>
      </c>
    </row>
    <row r="1259" spans="1:6" ht="15" customHeight="1" x14ac:dyDescent="0.35">
      <c r="A1259" s="86">
        <v>140806123</v>
      </c>
      <c r="B1259" t="s">
        <v>1127</v>
      </c>
      <c r="C1259">
        <v>0</v>
      </c>
      <c r="D1259">
        <v>0</v>
      </c>
      <c r="E1259">
        <v>0</v>
      </c>
      <c r="F1259">
        <v>0</v>
      </c>
    </row>
    <row r="1260" spans="1:6" ht="15" customHeight="1" x14ac:dyDescent="0.35">
      <c r="A1260" s="86">
        <v>140806125</v>
      </c>
      <c r="B1260" t="s">
        <v>439</v>
      </c>
      <c r="C1260">
        <v>22600</v>
      </c>
      <c r="D1260">
        <v>845200</v>
      </c>
      <c r="E1260">
        <v>867800</v>
      </c>
      <c r="F1260">
        <v>0</v>
      </c>
    </row>
    <row r="1261" spans="1:6" ht="15" customHeight="1" x14ac:dyDescent="0.35">
      <c r="A1261" s="86">
        <v>1408062</v>
      </c>
      <c r="B1261" t="s">
        <v>428</v>
      </c>
      <c r="C1261">
        <v>0</v>
      </c>
      <c r="D1261">
        <v>0</v>
      </c>
      <c r="E1261">
        <v>0</v>
      </c>
      <c r="F1261">
        <v>0</v>
      </c>
    </row>
    <row r="1262" spans="1:6" ht="15" customHeight="1" x14ac:dyDescent="0.35">
      <c r="A1262" s="86">
        <v>140807</v>
      </c>
      <c r="B1262" t="s">
        <v>205</v>
      </c>
      <c r="C1262">
        <v>12043.14</v>
      </c>
      <c r="D1262">
        <v>817934.69</v>
      </c>
      <c r="E1262">
        <v>789908.68</v>
      </c>
      <c r="F1262">
        <v>40069.15</v>
      </c>
    </row>
    <row r="1263" spans="1:6" ht="15" customHeight="1" x14ac:dyDescent="0.35">
      <c r="A1263" s="86">
        <v>1408071</v>
      </c>
      <c r="B1263" t="s">
        <v>440</v>
      </c>
      <c r="C1263">
        <v>12043.14</v>
      </c>
      <c r="D1263">
        <v>817934.69</v>
      </c>
      <c r="E1263">
        <v>789908.68</v>
      </c>
      <c r="F1263">
        <v>40069.15</v>
      </c>
    </row>
    <row r="1264" spans="1:6" ht="15" customHeight="1" x14ac:dyDescent="0.35">
      <c r="A1264" s="86">
        <v>1408072</v>
      </c>
      <c r="B1264" t="s">
        <v>1128</v>
      </c>
      <c r="C1264">
        <v>0</v>
      </c>
      <c r="D1264">
        <v>0</v>
      </c>
      <c r="E1264">
        <v>0</v>
      </c>
      <c r="F1264">
        <v>0</v>
      </c>
    </row>
    <row r="1265" spans="1:6" ht="15" customHeight="1" x14ac:dyDescent="0.35">
      <c r="A1265" s="86">
        <v>1499</v>
      </c>
      <c r="B1265" t="s">
        <v>206</v>
      </c>
      <c r="C1265">
        <v>-273050.31</v>
      </c>
      <c r="D1265">
        <v>336837.7</v>
      </c>
      <c r="E1265">
        <v>225729.37</v>
      </c>
      <c r="F1265">
        <v>-161941.98000000001</v>
      </c>
    </row>
    <row r="1266" spans="1:6" ht="15" customHeight="1" x14ac:dyDescent="0.35">
      <c r="A1266" s="86">
        <v>149901</v>
      </c>
      <c r="B1266" t="s">
        <v>1129</v>
      </c>
      <c r="C1266">
        <v>0</v>
      </c>
      <c r="D1266">
        <v>0</v>
      </c>
      <c r="E1266">
        <v>0</v>
      </c>
      <c r="F1266">
        <v>0</v>
      </c>
    </row>
    <row r="1267" spans="1:6" ht="15" customHeight="1" x14ac:dyDescent="0.35">
      <c r="A1267" s="86">
        <v>1499011</v>
      </c>
      <c r="B1267" t="s">
        <v>1107</v>
      </c>
      <c r="C1267">
        <v>0</v>
      </c>
      <c r="D1267">
        <v>0</v>
      </c>
      <c r="E1267">
        <v>0</v>
      </c>
      <c r="F1267">
        <v>0</v>
      </c>
    </row>
    <row r="1268" spans="1:6" ht="15" customHeight="1" x14ac:dyDescent="0.35">
      <c r="A1268" s="86">
        <v>1499012</v>
      </c>
      <c r="B1268" t="s">
        <v>1130</v>
      </c>
      <c r="C1268">
        <v>0</v>
      </c>
      <c r="D1268">
        <v>0</v>
      </c>
      <c r="E1268">
        <v>0</v>
      </c>
      <c r="F1268">
        <v>0</v>
      </c>
    </row>
    <row r="1269" spans="1:6" ht="15" customHeight="1" x14ac:dyDescent="0.35">
      <c r="A1269" s="86">
        <v>149902</v>
      </c>
      <c r="B1269" t="s">
        <v>1131</v>
      </c>
      <c r="C1269">
        <v>0</v>
      </c>
      <c r="D1269">
        <v>0</v>
      </c>
      <c r="E1269">
        <v>0</v>
      </c>
      <c r="F1269">
        <v>0</v>
      </c>
    </row>
    <row r="1270" spans="1:6" ht="15" customHeight="1" x14ac:dyDescent="0.35">
      <c r="A1270" s="86">
        <v>1499021</v>
      </c>
      <c r="B1270" t="s">
        <v>1132</v>
      </c>
      <c r="C1270">
        <v>0</v>
      </c>
      <c r="D1270">
        <v>0</v>
      </c>
      <c r="E1270">
        <v>0</v>
      </c>
      <c r="F1270">
        <v>0</v>
      </c>
    </row>
    <row r="1271" spans="1:6" ht="15" customHeight="1" x14ac:dyDescent="0.35">
      <c r="A1271" s="86">
        <v>1499022</v>
      </c>
      <c r="B1271" t="s">
        <v>1133</v>
      </c>
      <c r="C1271">
        <v>0</v>
      </c>
      <c r="D1271">
        <v>0</v>
      </c>
      <c r="E1271">
        <v>0</v>
      </c>
      <c r="F1271">
        <v>0</v>
      </c>
    </row>
    <row r="1272" spans="1:6" ht="15" customHeight="1" x14ac:dyDescent="0.35">
      <c r="A1272" s="86">
        <v>149903</v>
      </c>
      <c r="B1272" t="s">
        <v>202</v>
      </c>
      <c r="C1272">
        <v>0</v>
      </c>
      <c r="D1272">
        <v>0</v>
      </c>
      <c r="E1272">
        <v>0</v>
      </c>
      <c r="F1272">
        <v>0</v>
      </c>
    </row>
    <row r="1273" spans="1:6" ht="15" customHeight="1" x14ac:dyDescent="0.35">
      <c r="A1273" s="86">
        <v>1499031</v>
      </c>
      <c r="B1273" t="s">
        <v>1134</v>
      </c>
      <c r="C1273">
        <v>0</v>
      </c>
      <c r="D1273">
        <v>0</v>
      </c>
      <c r="E1273">
        <v>0</v>
      </c>
      <c r="F1273">
        <v>0</v>
      </c>
    </row>
    <row r="1274" spans="1:6" ht="15" customHeight="1" x14ac:dyDescent="0.35">
      <c r="A1274" s="86">
        <v>1499032</v>
      </c>
      <c r="B1274" t="s">
        <v>1135</v>
      </c>
      <c r="C1274">
        <v>0</v>
      </c>
      <c r="D1274">
        <v>0</v>
      </c>
      <c r="E1274">
        <v>0</v>
      </c>
      <c r="F1274">
        <v>0</v>
      </c>
    </row>
    <row r="1275" spans="1:6" ht="15" customHeight="1" x14ac:dyDescent="0.35">
      <c r="A1275" s="86">
        <v>149904</v>
      </c>
      <c r="B1275" t="s">
        <v>441</v>
      </c>
      <c r="C1275">
        <v>-20183.72</v>
      </c>
      <c r="D1275">
        <v>42772.61</v>
      </c>
      <c r="E1275">
        <v>44845.62</v>
      </c>
      <c r="F1275">
        <v>-22256.73</v>
      </c>
    </row>
    <row r="1276" spans="1:6" ht="15" customHeight="1" x14ac:dyDescent="0.35">
      <c r="A1276" s="86">
        <v>1499041</v>
      </c>
      <c r="B1276" t="s">
        <v>442</v>
      </c>
      <c r="C1276">
        <v>-20183.72</v>
      </c>
      <c r="D1276">
        <v>42772.61</v>
      </c>
      <c r="E1276">
        <v>44845.62</v>
      </c>
      <c r="F1276">
        <v>-22256.73</v>
      </c>
    </row>
    <row r="1277" spans="1:6" ht="15" customHeight="1" x14ac:dyDescent="0.35">
      <c r="A1277" s="86">
        <v>1499042</v>
      </c>
      <c r="B1277" t="s">
        <v>1136</v>
      </c>
      <c r="C1277">
        <v>0</v>
      </c>
      <c r="D1277">
        <v>0</v>
      </c>
      <c r="E1277">
        <v>0</v>
      </c>
      <c r="F1277">
        <v>0</v>
      </c>
    </row>
    <row r="1278" spans="1:6" ht="15" customHeight="1" x14ac:dyDescent="0.35">
      <c r="A1278" s="86">
        <v>149905</v>
      </c>
      <c r="B1278" t="s">
        <v>194</v>
      </c>
      <c r="C1278">
        <v>-14218.41</v>
      </c>
      <c r="D1278">
        <v>56688.57</v>
      </c>
      <c r="E1278">
        <v>58259.97</v>
      </c>
      <c r="F1278">
        <v>-15789.81</v>
      </c>
    </row>
    <row r="1279" spans="1:6" ht="15" customHeight="1" x14ac:dyDescent="0.35">
      <c r="A1279" s="86">
        <v>1499051</v>
      </c>
      <c r="B1279" t="s">
        <v>389</v>
      </c>
      <c r="C1279">
        <v>-14218.41</v>
      </c>
      <c r="D1279">
        <v>56688.57</v>
      </c>
      <c r="E1279">
        <v>58259.97</v>
      </c>
      <c r="F1279">
        <v>-15789.81</v>
      </c>
    </row>
    <row r="1280" spans="1:6" ht="15" customHeight="1" x14ac:dyDescent="0.35">
      <c r="A1280" s="86">
        <v>1499052</v>
      </c>
      <c r="B1280" t="s">
        <v>1059</v>
      </c>
      <c r="C1280">
        <v>0</v>
      </c>
      <c r="D1280">
        <v>0</v>
      </c>
      <c r="E1280">
        <v>0</v>
      </c>
      <c r="F1280">
        <v>0</v>
      </c>
    </row>
    <row r="1281" spans="1:6" ht="15" customHeight="1" x14ac:dyDescent="0.35">
      <c r="A1281" s="86">
        <v>149906</v>
      </c>
      <c r="B1281" t="s">
        <v>204</v>
      </c>
      <c r="C1281">
        <v>-236103.97</v>
      </c>
      <c r="D1281">
        <v>209021.19</v>
      </c>
      <c r="E1281">
        <v>92154.95</v>
      </c>
      <c r="F1281">
        <v>-119237.73</v>
      </c>
    </row>
    <row r="1282" spans="1:6" ht="15" customHeight="1" x14ac:dyDescent="0.35">
      <c r="A1282" s="86">
        <v>1499061</v>
      </c>
      <c r="B1282" t="s">
        <v>428</v>
      </c>
      <c r="C1282">
        <v>-236103.97</v>
      </c>
      <c r="D1282">
        <v>209021.19</v>
      </c>
      <c r="E1282">
        <v>92154.95</v>
      </c>
      <c r="F1282">
        <v>-119237.73</v>
      </c>
    </row>
    <row r="1283" spans="1:6" ht="15" customHeight="1" x14ac:dyDescent="0.35">
      <c r="A1283" s="86">
        <v>1499062</v>
      </c>
      <c r="B1283" t="s">
        <v>1137</v>
      </c>
      <c r="C1283">
        <v>0</v>
      </c>
      <c r="D1283">
        <v>0</v>
      </c>
      <c r="E1283">
        <v>0</v>
      </c>
      <c r="F1283">
        <v>0</v>
      </c>
    </row>
    <row r="1284" spans="1:6" ht="15" customHeight="1" x14ac:dyDescent="0.35">
      <c r="A1284" s="86">
        <v>149907</v>
      </c>
      <c r="B1284" t="s">
        <v>205</v>
      </c>
      <c r="C1284">
        <v>-2544.21</v>
      </c>
      <c r="D1284">
        <v>28355.33</v>
      </c>
      <c r="E1284">
        <v>30468.83</v>
      </c>
      <c r="F1284">
        <v>-4657.71</v>
      </c>
    </row>
    <row r="1285" spans="1:6" ht="15" customHeight="1" x14ac:dyDescent="0.35">
      <c r="A1285" s="86">
        <v>1499071</v>
      </c>
      <c r="B1285" t="s">
        <v>440</v>
      </c>
      <c r="C1285">
        <v>-2544.21</v>
      </c>
      <c r="D1285">
        <v>28355.33</v>
      </c>
      <c r="E1285">
        <v>30468.83</v>
      </c>
      <c r="F1285">
        <v>-4657.71</v>
      </c>
    </row>
    <row r="1286" spans="1:6" ht="15" customHeight="1" x14ac:dyDescent="0.35">
      <c r="A1286" s="86">
        <v>1499072</v>
      </c>
      <c r="B1286" t="s">
        <v>1128</v>
      </c>
      <c r="C1286">
        <v>0</v>
      </c>
      <c r="D1286">
        <v>0</v>
      </c>
      <c r="E1286">
        <v>0</v>
      </c>
      <c r="F1286">
        <v>0</v>
      </c>
    </row>
    <row r="1287" spans="1:6" ht="15" customHeight="1" x14ac:dyDescent="0.35">
      <c r="A1287" s="86">
        <v>15</v>
      </c>
      <c r="B1287" t="s">
        <v>1138</v>
      </c>
      <c r="C1287">
        <v>0</v>
      </c>
      <c r="D1287">
        <v>0</v>
      </c>
      <c r="E1287">
        <v>0</v>
      </c>
      <c r="F1287">
        <v>0</v>
      </c>
    </row>
    <row r="1288" spans="1:6" ht="15" customHeight="1" x14ac:dyDescent="0.35">
      <c r="A1288" s="86">
        <v>1501</v>
      </c>
      <c r="B1288" t="s">
        <v>1139</v>
      </c>
      <c r="C1288">
        <v>0</v>
      </c>
      <c r="D1288">
        <v>0</v>
      </c>
      <c r="E1288">
        <v>0</v>
      </c>
      <c r="F1288">
        <v>0</v>
      </c>
    </row>
    <row r="1289" spans="1:6" ht="15" customHeight="1" x14ac:dyDescent="0.35">
      <c r="A1289" s="86">
        <v>150101</v>
      </c>
      <c r="B1289" t="s">
        <v>1140</v>
      </c>
      <c r="C1289">
        <v>0</v>
      </c>
      <c r="D1289">
        <v>0</v>
      </c>
      <c r="E1289">
        <v>0</v>
      </c>
      <c r="F1289">
        <v>0</v>
      </c>
    </row>
    <row r="1290" spans="1:6" ht="15" customHeight="1" x14ac:dyDescent="0.35">
      <c r="A1290" s="86">
        <v>1501011</v>
      </c>
      <c r="B1290" t="s">
        <v>1141</v>
      </c>
      <c r="C1290">
        <v>0</v>
      </c>
      <c r="D1290">
        <v>0</v>
      </c>
      <c r="E1290">
        <v>0</v>
      </c>
      <c r="F1290">
        <v>0</v>
      </c>
    </row>
    <row r="1291" spans="1:6" ht="15" customHeight="1" x14ac:dyDescent="0.35">
      <c r="A1291" s="86">
        <v>150101104</v>
      </c>
      <c r="B1291" t="s">
        <v>1142</v>
      </c>
      <c r="C1291">
        <v>0</v>
      </c>
      <c r="D1291">
        <v>0</v>
      </c>
      <c r="E1291">
        <v>0</v>
      </c>
      <c r="F1291">
        <v>0</v>
      </c>
    </row>
    <row r="1292" spans="1:6" ht="15" customHeight="1" x14ac:dyDescent="0.35">
      <c r="A1292" s="86">
        <v>150101105</v>
      </c>
      <c r="B1292" t="s">
        <v>1143</v>
      </c>
      <c r="C1292">
        <v>0</v>
      </c>
      <c r="D1292">
        <v>0</v>
      </c>
      <c r="E1292">
        <v>0</v>
      </c>
      <c r="F1292">
        <v>0</v>
      </c>
    </row>
    <row r="1293" spans="1:6" ht="15" customHeight="1" x14ac:dyDescent="0.35">
      <c r="A1293" s="86">
        <v>150101109</v>
      </c>
      <c r="B1293" t="s">
        <v>1144</v>
      </c>
      <c r="C1293">
        <v>0</v>
      </c>
      <c r="D1293">
        <v>0</v>
      </c>
      <c r="E1293">
        <v>0</v>
      </c>
      <c r="F1293">
        <v>0</v>
      </c>
    </row>
    <row r="1294" spans="1:6" ht="15" customHeight="1" x14ac:dyDescent="0.35">
      <c r="A1294" s="86">
        <v>15010110901</v>
      </c>
      <c r="B1294" t="s">
        <v>1142</v>
      </c>
      <c r="C1294">
        <v>0</v>
      </c>
      <c r="D1294">
        <v>0</v>
      </c>
      <c r="E1294">
        <v>0</v>
      </c>
      <c r="F1294">
        <v>0</v>
      </c>
    </row>
    <row r="1295" spans="1:6" ht="15" customHeight="1" x14ac:dyDescent="0.35">
      <c r="A1295" s="86">
        <v>15010110902</v>
      </c>
      <c r="B1295" t="s">
        <v>1143</v>
      </c>
      <c r="C1295">
        <v>0</v>
      </c>
      <c r="D1295">
        <v>0</v>
      </c>
      <c r="E1295">
        <v>0</v>
      </c>
      <c r="F1295">
        <v>0</v>
      </c>
    </row>
    <row r="1296" spans="1:6" ht="15" customHeight="1" x14ac:dyDescent="0.35">
      <c r="A1296" s="86">
        <v>1501012</v>
      </c>
      <c r="B1296" t="s">
        <v>1145</v>
      </c>
      <c r="C1296">
        <v>0</v>
      </c>
      <c r="D1296">
        <v>0</v>
      </c>
      <c r="E1296">
        <v>0</v>
      </c>
      <c r="F1296">
        <v>0</v>
      </c>
    </row>
    <row r="1297" spans="1:6" ht="15" customHeight="1" x14ac:dyDescent="0.35">
      <c r="A1297" s="86">
        <v>150101204</v>
      </c>
      <c r="B1297" t="s">
        <v>1142</v>
      </c>
      <c r="C1297">
        <v>0</v>
      </c>
      <c r="D1297">
        <v>0</v>
      </c>
      <c r="E1297">
        <v>0</v>
      </c>
      <c r="F1297">
        <v>0</v>
      </c>
    </row>
    <row r="1298" spans="1:6" ht="15" customHeight="1" x14ac:dyDescent="0.35">
      <c r="A1298" s="86">
        <v>150101205</v>
      </c>
      <c r="B1298" t="s">
        <v>1143</v>
      </c>
      <c r="C1298">
        <v>0</v>
      </c>
      <c r="D1298">
        <v>0</v>
      </c>
      <c r="E1298">
        <v>0</v>
      </c>
      <c r="F1298">
        <v>0</v>
      </c>
    </row>
    <row r="1299" spans="1:6" ht="15" customHeight="1" x14ac:dyDescent="0.35">
      <c r="A1299" s="86">
        <v>150101209</v>
      </c>
      <c r="B1299" t="s">
        <v>1144</v>
      </c>
      <c r="C1299">
        <v>0</v>
      </c>
      <c r="D1299">
        <v>0</v>
      </c>
      <c r="E1299">
        <v>0</v>
      </c>
      <c r="F1299">
        <v>0</v>
      </c>
    </row>
    <row r="1300" spans="1:6" ht="15" customHeight="1" x14ac:dyDescent="0.35">
      <c r="A1300" s="86">
        <v>15010120901</v>
      </c>
      <c r="B1300" t="s">
        <v>1142</v>
      </c>
      <c r="C1300">
        <v>0</v>
      </c>
      <c r="D1300">
        <v>0</v>
      </c>
      <c r="E1300">
        <v>0</v>
      </c>
      <c r="F1300">
        <v>0</v>
      </c>
    </row>
    <row r="1301" spans="1:6" ht="15" customHeight="1" x14ac:dyDescent="0.35">
      <c r="A1301" s="86">
        <v>15010120902</v>
      </c>
      <c r="B1301" t="s">
        <v>1143</v>
      </c>
      <c r="C1301">
        <v>0</v>
      </c>
      <c r="D1301">
        <v>0</v>
      </c>
      <c r="E1301">
        <v>0</v>
      </c>
      <c r="F1301">
        <v>0</v>
      </c>
    </row>
    <row r="1302" spans="1:6" ht="15" customHeight="1" x14ac:dyDescent="0.35">
      <c r="A1302" s="86">
        <v>150102</v>
      </c>
      <c r="B1302" t="s">
        <v>443</v>
      </c>
      <c r="C1302">
        <v>0</v>
      </c>
      <c r="D1302">
        <v>0</v>
      </c>
      <c r="E1302">
        <v>0</v>
      </c>
      <c r="F1302">
        <v>0</v>
      </c>
    </row>
    <row r="1303" spans="1:6" ht="15" customHeight="1" x14ac:dyDescent="0.35">
      <c r="A1303" s="86">
        <v>1501021</v>
      </c>
      <c r="B1303" t="s">
        <v>443</v>
      </c>
      <c r="C1303">
        <v>0</v>
      </c>
      <c r="D1303">
        <v>0</v>
      </c>
      <c r="E1303">
        <v>0</v>
      </c>
      <c r="F1303">
        <v>0</v>
      </c>
    </row>
    <row r="1304" spans="1:6" ht="15" customHeight="1" x14ac:dyDescent="0.35">
      <c r="A1304" s="86">
        <v>150102104</v>
      </c>
      <c r="B1304" t="s">
        <v>1142</v>
      </c>
      <c r="C1304">
        <v>0</v>
      </c>
      <c r="D1304">
        <v>0</v>
      </c>
      <c r="E1304">
        <v>0</v>
      </c>
      <c r="F1304">
        <v>0</v>
      </c>
    </row>
    <row r="1305" spans="1:6" ht="15" customHeight="1" x14ac:dyDescent="0.35">
      <c r="A1305" s="86">
        <v>150102105</v>
      </c>
      <c r="B1305" t="s">
        <v>1143</v>
      </c>
      <c r="C1305">
        <v>0</v>
      </c>
      <c r="D1305">
        <v>0</v>
      </c>
      <c r="E1305">
        <v>0</v>
      </c>
      <c r="F1305">
        <v>0</v>
      </c>
    </row>
    <row r="1306" spans="1:6" ht="15" customHeight="1" x14ac:dyDescent="0.35">
      <c r="A1306" s="86">
        <v>150102109</v>
      </c>
      <c r="B1306" t="s">
        <v>1144</v>
      </c>
      <c r="C1306">
        <v>0</v>
      </c>
      <c r="D1306">
        <v>0</v>
      </c>
      <c r="E1306">
        <v>0</v>
      </c>
      <c r="F1306">
        <v>0</v>
      </c>
    </row>
    <row r="1307" spans="1:6" ht="15" customHeight="1" x14ac:dyDescent="0.35">
      <c r="A1307" s="86">
        <v>15010210901</v>
      </c>
      <c r="B1307" t="s">
        <v>1142</v>
      </c>
      <c r="C1307">
        <v>0</v>
      </c>
      <c r="D1307">
        <v>0</v>
      </c>
      <c r="E1307">
        <v>0</v>
      </c>
      <c r="F1307">
        <v>0</v>
      </c>
    </row>
    <row r="1308" spans="1:6" ht="15" customHeight="1" x14ac:dyDescent="0.35">
      <c r="A1308" s="86">
        <v>15010210902</v>
      </c>
      <c r="B1308" t="s">
        <v>1143</v>
      </c>
      <c r="C1308">
        <v>0</v>
      </c>
      <c r="D1308">
        <v>0</v>
      </c>
      <c r="E1308">
        <v>0</v>
      </c>
      <c r="F1308">
        <v>0</v>
      </c>
    </row>
    <row r="1309" spans="1:6" ht="15" customHeight="1" x14ac:dyDescent="0.35">
      <c r="A1309" s="86">
        <v>1501022</v>
      </c>
      <c r="B1309" t="s">
        <v>443</v>
      </c>
      <c r="C1309">
        <v>0</v>
      </c>
      <c r="D1309">
        <v>0</v>
      </c>
      <c r="E1309">
        <v>0</v>
      </c>
      <c r="F1309">
        <v>0</v>
      </c>
    </row>
    <row r="1310" spans="1:6" ht="15" customHeight="1" x14ac:dyDescent="0.35">
      <c r="A1310" s="86">
        <v>150102204</v>
      </c>
      <c r="B1310" t="s">
        <v>1142</v>
      </c>
      <c r="C1310">
        <v>0</v>
      </c>
      <c r="D1310">
        <v>0</v>
      </c>
      <c r="E1310">
        <v>0</v>
      </c>
      <c r="F1310">
        <v>0</v>
      </c>
    </row>
    <row r="1311" spans="1:6" ht="15" customHeight="1" x14ac:dyDescent="0.35">
      <c r="A1311" s="86">
        <v>150102205</v>
      </c>
      <c r="B1311" t="s">
        <v>1143</v>
      </c>
      <c r="C1311">
        <v>0</v>
      </c>
      <c r="D1311">
        <v>0</v>
      </c>
      <c r="E1311">
        <v>0</v>
      </c>
      <c r="F1311">
        <v>0</v>
      </c>
    </row>
    <row r="1312" spans="1:6" ht="15" customHeight="1" x14ac:dyDescent="0.35">
      <c r="A1312" s="86">
        <v>150102209</v>
      </c>
      <c r="B1312" t="s">
        <v>1144</v>
      </c>
      <c r="C1312">
        <v>0</v>
      </c>
      <c r="D1312">
        <v>0</v>
      </c>
      <c r="E1312">
        <v>0</v>
      </c>
      <c r="F1312">
        <v>0</v>
      </c>
    </row>
    <row r="1313" spans="1:6" ht="15" customHeight="1" x14ac:dyDescent="0.35">
      <c r="A1313" s="86">
        <v>15010220901</v>
      </c>
      <c r="B1313" t="s">
        <v>1142</v>
      </c>
      <c r="C1313">
        <v>0</v>
      </c>
      <c r="D1313">
        <v>0</v>
      </c>
      <c r="E1313">
        <v>0</v>
      </c>
      <c r="F1313">
        <v>0</v>
      </c>
    </row>
    <row r="1314" spans="1:6" ht="15" customHeight="1" x14ac:dyDescent="0.35">
      <c r="A1314" s="86">
        <v>15010220902</v>
      </c>
      <c r="B1314" t="s">
        <v>1143</v>
      </c>
      <c r="C1314">
        <v>0</v>
      </c>
      <c r="D1314">
        <v>0</v>
      </c>
      <c r="E1314">
        <v>0</v>
      </c>
      <c r="F1314">
        <v>0</v>
      </c>
    </row>
    <row r="1315" spans="1:6" ht="15" customHeight="1" x14ac:dyDescent="0.35">
      <c r="A1315" s="86">
        <v>150103</v>
      </c>
      <c r="B1315" t="s">
        <v>1146</v>
      </c>
      <c r="C1315">
        <v>0</v>
      </c>
      <c r="D1315">
        <v>0</v>
      </c>
      <c r="E1315">
        <v>0</v>
      </c>
      <c r="F1315">
        <v>0</v>
      </c>
    </row>
    <row r="1316" spans="1:6" ht="15" customHeight="1" x14ac:dyDescent="0.35">
      <c r="A1316" s="86">
        <v>1501031</v>
      </c>
      <c r="B1316" t="s">
        <v>1147</v>
      </c>
      <c r="C1316">
        <v>0</v>
      </c>
      <c r="D1316">
        <v>0</v>
      </c>
      <c r="E1316">
        <v>0</v>
      </c>
      <c r="F1316">
        <v>0</v>
      </c>
    </row>
    <row r="1317" spans="1:6" ht="15" customHeight="1" x14ac:dyDescent="0.35">
      <c r="A1317" s="86">
        <v>150103104</v>
      </c>
      <c r="B1317" t="s">
        <v>1142</v>
      </c>
      <c r="C1317">
        <v>0</v>
      </c>
      <c r="D1317">
        <v>0</v>
      </c>
      <c r="E1317">
        <v>0</v>
      </c>
      <c r="F1317">
        <v>0</v>
      </c>
    </row>
    <row r="1318" spans="1:6" ht="15" customHeight="1" x14ac:dyDescent="0.35">
      <c r="A1318" s="86">
        <v>150103105</v>
      </c>
      <c r="B1318" t="s">
        <v>1148</v>
      </c>
      <c r="C1318">
        <v>0</v>
      </c>
      <c r="D1318">
        <v>0</v>
      </c>
      <c r="E1318">
        <v>0</v>
      </c>
      <c r="F1318">
        <v>0</v>
      </c>
    </row>
    <row r="1319" spans="1:6" ht="15" customHeight="1" x14ac:dyDescent="0.35">
      <c r="A1319" s="86">
        <v>150103106</v>
      </c>
      <c r="B1319" t="s">
        <v>217</v>
      </c>
      <c r="C1319">
        <v>0</v>
      </c>
      <c r="D1319">
        <v>0</v>
      </c>
      <c r="E1319">
        <v>0</v>
      </c>
      <c r="F1319">
        <v>0</v>
      </c>
    </row>
    <row r="1320" spans="1:6" ht="15" customHeight="1" x14ac:dyDescent="0.35">
      <c r="A1320" s="86">
        <v>150103109</v>
      </c>
      <c r="B1320" t="s">
        <v>1144</v>
      </c>
      <c r="C1320">
        <v>0</v>
      </c>
      <c r="D1320">
        <v>0</v>
      </c>
      <c r="E1320">
        <v>0</v>
      </c>
      <c r="F1320">
        <v>0</v>
      </c>
    </row>
    <row r="1321" spans="1:6" ht="15" customHeight="1" x14ac:dyDescent="0.35">
      <c r="A1321" s="86">
        <v>15010310901</v>
      </c>
      <c r="B1321" t="s">
        <v>1142</v>
      </c>
      <c r="C1321">
        <v>0</v>
      </c>
      <c r="D1321">
        <v>0</v>
      </c>
      <c r="E1321">
        <v>0</v>
      </c>
      <c r="F1321">
        <v>0</v>
      </c>
    </row>
    <row r="1322" spans="1:6" ht="15" customHeight="1" x14ac:dyDescent="0.35">
      <c r="A1322" s="86">
        <v>15010310902</v>
      </c>
      <c r="B1322" t="s">
        <v>1143</v>
      </c>
      <c r="C1322">
        <v>0</v>
      </c>
      <c r="D1322">
        <v>0</v>
      </c>
      <c r="E1322">
        <v>0</v>
      </c>
      <c r="F1322">
        <v>0</v>
      </c>
    </row>
    <row r="1323" spans="1:6" ht="15" customHeight="1" x14ac:dyDescent="0.35">
      <c r="A1323" s="86">
        <v>1501032</v>
      </c>
      <c r="B1323" t="s">
        <v>1149</v>
      </c>
      <c r="C1323">
        <v>0</v>
      </c>
      <c r="D1323">
        <v>0</v>
      </c>
      <c r="E1323">
        <v>0</v>
      </c>
      <c r="F1323">
        <v>0</v>
      </c>
    </row>
    <row r="1324" spans="1:6" ht="15" customHeight="1" x14ac:dyDescent="0.35">
      <c r="A1324" s="86">
        <v>150103204</v>
      </c>
      <c r="B1324" t="s">
        <v>1142</v>
      </c>
      <c r="C1324">
        <v>0</v>
      </c>
      <c r="D1324">
        <v>0</v>
      </c>
      <c r="E1324">
        <v>0</v>
      </c>
      <c r="F1324">
        <v>0</v>
      </c>
    </row>
    <row r="1325" spans="1:6" ht="15" customHeight="1" x14ac:dyDescent="0.35">
      <c r="A1325" s="86">
        <v>150103205</v>
      </c>
      <c r="B1325" t="s">
        <v>1143</v>
      </c>
      <c r="C1325">
        <v>0</v>
      </c>
      <c r="D1325">
        <v>0</v>
      </c>
      <c r="E1325">
        <v>0</v>
      </c>
      <c r="F1325">
        <v>0</v>
      </c>
    </row>
    <row r="1326" spans="1:6" ht="15" customHeight="1" x14ac:dyDescent="0.35">
      <c r="A1326" s="86">
        <v>150103209</v>
      </c>
      <c r="B1326" t="s">
        <v>1144</v>
      </c>
      <c r="C1326">
        <v>0</v>
      </c>
      <c r="D1326">
        <v>0</v>
      </c>
      <c r="E1326">
        <v>0</v>
      </c>
      <c r="F1326">
        <v>0</v>
      </c>
    </row>
    <row r="1327" spans="1:6" ht="15" customHeight="1" x14ac:dyDescent="0.35">
      <c r="A1327" s="86">
        <v>15010320901</v>
      </c>
      <c r="B1327" t="s">
        <v>1142</v>
      </c>
      <c r="C1327">
        <v>0</v>
      </c>
      <c r="D1327">
        <v>0</v>
      </c>
      <c r="E1327">
        <v>0</v>
      </c>
      <c r="F1327">
        <v>0</v>
      </c>
    </row>
    <row r="1328" spans="1:6" ht="15" customHeight="1" x14ac:dyDescent="0.35">
      <c r="A1328" s="86">
        <v>15010320902</v>
      </c>
      <c r="B1328" t="s">
        <v>1143</v>
      </c>
      <c r="C1328">
        <v>0</v>
      </c>
      <c r="D1328">
        <v>0</v>
      </c>
      <c r="E1328">
        <v>0</v>
      </c>
      <c r="F1328">
        <v>0</v>
      </c>
    </row>
    <row r="1329" spans="1:6" ht="15" customHeight="1" x14ac:dyDescent="0.35">
      <c r="A1329" s="86">
        <v>150104</v>
      </c>
      <c r="B1329" t="s">
        <v>1150</v>
      </c>
      <c r="C1329">
        <v>0</v>
      </c>
      <c r="D1329">
        <v>0</v>
      </c>
      <c r="E1329">
        <v>0</v>
      </c>
      <c r="F1329">
        <v>0</v>
      </c>
    </row>
    <row r="1330" spans="1:6" ht="15" customHeight="1" x14ac:dyDescent="0.35">
      <c r="A1330" s="86">
        <v>1501041</v>
      </c>
      <c r="B1330" t="s">
        <v>1150</v>
      </c>
      <c r="C1330">
        <v>0</v>
      </c>
      <c r="D1330">
        <v>0</v>
      </c>
      <c r="E1330">
        <v>0</v>
      </c>
      <c r="F1330">
        <v>0</v>
      </c>
    </row>
    <row r="1331" spans="1:6" ht="15" customHeight="1" x14ac:dyDescent="0.35">
      <c r="A1331" s="86">
        <v>150104104</v>
      </c>
      <c r="B1331" t="s">
        <v>1142</v>
      </c>
      <c r="C1331">
        <v>0</v>
      </c>
      <c r="D1331">
        <v>0</v>
      </c>
      <c r="E1331">
        <v>0</v>
      </c>
      <c r="F1331">
        <v>0</v>
      </c>
    </row>
    <row r="1332" spans="1:6" ht="15" customHeight="1" x14ac:dyDescent="0.35">
      <c r="A1332" s="86">
        <v>150104105</v>
      </c>
      <c r="B1332" t="s">
        <v>1143</v>
      </c>
      <c r="C1332">
        <v>0</v>
      </c>
      <c r="D1332">
        <v>0</v>
      </c>
      <c r="E1332">
        <v>0</v>
      </c>
      <c r="F1332">
        <v>0</v>
      </c>
    </row>
    <row r="1333" spans="1:6" ht="15" customHeight="1" x14ac:dyDescent="0.35">
      <c r="A1333" s="86">
        <v>150104109</v>
      </c>
      <c r="B1333" t="s">
        <v>1144</v>
      </c>
      <c r="C1333">
        <v>0</v>
      </c>
      <c r="D1333">
        <v>0</v>
      </c>
      <c r="E1333">
        <v>0</v>
      </c>
      <c r="F1333">
        <v>0</v>
      </c>
    </row>
    <row r="1334" spans="1:6" ht="15" customHeight="1" x14ac:dyDescent="0.35">
      <c r="A1334" s="86">
        <v>15010410901</v>
      </c>
      <c r="B1334" t="s">
        <v>1142</v>
      </c>
      <c r="C1334">
        <v>0</v>
      </c>
      <c r="D1334">
        <v>0</v>
      </c>
      <c r="E1334">
        <v>0</v>
      </c>
      <c r="F1334">
        <v>0</v>
      </c>
    </row>
    <row r="1335" spans="1:6" ht="15" customHeight="1" x14ac:dyDescent="0.35">
      <c r="A1335" s="86">
        <v>15010410902</v>
      </c>
      <c r="B1335" t="s">
        <v>1143</v>
      </c>
      <c r="C1335">
        <v>0</v>
      </c>
      <c r="D1335">
        <v>0</v>
      </c>
      <c r="E1335">
        <v>0</v>
      </c>
      <c r="F1335">
        <v>0</v>
      </c>
    </row>
    <row r="1336" spans="1:6" ht="15" customHeight="1" x14ac:dyDescent="0.35">
      <c r="A1336" s="86">
        <v>1501042</v>
      </c>
      <c r="B1336" t="s">
        <v>1150</v>
      </c>
      <c r="C1336">
        <v>0</v>
      </c>
      <c r="D1336">
        <v>0</v>
      </c>
      <c r="E1336">
        <v>0</v>
      </c>
      <c r="F1336">
        <v>0</v>
      </c>
    </row>
    <row r="1337" spans="1:6" ht="15" customHeight="1" x14ac:dyDescent="0.35">
      <c r="A1337" s="86">
        <v>150104204</v>
      </c>
      <c r="B1337" t="s">
        <v>1142</v>
      </c>
      <c r="C1337">
        <v>0</v>
      </c>
      <c r="D1337">
        <v>0</v>
      </c>
      <c r="E1337">
        <v>0</v>
      </c>
      <c r="F1337">
        <v>0</v>
      </c>
    </row>
    <row r="1338" spans="1:6" ht="15" customHeight="1" x14ac:dyDescent="0.35">
      <c r="A1338" s="86">
        <v>150104205</v>
      </c>
      <c r="B1338" t="s">
        <v>1143</v>
      </c>
      <c r="C1338">
        <v>0</v>
      </c>
      <c r="D1338">
        <v>0</v>
      </c>
      <c r="E1338">
        <v>0</v>
      </c>
      <c r="F1338">
        <v>0</v>
      </c>
    </row>
    <row r="1339" spans="1:6" ht="15" customHeight="1" x14ac:dyDescent="0.35">
      <c r="A1339" s="86">
        <v>150104209</v>
      </c>
      <c r="B1339" t="s">
        <v>1144</v>
      </c>
      <c r="C1339">
        <v>0</v>
      </c>
      <c r="D1339">
        <v>0</v>
      </c>
      <c r="E1339">
        <v>0</v>
      </c>
      <c r="F1339">
        <v>0</v>
      </c>
    </row>
    <row r="1340" spans="1:6" ht="15" customHeight="1" x14ac:dyDescent="0.35">
      <c r="A1340" s="86">
        <v>15010420901</v>
      </c>
      <c r="B1340" t="s">
        <v>1142</v>
      </c>
      <c r="C1340">
        <v>0</v>
      </c>
      <c r="D1340">
        <v>0</v>
      </c>
      <c r="E1340">
        <v>0</v>
      </c>
      <c r="F1340">
        <v>0</v>
      </c>
    </row>
    <row r="1341" spans="1:6" ht="15" customHeight="1" x14ac:dyDescent="0.35">
      <c r="A1341" s="86">
        <v>15010420902</v>
      </c>
      <c r="B1341" t="s">
        <v>1143</v>
      </c>
      <c r="C1341">
        <v>0</v>
      </c>
      <c r="D1341">
        <v>0</v>
      </c>
      <c r="E1341">
        <v>0</v>
      </c>
      <c r="F1341">
        <v>0</v>
      </c>
    </row>
    <row r="1342" spans="1:6" ht="15" customHeight="1" x14ac:dyDescent="0.35">
      <c r="A1342" s="86">
        <v>1502</v>
      </c>
      <c r="B1342" t="s">
        <v>1151</v>
      </c>
      <c r="C1342">
        <v>0</v>
      </c>
      <c r="D1342">
        <v>0</v>
      </c>
      <c r="E1342">
        <v>0</v>
      </c>
      <c r="F1342">
        <v>0</v>
      </c>
    </row>
    <row r="1343" spans="1:6" ht="15" customHeight="1" x14ac:dyDescent="0.35">
      <c r="A1343" s="86">
        <v>150201</v>
      </c>
      <c r="B1343" t="s">
        <v>1035</v>
      </c>
      <c r="C1343">
        <v>0</v>
      </c>
      <c r="D1343">
        <v>0</v>
      </c>
      <c r="E1343">
        <v>0</v>
      </c>
      <c r="F1343">
        <v>0</v>
      </c>
    </row>
    <row r="1344" spans="1:6" ht="15" customHeight="1" x14ac:dyDescent="0.35">
      <c r="A1344" s="86">
        <v>1502011</v>
      </c>
      <c r="B1344" t="s">
        <v>1036</v>
      </c>
      <c r="C1344">
        <v>0</v>
      </c>
      <c r="D1344">
        <v>0</v>
      </c>
      <c r="E1344">
        <v>0</v>
      </c>
      <c r="F1344">
        <v>0</v>
      </c>
    </row>
    <row r="1345" spans="1:6" ht="15" customHeight="1" x14ac:dyDescent="0.35">
      <c r="A1345" s="86">
        <v>150201104</v>
      </c>
      <c r="B1345" t="s">
        <v>1142</v>
      </c>
      <c r="C1345">
        <v>0</v>
      </c>
      <c r="D1345">
        <v>0</v>
      </c>
      <c r="E1345">
        <v>0</v>
      </c>
      <c r="F1345">
        <v>0</v>
      </c>
    </row>
    <row r="1346" spans="1:6" ht="15" customHeight="1" x14ac:dyDescent="0.35">
      <c r="A1346" s="86">
        <v>150201105</v>
      </c>
      <c r="B1346" t="s">
        <v>1143</v>
      </c>
      <c r="C1346">
        <v>0</v>
      </c>
      <c r="D1346">
        <v>0</v>
      </c>
      <c r="E1346">
        <v>0</v>
      </c>
      <c r="F1346">
        <v>0</v>
      </c>
    </row>
    <row r="1347" spans="1:6" ht="15" customHeight="1" x14ac:dyDescent="0.35">
      <c r="A1347" s="86">
        <v>150201109</v>
      </c>
      <c r="B1347" t="s">
        <v>1144</v>
      </c>
      <c r="C1347">
        <v>0</v>
      </c>
      <c r="D1347">
        <v>0</v>
      </c>
      <c r="E1347">
        <v>0</v>
      </c>
      <c r="F1347">
        <v>0</v>
      </c>
    </row>
    <row r="1348" spans="1:6" ht="15" customHeight="1" x14ac:dyDescent="0.35">
      <c r="A1348" s="86">
        <v>15020110901</v>
      </c>
      <c r="B1348" t="s">
        <v>1142</v>
      </c>
      <c r="C1348">
        <v>0</v>
      </c>
      <c r="D1348">
        <v>0</v>
      </c>
      <c r="E1348">
        <v>0</v>
      </c>
      <c r="F1348">
        <v>0</v>
      </c>
    </row>
    <row r="1349" spans="1:6" ht="15" customHeight="1" x14ac:dyDescent="0.35">
      <c r="A1349" s="86">
        <v>15020110902</v>
      </c>
      <c r="B1349" t="s">
        <v>1143</v>
      </c>
      <c r="C1349">
        <v>0</v>
      </c>
      <c r="D1349">
        <v>0</v>
      </c>
      <c r="E1349">
        <v>0</v>
      </c>
      <c r="F1349">
        <v>0</v>
      </c>
    </row>
    <row r="1350" spans="1:6" ht="15" customHeight="1" x14ac:dyDescent="0.35">
      <c r="A1350" s="86">
        <v>1502012</v>
      </c>
      <c r="B1350" t="s">
        <v>1037</v>
      </c>
      <c r="C1350">
        <v>0</v>
      </c>
      <c r="D1350">
        <v>0</v>
      </c>
      <c r="E1350">
        <v>0</v>
      </c>
      <c r="F1350">
        <v>0</v>
      </c>
    </row>
    <row r="1351" spans="1:6" ht="15" customHeight="1" x14ac:dyDescent="0.35">
      <c r="A1351" s="86">
        <v>150201204</v>
      </c>
      <c r="B1351" t="s">
        <v>1142</v>
      </c>
      <c r="C1351">
        <v>0</v>
      </c>
      <c r="D1351">
        <v>0</v>
      </c>
      <c r="E1351">
        <v>0</v>
      </c>
      <c r="F1351">
        <v>0</v>
      </c>
    </row>
    <row r="1352" spans="1:6" ht="15" customHeight="1" x14ac:dyDescent="0.35">
      <c r="A1352" s="86">
        <v>150201205</v>
      </c>
      <c r="B1352" t="s">
        <v>1143</v>
      </c>
      <c r="C1352">
        <v>0</v>
      </c>
      <c r="D1352">
        <v>0</v>
      </c>
      <c r="E1352">
        <v>0</v>
      </c>
      <c r="F1352">
        <v>0</v>
      </c>
    </row>
    <row r="1353" spans="1:6" ht="15" customHeight="1" x14ac:dyDescent="0.35">
      <c r="A1353" s="86">
        <v>150201209</v>
      </c>
      <c r="B1353" t="s">
        <v>1144</v>
      </c>
      <c r="C1353">
        <v>0</v>
      </c>
      <c r="D1353">
        <v>0</v>
      </c>
      <c r="E1353">
        <v>0</v>
      </c>
      <c r="F1353">
        <v>0</v>
      </c>
    </row>
    <row r="1354" spans="1:6" ht="15" customHeight="1" x14ac:dyDescent="0.35">
      <c r="A1354" s="86">
        <v>15020120901</v>
      </c>
      <c r="B1354" t="s">
        <v>1142</v>
      </c>
      <c r="C1354">
        <v>0</v>
      </c>
      <c r="D1354">
        <v>0</v>
      </c>
      <c r="E1354">
        <v>0</v>
      </c>
      <c r="F1354">
        <v>0</v>
      </c>
    </row>
    <row r="1355" spans="1:6" ht="15" customHeight="1" x14ac:dyDescent="0.35">
      <c r="A1355" s="86">
        <v>15020120902</v>
      </c>
      <c r="B1355" t="s">
        <v>1143</v>
      </c>
      <c r="C1355">
        <v>0</v>
      </c>
      <c r="D1355">
        <v>0</v>
      </c>
      <c r="E1355">
        <v>0</v>
      </c>
      <c r="F1355">
        <v>0</v>
      </c>
    </row>
    <row r="1356" spans="1:6" ht="15" customHeight="1" x14ac:dyDescent="0.35">
      <c r="A1356" s="86">
        <v>150202</v>
      </c>
      <c r="B1356" t="s">
        <v>1038</v>
      </c>
      <c r="C1356">
        <v>0</v>
      </c>
      <c r="D1356">
        <v>0</v>
      </c>
      <c r="E1356">
        <v>0</v>
      </c>
      <c r="F1356">
        <v>0</v>
      </c>
    </row>
    <row r="1357" spans="1:6" ht="15" customHeight="1" x14ac:dyDescent="0.35">
      <c r="A1357" s="86">
        <v>1502021</v>
      </c>
      <c r="B1357" t="s">
        <v>1039</v>
      </c>
      <c r="C1357">
        <v>0</v>
      </c>
      <c r="D1357">
        <v>0</v>
      </c>
      <c r="E1357">
        <v>0</v>
      </c>
      <c r="F1357">
        <v>0</v>
      </c>
    </row>
    <row r="1358" spans="1:6" ht="15" customHeight="1" x14ac:dyDescent="0.35">
      <c r="A1358" s="86">
        <v>150202104</v>
      </c>
      <c r="B1358" t="s">
        <v>1142</v>
      </c>
      <c r="C1358">
        <v>0</v>
      </c>
      <c r="D1358">
        <v>0</v>
      </c>
      <c r="E1358">
        <v>0</v>
      </c>
      <c r="F1358">
        <v>0</v>
      </c>
    </row>
    <row r="1359" spans="1:6" ht="15" customHeight="1" x14ac:dyDescent="0.35">
      <c r="A1359" s="86">
        <v>150202105</v>
      </c>
      <c r="B1359" t="s">
        <v>1143</v>
      </c>
      <c r="C1359">
        <v>0</v>
      </c>
      <c r="D1359">
        <v>0</v>
      </c>
      <c r="E1359">
        <v>0</v>
      </c>
      <c r="F1359">
        <v>0</v>
      </c>
    </row>
    <row r="1360" spans="1:6" ht="15" customHeight="1" x14ac:dyDescent="0.35">
      <c r="A1360" s="86">
        <v>150202109</v>
      </c>
      <c r="B1360" t="s">
        <v>1144</v>
      </c>
      <c r="C1360">
        <v>0</v>
      </c>
      <c r="D1360">
        <v>0</v>
      </c>
      <c r="E1360">
        <v>0</v>
      </c>
      <c r="F1360">
        <v>0</v>
      </c>
    </row>
    <row r="1361" spans="1:6" ht="15" customHeight="1" x14ac:dyDescent="0.35">
      <c r="A1361" s="86">
        <v>15020210901</v>
      </c>
      <c r="B1361" t="s">
        <v>1142</v>
      </c>
      <c r="C1361">
        <v>0</v>
      </c>
      <c r="D1361">
        <v>0</v>
      </c>
      <c r="E1361">
        <v>0</v>
      </c>
      <c r="F1361">
        <v>0</v>
      </c>
    </row>
    <row r="1362" spans="1:6" ht="15" customHeight="1" x14ac:dyDescent="0.35">
      <c r="A1362" s="86">
        <v>15020210902</v>
      </c>
      <c r="B1362" t="s">
        <v>1143</v>
      </c>
      <c r="C1362">
        <v>0</v>
      </c>
      <c r="D1362">
        <v>0</v>
      </c>
      <c r="E1362">
        <v>0</v>
      </c>
      <c r="F1362">
        <v>0</v>
      </c>
    </row>
    <row r="1363" spans="1:6" ht="15" customHeight="1" x14ac:dyDescent="0.35">
      <c r="A1363" s="86">
        <v>1502022</v>
      </c>
      <c r="B1363" t="s">
        <v>1040</v>
      </c>
      <c r="C1363">
        <v>0</v>
      </c>
      <c r="D1363">
        <v>0</v>
      </c>
      <c r="E1363">
        <v>0</v>
      </c>
      <c r="F1363">
        <v>0</v>
      </c>
    </row>
    <row r="1364" spans="1:6" ht="15" customHeight="1" x14ac:dyDescent="0.35">
      <c r="A1364" s="86">
        <v>150202204</v>
      </c>
      <c r="B1364" t="s">
        <v>1142</v>
      </c>
      <c r="C1364">
        <v>0</v>
      </c>
      <c r="D1364">
        <v>0</v>
      </c>
      <c r="E1364">
        <v>0</v>
      </c>
      <c r="F1364">
        <v>0</v>
      </c>
    </row>
    <row r="1365" spans="1:6" ht="15" customHeight="1" x14ac:dyDescent="0.35">
      <c r="A1365" s="86">
        <v>150202205</v>
      </c>
      <c r="B1365" t="s">
        <v>1143</v>
      </c>
      <c r="C1365">
        <v>0</v>
      </c>
      <c r="D1365">
        <v>0</v>
      </c>
      <c r="E1365">
        <v>0</v>
      </c>
      <c r="F1365">
        <v>0</v>
      </c>
    </row>
    <row r="1366" spans="1:6" ht="15" customHeight="1" x14ac:dyDescent="0.35">
      <c r="A1366" s="86">
        <v>150202209</v>
      </c>
      <c r="B1366" t="s">
        <v>1144</v>
      </c>
      <c r="C1366">
        <v>0</v>
      </c>
      <c r="D1366">
        <v>0</v>
      </c>
      <c r="E1366">
        <v>0</v>
      </c>
      <c r="F1366">
        <v>0</v>
      </c>
    </row>
    <row r="1367" spans="1:6" ht="15" customHeight="1" x14ac:dyDescent="0.35">
      <c r="A1367" s="86">
        <v>15020220901</v>
      </c>
      <c r="B1367" t="s">
        <v>1142</v>
      </c>
      <c r="C1367">
        <v>0</v>
      </c>
      <c r="D1367">
        <v>0</v>
      </c>
      <c r="E1367">
        <v>0</v>
      </c>
      <c r="F1367">
        <v>0</v>
      </c>
    </row>
    <row r="1368" spans="1:6" ht="15" customHeight="1" x14ac:dyDescent="0.35">
      <c r="A1368" s="86">
        <v>15020220902</v>
      </c>
      <c r="B1368" t="s">
        <v>1143</v>
      </c>
      <c r="C1368">
        <v>0</v>
      </c>
      <c r="D1368">
        <v>0</v>
      </c>
      <c r="E1368">
        <v>0</v>
      </c>
      <c r="F1368">
        <v>0</v>
      </c>
    </row>
    <row r="1369" spans="1:6" ht="15" customHeight="1" x14ac:dyDescent="0.35">
      <c r="A1369" s="86">
        <v>150203</v>
      </c>
      <c r="B1369" t="s">
        <v>1041</v>
      </c>
      <c r="C1369">
        <v>0</v>
      </c>
      <c r="D1369">
        <v>0</v>
      </c>
      <c r="E1369">
        <v>0</v>
      </c>
      <c r="F1369">
        <v>0</v>
      </c>
    </row>
    <row r="1370" spans="1:6" ht="15" customHeight="1" x14ac:dyDescent="0.35">
      <c r="A1370" s="86">
        <v>1502031</v>
      </c>
      <c r="B1370" t="s">
        <v>1042</v>
      </c>
      <c r="C1370">
        <v>0</v>
      </c>
      <c r="D1370">
        <v>0</v>
      </c>
      <c r="E1370">
        <v>0</v>
      </c>
      <c r="F1370">
        <v>0</v>
      </c>
    </row>
    <row r="1371" spans="1:6" ht="15" customHeight="1" x14ac:dyDescent="0.35">
      <c r="A1371" s="86">
        <v>150203104</v>
      </c>
      <c r="B1371" t="s">
        <v>1142</v>
      </c>
      <c r="C1371">
        <v>0</v>
      </c>
      <c r="D1371">
        <v>0</v>
      </c>
      <c r="E1371">
        <v>0</v>
      </c>
      <c r="F1371">
        <v>0</v>
      </c>
    </row>
    <row r="1372" spans="1:6" ht="15" customHeight="1" x14ac:dyDescent="0.35">
      <c r="A1372" s="86">
        <v>150203105</v>
      </c>
      <c r="B1372" t="s">
        <v>1143</v>
      </c>
      <c r="C1372">
        <v>0</v>
      </c>
      <c r="D1372">
        <v>0</v>
      </c>
      <c r="E1372">
        <v>0</v>
      </c>
      <c r="F1372">
        <v>0</v>
      </c>
    </row>
    <row r="1373" spans="1:6" ht="15" customHeight="1" x14ac:dyDescent="0.35">
      <c r="A1373" s="86">
        <v>150203109</v>
      </c>
      <c r="B1373" t="s">
        <v>1144</v>
      </c>
      <c r="C1373">
        <v>0</v>
      </c>
      <c r="D1373">
        <v>0</v>
      </c>
      <c r="E1373">
        <v>0</v>
      </c>
      <c r="F1373">
        <v>0</v>
      </c>
    </row>
    <row r="1374" spans="1:6" ht="15" customHeight="1" x14ac:dyDescent="0.35">
      <c r="A1374" s="86">
        <v>15020310901</v>
      </c>
      <c r="B1374" t="s">
        <v>1142</v>
      </c>
      <c r="C1374">
        <v>0</v>
      </c>
      <c r="D1374">
        <v>0</v>
      </c>
      <c r="E1374">
        <v>0</v>
      </c>
      <c r="F1374">
        <v>0</v>
      </c>
    </row>
    <row r="1375" spans="1:6" ht="15" customHeight="1" x14ac:dyDescent="0.35">
      <c r="A1375" s="86">
        <v>15020310902</v>
      </c>
      <c r="B1375" t="s">
        <v>1143</v>
      </c>
      <c r="C1375">
        <v>0</v>
      </c>
      <c r="D1375">
        <v>0</v>
      </c>
      <c r="E1375">
        <v>0</v>
      </c>
      <c r="F1375">
        <v>0</v>
      </c>
    </row>
    <row r="1376" spans="1:6" ht="15" customHeight="1" x14ac:dyDescent="0.35">
      <c r="A1376" s="86">
        <v>1502032</v>
      </c>
      <c r="B1376" t="s">
        <v>1152</v>
      </c>
      <c r="C1376">
        <v>0</v>
      </c>
      <c r="D1376">
        <v>0</v>
      </c>
      <c r="E1376">
        <v>0</v>
      </c>
      <c r="F1376">
        <v>0</v>
      </c>
    </row>
    <row r="1377" spans="1:6" ht="15" customHeight="1" x14ac:dyDescent="0.35">
      <c r="A1377" s="86">
        <v>150203204</v>
      </c>
      <c r="B1377" t="s">
        <v>1142</v>
      </c>
      <c r="C1377">
        <v>0</v>
      </c>
      <c r="D1377">
        <v>0</v>
      </c>
      <c r="E1377">
        <v>0</v>
      </c>
      <c r="F1377">
        <v>0</v>
      </c>
    </row>
    <row r="1378" spans="1:6" ht="15" customHeight="1" x14ac:dyDescent="0.35">
      <c r="A1378" s="86">
        <v>150203205</v>
      </c>
      <c r="B1378" t="s">
        <v>1143</v>
      </c>
      <c r="C1378">
        <v>0</v>
      </c>
      <c r="D1378">
        <v>0</v>
      </c>
      <c r="E1378">
        <v>0</v>
      </c>
      <c r="F1378">
        <v>0</v>
      </c>
    </row>
    <row r="1379" spans="1:6" ht="15" customHeight="1" x14ac:dyDescent="0.35">
      <c r="A1379" s="86">
        <v>150203209</v>
      </c>
      <c r="B1379" t="s">
        <v>1144</v>
      </c>
      <c r="C1379">
        <v>0</v>
      </c>
      <c r="D1379">
        <v>0</v>
      </c>
      <c r="E1379">
        <v>0</v>
      </c>
      <c r="F1379">
        <v>0</v>
      </c>
    </row>
    <row r="1380" spans="1:6" ht="15" customHeight="1" x14ac:dyDescent="0.35">
      <c r="A1380" s="86">
        <v>15020320901</v>
      </c>
      <c r="B1380" t="s">
        <v>1142</v>
      </c>
      <c r="C1380">
        <v>0</v>
      </c>
      <c r="D1380">
        <v>0</v>
      </c>
      <c r="E1380">
        <v>0</v>
      </c>
      <c r="F1380">
        <v>0</v>
      </c>
    </row>
    <row r="1381" spans="1:6" ht="15" customHeight="1" x14ac:dyDescent="0.35">
      <c r="A1381" s="86">
        <v>15020320902</v>
      </c>
      <c r="B1381" t="s">
        <v>1143</v>
      </c>
      <c r="C1381">
        <v>0</v>
      </c>
      <c r="D1381">
        <v>0</v>
      </c>
      <c r="E1381">
        <v>0</v>
      </c>
      <c r="F1381">
        <v>0</v>
      </c>
    </row>
    <row r="1382" spans="1:6" ht="15" customHeight="1" x14ac:dyDescent="0.35">
      <c r="A1382" s="86">
        <v>150204</v>
      </c>
      <c r="B1382" t="s">
        <v>1044</v>
      </c>
      <c r="C1382">
        <v>0</v>
      </c>
      <c r="D1382">
        <v>0</v>
      </c>
      <c r="E1382">
        <v>0</v>
      </c>
      <c r="F1382">
        <v>0</v>
      </c>
    </row>
    <row r="1383" spans="1:6" ht="15" customHeight="1" x14ac:dyDescent="0.35">
      <c r="A1383" s="86">
        <v>1502041</v>
      </c>
      <c r="B1383" t="s">
        <v>1045</v>
      </c>
      <c r="C1383">
        <v>0</v>
      </c>
      <c r="D1383">
        <v>0</v>
      </c>
      <c r="E1383">
        <v>0</v>
      </c>
      <c r="F1383">
        <v>0</v>
      </c>
    </row>
    <row r="1384" spans="1:6" ht="15" customHeight="1" x14ac:dyDescent="0.35">
      <c r="A1384" s="86">
        <v>150204104</v>
      </c>
      <c r="B1384" t="s">
        <v>1142</v>
      </c>
      <c r="C1384">
        <v>0</v>
      </c>
      <c r="D1384">
        <v>0</v>
      </c>
      <c r="E1384">
        <v>0</v>
      </c>
      <c r="F1384">
        <v>0</v>
      </c>
    </row>
    <row r="1385" spans="1:6" ht="15" customHeight="1" x14ac:dyDescent="0.35">
      <c r="A1385" s="86">
        <v>150204105</v>
      </c>
      <c r="B1385" t="s">
        <v>1143</v>
      </c>
      <c r="C1385">
        <v>0</v>
      </c>
      <c r="D1385">
        <v>0</v>
      </c>
      <c r="E1385">
        <v>0</v>
      </c>
      <c r="F1385">
        <v>0</v>
      </c>
    </row>
    <row r="1386" spans="1:6" ht="15" customHeight="1" x14ac:dyDescent="0.35">
      <c r="A1386" s="86">
        <v>150204109</v>
      </c>
      <c r="B1386" t="s">
        <v>1144</v>
      </c>
      <c r="C1386">
        <v>0</v>
      </c>
      <c r="D1386">
        <v>0</v>
      </c>
      <c r="E1386">
        <v>0</v>
      </c>
      <c r="F1386">
        <v>0</v>
      </c>
    </row>
    <row r="1387" spans="1:6" ht="15" customHeight="1" x14ac:dyDescent="0.35">
      <c r="A1387" s="86">
        <v>15020410901</v>
      </c>
      <c r="B1387" t="s">
        <v>1142</v>
      </c>
      <c r="C1387">
        <v>0</v>
      </c>
      <c r="D1387">
        <v>0</v>
      </c>
      <c r="E1387">
        <v>0</v>
      </c>
      <c r="F1387">
        <v>0</v>
      </c>
    </row>
    <row r="1388" spans="1:6" ht="15" customHeight="1" x14ac:dyDescent="0.35">
      <c r="A1388" s="86">
        <v>15020410902</v>
      </c>
      <c r="B1388" t="s">
        <v>1143</v>
      </c>
      <c r="C1388">
        <v>0</v>
      </c>
      <c r="D1388">
        <v>0</v>
      </c>
      <c r="E1388">
        <v>0</v>
      </c>
      <c r="F1388">
        <v>0</v>
      </c>
    </row>
    <row r="1389" spans="1:6" ht="15" customHeight="1" x14ac:dyDescent="0.35">
      <c r="A1389" s="86">
        <v>1502042</v>
      </c>
      <c r="B1389" t="s">
        <v>1046</v>
      </c>
      <c r="C1389">
        <v>0</v>
      </c>
      <c r="D1389">
        <v>0</v>
      </c>
      <c r="E1389">
        <v>0</v>
      </c>
      <c r="F1389">
        <v>0</v>
      </c>
    </row>
    <row r="1390" spans="1:6" ht="15" customHeight="1" x14ac:dyDescent="0.35">
      <c r="A1390" s="86">
        <v>150204204</v>
      </c>
      <c r="B1390" t="s">
        <v>1142</v>
      </c>
      <c r="C1390">
        <v>0</v>
      </c>
      <c r="D1390">
        <v>0</v>
      </c>
      <c r="E1390">
        <v>0</v>
      </c>
      <c r="F1390">
        <v>0</v>
      </c>
    </row>
    <row r="1391" spans="1:6" ht="15" customHeight="1" x14ac:dyDescent="0.35">
      <c r="A1391" s="86">
        <v>150204205</v>
      </c>
      <c r="B1391" t="s">
        <v>1143</v>
      </c>
      <c r="C1391">
        <v>0</v>
      </c>
      <c r="D1391">
        <v>0</v>
      </c>
      <c r="E1391">
        <v>0</v>
      </c>
      <c r="F1391">
        <v>0</v>
      </c>
    </row>
    <row r="1392" spans="1:6" ht="15" customHeight="1" x14ac:dyDescent="0.35">
      <c r="A1392" s="86">
        <v>150204209</v>
      </c>
      <c r="B1392" t="s">
        <v>1144</v>
      </c>
      <c r="C1392">
        <v>0</v>
      </c>
      <c r="D1392">
        <v>0</v>
      </c>
      <c r="E1392">
        <v>0</v>
      </c>
      <c r="F1392">
        <v>0</v>
      </c>
    </row>
    <row r="1393" spans="1:6" ht="15" customHeight="1" x14ac:dyDescent="0.35">
      <c r="A1393" s="86">
        <v>15020420901</v>
      </c>
      <c r="B1393" t="s">
        <v>1142</v>
      </c>
      <c r="C1393">
        <v>0</v>
      </c>
      <c r="D1393">
        <v>0</v>
      </c>
      <c r="E1393">
        <v>0</v>
      </c>
      <c r="F1393">
        <v>0</v>
      </c>
    </row>
    <row r="1394" spans="1:6" ht="15" customHeight="1" x14ac:dyDescent="0.35">
      <c r="A1394" s="86">
        <v>15020420902</v>
      </c>
      <c r="B1394" t="s">
        <v>1143</v>
      </c>
      <c r="C1394">
        <v>0</v>
      </c>
      <c r="D1394">
        <v>0</v>
      </c>
      <c r="E1394">
        <v>0</v>
      </c>
      <c r="F1394">
        <v>0</v>
      </c>
    </row>
    <row r="1395" spans="1:6" ht="15" customHeight="1" x14ac:dyDescent="0.35">
      <c r="A1395" s="86">
        <v>1503</v>
      </c>
      <c r="B1395" t="s">
        <v>1153</v>
      </c>
      <c r="C1395">
        <v>0</v>
      </c>
      <c r="D1395">
        <v>0</v>
      </c>
      <c r="E1395">
        <v>0</v>
      </c>
      <c r="F1395">
        <v>0</v>
      </c>
    </row>
    <row r="1396" spans="1:6" ht="15" customHeight="1" x14ac:dyDescent="0.35">
      <c r="A1396" s="86">
        <v>150301</v>
      </c>
      <c r="B1396" t="s">
        <v>444</v>
      </c>
      <c r="C1396">
        <v>0</v>
      </c>
      <c r="D1396">
        <v>0</v>
      </c>
      <c r="E1396">
        <v>0</v>
      </c>
      <c r="F1396">
        <v>0</v>
      </c>
    </row>
    <row r="1397" spans="1:6" ht="15" customHeight="1" x14ac:dyDescent="0.35">
      <c r="A1397" s="86">
        <v>1503011</v>
      </c>
      <c r="B1397" t="s">
        <v>1154</v>
      </c>
      <c r="C1397">
        <v>0</v>
      </c>
      <c r="D1397">
        <v>0</v>
      </c>
      <c r="E1397">
        <v>0</v>
      </c>
      <c r="F1397">
        <v>0</v>
      </c>
    </row>
    <row r="1398" spans="1:6" ht="15" customHeight="1" x14ac:dyDescent="0.35">
      <c r="A1398" s="86">
        <v>150301104</v>
      </c>
      <c r="B1398" t="s">
        <v>1142</v>
      </c>
      <c r="C1398">
        <v>0</v>
      </c>
      <c r="D1398">
        <v>0</v>
      </c>
      <c r="E1398">
        <v>0</v>
      </c>
      <c r="F1398">
        <v>0</v>
      </c>
    </row>
    <row r="1399" spans="1:6" ht="15" customHeight="1" x14ac:dyDescent="0.35">
      <c r="A1399" s="86">
        <v>150301105</v>
      </c>
      <c r="B1399" t="s">
        <v>1143</v>
      </c>
      <c r="C1399">
        <v>0</v>
      </c>
      <c r="D1399">
        <v>0</v>
      </c>
      <c r="E1399">
        <v>0</v>
      </c>
      <c r="F1399">
        <v>0</v>
      </c>
    </row>
    <row r="1400" spans="1:6" ht="15" customHeight="1" x14ac:dyDescent="0.35">
      <c r="A1400" s="86">
        <v>150301109</v>
      </c>
      <c r="B1400" t="s">
        <v>1144</v>
      </c>
      <c r="C1400">
        <v>0</v>
      </c>
      <c r="D1400">
        <v>0</v>
      </c>
      <c r="E1400">
        <v>0</v>
      </c>
      <c r="F1400">
        <v>0</v>
      </c>
    </row>
    <row r="1401" spans="1:6" ht="15" customHeight="1" x14ac:dyDescent="0.35">
      <c r="A1401" s="86">
        <v>15030110901</v>
      </c>
      <c r="B1401" t="s">
        <v>1142</v>
      </c>
      <c r="C1401">
        <v>0</v>
      </c>
      <c r="D1401">
        <v>0</v>
      </c>
      <c r="E1401">
        <v>0</v>
      </c>
      <c r="F1401">
        <v>0</v>
      </c>
    </row>
    <row r="1402" spans="1:6" ht="15" customHeight="1" x14ac:dyDescent="0.35">
      <c r="A1402" s="86">
        <v>15030110902</v>
      </c>
      <c r="B1402" t="s">
        <v>1143</v>
      </c>
      <c r="C1402">
        <v>0</v>
      </c>
      <c r="D1402">
        <v>0</v>
      </c>
      <c r="E1402">
        <v>0</v>
      </c>
      <c r="F1402">
        <v>0</v>
      </c>
    </row>
    <row r="1403" spans="1:6" ht="15" customHeight="1" x14ac:dyDescent="0.35">
      <c r="A1403" s="86">
        <v>1503012</v>
      </c>
      <c r="B1403" t="s">
        <v>1049</v>
      </c>
      <c r="C1403">
        <v>0</v>
      </c>
      <c r="D1403">
        <v>0</v>
      </c>
      <c r="E1403">
        <v>0</v>
      </c>
      <c r="F1403">
        <v>0</v>
      </c>
    </row>
    <row r="1404" spans="1:6" ht="15" customHeight="1" x14ac:dyDescent="0.35">
      <c r="A1404" s="86">
        <v>150301204</v>
      </c>
      <c r="B1404" t="s">
        <v>1142</v>
      </c>
      <c r="C1404">
        <v>0</v>
      </c>
      <c r="D1404">
        <v>0</v>
      </c>
      <c r="E1404">
        <v>0</v>
      </c>
      <c r="F1404">
        <v>0</v>
      </c>
    </row>
    <row r="1405" spans="1:6" ht="15" customHeight="1" x14ac:dyDescent="0.35">
      <c r="A1405" s="86">
        <v>150301205</v>
      </c>
      <c r="B1405" t="s">
        <v>1143</v>
      </c>
      <c r="C1405">
        <v>0</v>
      </c>
      <c r="D1405">
        <v>0</v>
      </c>
      <c r="E1405">
        <v>0</v>
      </c>
      <c r="F1405">
        <v>0</v>
      </c>
    </row>
    <row r="1406" spans="1:6" ht="15" customHeight="1" x14ac:dyDescent="0.35">
      <c r="A1406" s="86">
        <v>150301209</v>
      </c>
      <c r="B1406" t="s">
        <v>1144</v>
      </c>
      <c r="C1406">
        <v>0</v>
      </c>
      <c r="D1406">
        <v>0</v>
      </c>
      <c r="E1406">
        <v>0</v>
      </c>
      <c r="F1406">
        <v>0</v>
      </c>
    </row>
    <row r="1407" spans="1:6" ht="15" customHeight="1" x14ac:dyDescent="0.35">
      <c r="A1407" s="86">
        <v>15030120901</v>
      </c>
      <c r="B1407" t="s">
        <v>1142</v>
      </c>
      <c r="C1407">
        <v>0</v>
      </c>
      <c r="D1407">
        <v>0</v>
      </c>
      <c r="E1407">
        <v>0</v>
      </c>
      <c r="F1407">
        <v>0</v>
      </c>
    </row>
    <row r="1408" spans="1:6" ht="15" customHeight="1" x14ac:dyDescent="0.35">
      <c r="A1408" s="86">
        <v>15030120902</v>
      </c>
      <c r="B1408" t="s">
        <v>1143</v>
      </c>
      <c r="C1408">
        <v>0</v>
      </c>
      <c r="D1408">
        <v>0</v>
      </c>
      <c r="E1408">
        <v>0</v>
      </c>
      <c r="F1408">
        <v>0</v>
      </c>
    </row>
    <row r="1409" spans="1:6" ht="15" customHeight="1" x14ac:dyDescent="0.35">
      <c r="A1409" s="86">
        <v>150302</v>
      </c>
      <c r="B1409" t="s">
        <v>384</v>
      </c>
      <c r="C1409">
        <v>0</v>
      </c>
      <c r="D1409">
        <v>0</v>
      </c>
      <c r="E1409">
        <v>0</v>
      </c>
      <c r="F1409">
        <v>0</v>
      </c>
    </row>
    <row r="1410" spans="1:6" ht="15" customHeight="1" x14ac:dyDescent="0.35">
      <c r="A1410" s="86">
        <v>1503021</v>
      </c>
      <c r="B1410" t="s">
        <v>1050</v>
      </c>
      <c r="C1410">
        <v>0</v>
      </c>
      <c r="D1410">
        <v>0</v>
      </c>
      <c r="E1410">
        <v>0</v>
      </c>
      <c r="F1410">
        <v>0</v>
      </c>
    </row>
    <row r="1411" spans="1:6" ht="15" customHeight="1" x14ac:dyDescent="0.35">
      <c r="A1411" s="86">
        <v>150302104</v>
      </c>
      <c r="B1411" t="s">
        <v>1142</v>
      </c>
      <c r="C1411">
        <v>0</v>
      </c>
      <c r="D1411">
        <v>0</v>
      </c>
      <c r="E1411">
        <v>0</v>
      </c>
      <c r="F1411">
        <v>0</v>
      </c>
    </row>
    <row r="1412" spans="1:6" ht="15" customHeight="1" x14ac:dyDescent="0.35">
      <c r="A1412" s="86">
        <v>150302105</v>
      </c>
      <c r="B1412" t="s">
        <v>1143</v>
      </c>
      <c r="C1412">
        <v>0</v>
      </c>
      <c r="D1412">
        <v>0</v>
      </c>
      <c r="E1412">
        <v>0</v>
      </c>
      <c r="F1412">
        <v>0</v>
      </c>
    </row>
    <row r="1413" spans="1:6" ht="15" customHeight="1" x14ac:dyDescent="0.35">
      <c r="A1413" s="86">
        <v>150302109</v>
      </c>
      <c r="B1413" t="s">
        <v>1144</v>
      </c>
      <c r="C1413">
        <v>0</v>
      </c>
      <c r="D1413">
        <v>0</v>
      </c>
      <c r="E1413">
        <v>0</v>
      </c>
      <c r="F1413">
        <v>0</v>
      </c>
    </row>
    <row r="1414" spans="1:6" ht="15" customHeight="1" x14ac:dyDescent="0.35">
      <c r="A1414" s="86">
        <v>15030210901</v>
      </c>
      <c r="B1414" t="s">
        <v>1142</v>
      </c>
      <c r="C1414">
        <v>0</v>
      </c>
      <c r="D1414">
        <v>0</v>
      </c>
      <c r="E1414">
        <v>0</v>
      </c>
      <c r="F1414">
        <v>0</v>
      </c>
    </row>
    <row r="1415" spans="1:6" ht="15" customHeight="1" x14ac:dyDescent="0.35">
      <c r="A1415" s="86">
        <v>15030210902</v>
      </c>
      <c r="B1415" t="s">
        <v>1143</v>
      </c>
      <c r="C1415">
        <v>0</v>
      </c>
      <c r="D1415">
        <v>0</v>
      </c>
      <c r="E1415">
        <v>0</v>
      </c>
      <c r="F1415">
        <v>0</v>
      </c>
    </row>
    <row r="1416" spans="1:6" ht="15" customHeight="1" x14ac:dyDescent="0.35">
      <c r="A1416" s="86">
        <v>1503022</v>
      </c>
      <c r="B1416" t="s">
        <v>1155</v>
      </c>
      <c r="C1416">
        <v>0</v>
      </c>
      <c r="D1416">
        <v>0</v>
      </c>
      <c r="E1416">
        <v>0</v>
      </c>
      <c r="F1416">
        <v>0</v>
      </c>
    </row>
    <row r="1417" spans="1:6" ht="15" customHeight="1" x14ac:dyDescent="0.35">
      <c r="A1417" s="86">
        <v>150302204</v>
      </c>
      <c r="B1417" t="s">
        <v>1142</v>
      </c>
      <c r="C1417">
        <v>0</v>
      </c>
      <c r="D1417">
        <v>0</v>
      </c>
      <c r="E1417">
        <v>0</v>
      </c>
      <c r="F1417">
        <v>0</v>
      </c>
    </row>
    <row r="1418" spans="1:6" ht="15" customHeight="1" x14ac:dyDescent="0.35">
      <c r="A1418" s="86">
        <v>150302205</v>
      </c>
      <c r="B1418" t="s">
        <v>1143</v>
      </c>
      <c r="C1418">
        <v>0</v>
      </c>
      <c r="D1418">
        <v>0</v>
      </c>
      <c r="E1418">
        <v>0</v>
      </c>
      <c r="F1418">
        <v>0</v>
      </c>
    </row>
    <row r="1419" spans="1:6" ht="15" customHeight="1" x14ac:dyDescent="0.35">
      <c r="A1419" s="86">
        <v>150302209</v>
      </c>
      <c r="B1419" t="s">
        <v>1144</v>
      </c>
      <c r="C1419">
        <v>0</v>
      </c>
      <c r="D1419">
        <v>0</v>
      </c>
      <c r="E1419">
        <v>0</v>
      </c>
      <c r="F1419">
        <v>0</v>
      </c>
    </row>
    <row r="1420" spans="1:6" ht="15" customHeight="1" x14ac:dyDescent="0.35">
      <c r="A1420" s="86">
        <v>15030220901</v>
      </c>
      <c r="B1420" t="s">
        <v>1142</v>
      </c>
      <c r="C1420">
        <v>0</v>
      </c>
      <c r="D1420">
        <v>0</v>
      </c>
      <c r="E1420">
        <v>0</v>
      </c>
      <c r="F1420">
        <v>0</v>
      </c>
    </row>
    <row r="1421" spans="1:6" ht="15" customHeight="1" x14ac:dyDescent="0.35">
      <c r="A1421" s="86">
        <v>15030220902</v>
      </c>
      <c r="B1421" t="s">
        <v>1143</v>
      </c>
      <c r="C1421">
        <v>0</v>
      </c>
      <c r="D1421">
        <v>0</v>
      </c>
      <c r="E1421">
        <v>0</v>
      </c>
      <c r="F1421">
        <v>0</v>
      </c>
    </row>
    <row r="1422" spans="1:6" ht="15" customHeight="1" x14ac:dyDescent="0.35">
      <c r="A1422" s="86">
        <v>150303</v>
      </c>
      <c r="B1422" t="s">
        <v>1052</v>
      </c>
      <c r="C1422">
        <v>0</v>
      </c>
      <c r="D1422">
        <v>0</v>
      </c>
      <c r="E1422">
        <v>0</v>
      </c>
      <c r="F1422">
        <v>0</v>
      </c>
    </row>
    <row r="1423" spans="1:6" ht="15" customHeight="1" x14ac:dyDescent="0.35">
      <c r="A1423" s="86">
        <v>1503031</v>
      </c>
      <c r="B1423" t="s">
        <v>1053</v>
      </c>
      <c r="C1423">
        <v>0</v>
      </c>
      <c r="D1423">
        <v>0</v>
      </c>
      <c r="E1423">
        <v>0</v>
      </c>
      <c r="F1423">
        <v>0</v>
      </c>
    </row>
    <row r="1424" spans="1:6" ht="15" customHeight="1" x14ac:dyDescent="0.35">
      <c r="A1424" s="86">
        <v>150303104</v>
      </c>
      <c r="B1424" t="s">
        <v>1142</v>
      </c>
      <c r="C1424">
        <v>0</v>
      </c>
      <c r="D1424">
        <v>0</v>
      </c>
      <c r="E1424">
        <v>0</v>
      </c>
      <c r="F1424">
        <v>0</v>
      </c>
    </row>
    <row r="1425" spans="1:6" ht="15" customHeight="1" x14ac:dyDescent="0.35">
      <c r="A1425" s="86">
        <v>150303105</v>
      </c>
      <c r="B1425" t="s">
        <v>1143</v>
      </c>
      <c r="C1425">
        <v>0</v>
      </c>
      <c r="D1425">
        <v>0</v>
      </c>
      <c r="E1425">
        <v>0</v>
      </c>
      <c r="F1425">
        <v>0</v>
      </c>
    </row>
    <row r="1426" spans="1:6" ht="15" customHeight="1" x14ac:dyDescent="0.35">
      <c r="A1426" s="86">
        <v>150303109</v>
      </c>
      <c r="B1426" t="s">
        <v>1144</v>
      </c>
      <c r="C1426">
        <v>0</v>
      </c>
      <c r="D1426">
        <v>0</v>
      </c>
      <c r="E1426">
        <v>0</v>
      </c>
      <c r="F1426">
        <v>0</v>
      </c>
    </row>
    <row r="1427" spans="1:6" ht="15" customHeight="1" x14ac:dyDescent="0.35">
      <c r="A1427" s="86">
        <v>15030310901</v>
      </c>
      <c r="B1427" t="s">
        <v>1142</v>
      </c>
      <c r="C1427">
        <v>0</v>
      </c>
      <c r="D1427">
        <v>0</v>
      </c>
      <c r="E1427">
        <v>0</v>
      </c>
      <c r="F1427">
        <v>0</v>
      </c>
    </row>
    <row r="1428" spans="1:6" ht="15" customHeight="1" x14ac:dyDescent="0.35">
      <c r="A1428" s="86">
        <v>15030310902</v>
      </c>
      <c r="B1428" t="s">
        <v>1143</v>
      </c>
      <c r="C1428">
        <v>0</v>
      </c>
      <c r="D1428">
        <v>0</v>
      </c>
      <c r="E1428">
        <v>0</v>
      </c>
      <c r="F1428">
        <v>0</v>
      </c>
    </row>
    <row r="1429" spans="1:6" ht="15" customHeight="1" x14ac:dyDescent="0.35">
      <c r="A1429" s="86">
        <v>1503032</v>
      </c>
      <c r="B1429" t="s">
        <v>1054</v>
      </c>
      <c r="C1429">
        <v>0</v>
      </c>
      <c r="D1429">
        <v>0</v>
      </c>
      <c r="E1429">
        <v>0</v>
      </c>
      <c r="F1429">
        <v>0</v>
      </c>
    </row>
    <row r="1430" spans="1:6" ht="15" customHeight="1" x14ac:dyDescent="0.35">
      <c r="A1430" s="86">
        <v>150303204</v>
      </c>
      <c r="B1430" t="s">
        <v>1142</v>
      </c>
      <c r="C1430">
        <v>0</v>
      </c>
      <c r="D1430">
        <v>0</v>
      </c>
      <c r="E1430">
        <v>0</v>
      </c>
      <c r="F1430">
        <v>0</v>
      </c>
    </row>
    <row r="1431" spans="1:6" ht="15" customHeight="1" x14ac:dyDescent="0.35">
      <c r="A1431" s="86">
        <v>150303205</v>
      </c>
      <c r="B1431" t="s">
        <v>1143</v>
      </c>
      <c r="C1431">
        <v>0</v>
      </c>
      <c r="D1431">
        <v>0</v>
      </c>
      <c r="E1431">
        <v>0</v>
      </c>
      <c r="F1431">
        <v>0</v>
      </c>
    </row>
    <row r="1432" spans="1:6" ht="15" customHeight="1" x14ac:dyDescent="0.35">
      <c r="A1432" s="86">
        <v>150303209</v>
      </c>
      <c r="B1432" t="s">
        <v>1144</v>
      </c>
      <c r="C1432">
        <v>0</v>
      </c>
      <c r="D1432">
        <v>0</v>
      </c>
      <c r="E1432">
        <v>0</v>
      </c>
      <c r="F1432">
        <v>0</v>
      </c>
    </row>
    <row r="1433" spans="1:6" ht="15" customHeight="1" x14ac:dyDescent="0.35">
      <c r="A1433" s="86">
        <v>15030320901</v>
      </c>
      <c r="B1433" t="s">
        <v>1142</v>
      </c>
      <c r="C1433">
        <v>0</v>
      </c>
      <c r="D1433">
        <v>0</v>
      </c>
      <c r="E1433">
        <v>0</v>
      </c>
      <c r="F1433">
        <v>0</v>
      </c>
    </row>
    <row r="1434" spans="1:6" ht="15" customHeight="1" x14ac:dyDescent="0.35">
      <c r="A1434" s="86">
        <v>15030320902</v>
      </c>
      <c r="B1434" t="s">
        <v>1143</v>
      </c>
      <c r="C1434">
        <v>0</v>
      </c>
      <c r="D1434">
        <v>0</v>
      </c>
      <c r="E1434">
        <v>0</v>
      </c>
      <c r="F1434">
        <v>0</v>
      </c>
    </row>
    <row r="1435" spans="1:6" ht="15" customHeight="1" x14ac:dyDescent="0.35">
      <c r="A1435" s="86">
        <v>150304</v>
      </c>
      <c r="B1435" t="s">
        <v>1055</v>
      </c>
      <c r="C1435">
        <v>0</v>
      </c>
      <c r="D1435">
        <v>0</v>
      </c>
      <c r="E1435">
        <v>0</v>
      </c>
      <c r="F1435">
        <v>0</v>
      </c>
    </row>
    <row r="1436" spans="1:6" ht="15" customHeight="1" x14ac:dyDescent="0.35">
      <c r="A1436" s="86">
        <v>1503041</v>
      </c>
      <c r="B1436" t="s">
        <v>1056</v>
      </c>
      <c r="C1436">
        <v>0</v>
      </c>
      <c r="D1436">
        <v>0</v>
      </c>
      <c r="E1436">
        <v>0</v>
      </c>
      <c r="F1436">
        <v>0</v>
      </c>
    </row>
    <row r="1437" spans="1:6" ht="15" customHeight="1" x14ac:dyDescent="0.35">
      <c r="A1437" s="86">
        <v>150304104</v>
      </c>
      <c r="B1437" t="s">
        <v>1142</v>
      </c>
      <c r="C1437">
        <v>0</v>
      </c>
      <c r="D1437">
        <v>0</v>
      </c>
      <c r="E1437">
        <v>0</v>
      </c>
      <c r="F1437">
        <v>0</v>
      </c>
    </row>
    <row r="1438" spans="1:6" ht="15" customHeight="1" x14ac:dyDescent="0.35">
      <c r="A1438" s="86">
        <v>150304105</v>
      </c>
      <c r="B1438" t="s">
        <v>1143</v>
      </c>
      <c r="C1438">
        <v>0</v>
      </c>
      <c r="D1438">
        <v>0</v>
      </c>
      <c r="E1438">
        <v>0</v>
      </c>
      <c r="F1438">
        <v>0</v>
      </c>
    </row>
    <row r="1439" spans="1:6" ht="15" customHeight="1" x14ac:dyDescent="0.35">
      <c r="A1439" s="86">
        <v>150304109</v>
      </c>
      <c r="B1439" t="s">
        <v>1144</v>
      </c>
      <c r="C1439">
        <v>0</v>
      </c>
      <c r="D1439">
        <v>0</v>
      </c>
      <c r="E1439">
        <v>0</v>
      </c>
      <c r="F1439">
        <v>0</v>
      </c>
    </row>
    <row r="1440" spans="1:6" ht="15" customHeight="1" x14ac:dyDescent="0.35">
      <c r="A1440" s="86">
        <v>15030410901</v>
      </c>
      <c r="B1440" t="s">
        <v>1142</v>
      </c>
      <c r="C1440">
        <v>0</v>
      </c>
      <c r="D1440">
        <v>0</v>
      </c>
      <c r="E1440">
        <v>0</v>
      </c>
      <c r="F1440">
        <v>0</v>
      </c>
    </row>
    <row r="1441" spans="1:6" ht="15" customHeight="1" x14ac:dyDescent="0.35">
      <c r="A1441" s="86">
        <v>15030410902</v>
      </c>
      <c r="B1441" t="s">
        <v>1143</v>
      </c>
      <c r="C1441">
        <v>0</v>
      </c>
      <c r="D1441">
        <v>0</v>
      </c>
      <c r="E1441">
        <v>0</v>
      </c>
      <c r="F1441">
        <v>0</v>
      </c>
    </row>
    <row r="1442" spans="1:6" ht="15" customHeight="1" x14ac:dyDescent="0.35">
      <c r="A1442" s="86">
        <v>1503042</v>
      </c>
      <c r="B1442" t="s">
        <v>1156</v>
      </c>
      <c r="C1442">
        <v>0</v>
      </c>
      <c r="D1442">
        <v>0</v>
      </c>
      <c r="E1442">
        <v>0</v>
      </c>
      <c r="F1442">
        <v>0</v>
      </c>
    </row>
    <row r="1443" spans="1:6" ht="15" customHeight="1" x14ac:dyDescent="0.35">
      <c r="A1443" s="86">
        <v>150304204</v>
      </c>
      <c r="B1443" t="s">
        <v>1142</v>
      </c>
      <c r="C1443">
        <v>0</v>
      </c>
      <c r="D1443">
        <v>0</v>
      </c>
      <c r="E1443">
        <v>0</v>
      </c>
      <c r="F1443">
        <v>0</v>
      </c>
    </row>
    <row r="1444" spans="1:6" ht="15" customHeight="1" x14ac:dyDescent="0.35">
      <c r="A1444" s="86">
        <v>150304205</v>
      </c>
      <c r="B1444" t="s">
        <v>1143</v>
      </c>
      <c r="C1444">
        <v>0</v>
      </c>
      <c r="D1444">
        <v>0</v>
      </c>
      <c r="E1444">
        <v>0</v>
      </c>
      <c r="F1444">
        <v>0</v>
      </c>
    </row>
    <row r="1445" spans="1:6" ht="15" customHeight="1" x14ac:dyDescent="0.35">
      <c r="A1445" s="86">
        <v>150304209</v>
      </c>
      <c r="B1445" t="s">
        <v>1144</v>
      </c>
      <c r="C1445">
        <v>0</v>
      </c>
      <c r="D1445">
        <v>0</v>
      </c>
      <c r="E1445">
        <v>0</v>
      </c>
      <c r="F1445">
        <v>0</v>
      </c>
    </row>
    <row r="1446" spans="1:6" ht="15" customHeight="1" x14ac:dyDescent="0.35">
      <c r="A1446" s="86">
        <v>15030420901</v>
      </c>
      <c r="B1446" t="s">
        <v>1142</v>
      </c>
      <c r="C1446">
        <v>0</v>
      </c>
      <c r="D1446">
        <v>0</v>
      </c>
      <c r="E1446">
        <v>0</v>
      </c>
      <c r="F1446">
        <v>0</v>
      </c>
    </row>
    <row r="1447" spans="1:6" ht="15" customHeight="1" x14ac:dyDescent="0.35">
      <c r="A1447" s="86">
        <v>15030420902</v>
      </c>
      <c r="B1447" t="s">
        <v>1143</v>
      </c>
      <c r="C1447">
        <v>0</v>
      </c>
      <c r="D1447">
        <v>0</v>
      </c>
      <c r="E1447">
        <v>0</v>
      </c>
      <c r="F1447">
        <v>0</v>
      </c>
    </row>
    <row r="1448" spans="1:6" ht="15" customHeight="1" x14ac:dyDescent="0.35">
      <c r="A1448" s="86">
        <v>1504</v>
      </c>
      <c r="B1448" t="s">
        <v>1157</v>
      </c>
      <c r="C1448">
        <v>0</v>
      </c>
      <c r="D1448">
        <v>0</v>
      </c>
      <c r="E1448">
        <v>0</v>
      </c>
      <c r="F1448">
        <v>0</v>
      </c>
    </row>
    <row r="1449" spans="1:6" ht="15" customHeight="1" x14ac:dyDescent="0.35">
      <c r="A1449" s="86">
        <v>150401</v>
      </c>
      <c r="B1449" t="s">
        <v>386</v>
      </c>
      <c r="C1449">
        <v>0</v>
      </c>
      <c r="D1449">
        <v>0</v>
      </c>
      <c r="E1449">
        <v>0</v>
      </c>
      <c r="F1449">
        <v>0</v>
      </c>
    </row>
    <row r="1450" spans="1:6" ht="15" customHeight="1" x14ac:dyDescent="0.35">
      <c r="A1450" s="86">
        <v>1504011</v>
      </c>
      <c r="B1450" t="s">
        <v>387</v>
      </c>
      <c r="C1450">
        <v>0</v>
      </c>
      <c r="D1450">
        <v>0</v>
      </c>
      <c r="E1450">
        <v>0</v>
      </c>
      <c r="F1450">
        <v>0</v>
      </c>
    </row>
    <row r="1451" spans="1:6" ht="15" customHeight="1" x14ac:dyDescent="0.35">
      <c r="A1451" s="86">
        <v>150401104</v>
      </c>
      <c r="B1451" t="s">
        <v>1142</v>
      </c>
      <c r="C1451">
        <v>0</v>
      </c>
      <c r="D1451">
        <v>0</v>
      </c>
      <c r="E1451">
        <v>0</v>
      </c>
      <c r="F1451">
        <v>0</v>
      </c>
    </row>
    <row r="1452" spans="1:6" ht="15" customHeight="1" x14ac:dyDescent="0.35">
      <c r="A1452" s="86">
        <v>150401105</v>
      </c>
      <c r="B1452" t="s">
        <v>1143</v>
      </c>
      <c r="C1452">
        <v>0</v>
      </c>
      <c r="D1452">
        <v>0</v>
      </c>
      <c r="E1452">
        <v>0</v>
      </c>
      <c r="F1452">
        <v>0</v>
      </c>
    </row>
    <row r="1453" spans="1:6" ht="15" customHeight="1" x14ac:dyDescent="0.35">
      <c r="A1453" s="86">
        <v>150401106</v>
      </c>
      <c r="B1453" t="s">
        <v>217</v>
      </c>
      <c r="C1453">
        <v>0</v>
      </c>
      <c r="D1453">
        <v>0</v>
      </c>
      <c r="E1453">
        <v>0</v>
      </c>
      <c r="F1453">
        <v>0</v>
      </c>
    </row>
    <row r="1454" spans="1:6" ht="15" customHeight="1" x14ac:dyDescent="0.35">
      <c r="A1454" s="86">
        <v>150401109</v>
      </c>
      <c r="B1454" t="s">
        <v>1144</v>
      </c>
      <c r="C1454">
        <v>0</v>
      </c>
      <c r="D1454">
        <v>0</v>
      </c>
      <c r="E1454">
        <v>0</v>
      </c>
      <c r="F1454">
        <v>0</v>
      </c>
    </row>
    <row r="1455" spans="1:6" ht="15" customHeight="1" x14ac:dyDescent="0.35">
      <c r="A1455" s="86">
        <v>15040110901</v>
      </c>
      <c r="B1455" t="s">
        <v>1142</v>
      </c>
      <c r="C1455">
        <v>0</v>
      </c>
      <c r="D1455">
        <v>0</v>
      </c>
      <c r="E1455">
        <v>0</v>
      </c>
      <c r="F1455">
        <v>0</v>
      </c>
    </row>
    <row r="1456" spans="1:6" ht="15" customHeight="1" x14ac:dyDescent="0.35">
      <c r="A1456" s="86">
        <v>15040110902</v>
      </c>
      <c r="B1456" t="s">
        <v>1143</v>
      </c>
      <c r="C1456">
        <v>0</v>
      </c>
      <c r="D1456">
        <v>0</v>
      </c>
      <c r="E1456">
        <v>0</v>
      </c>
      <c r="F1456">
        <v>0</v>
      </c>
    </row>
    <row r="1457" spans="1:6" ht="15" customHeight="1" x14ac:dyDescent="0.35">
      <c r="A1457" s="86">
        <v>1504012</v>
      </c>
      <c r="B1457" t="s">
        <v>1058</v>
      </c>
      <c r="C1457">
        <v>0</v>
      </c>
      <c r="D1457">
        <v>0</v>
      </c>
      <c r="E1457">
        <v>0</v>
      </c>
      <c r="F1457">
        <v>0</v>
      </c>
    </row>
    <row r="1458" spans="1:6" ht="15" customHeight="1" x14ac:dyDescent="0.35">
      <c r="A1458" s="86">
        <v>150401204</v>
      </c>
      <c r="B1458" t="s">
        <v>1142</v>
      </c>
      <c r="C1458">
        <v>0</v>
      </c>
      <c r="D1458">
        <v>0</v>
      </c>
      <c r="E1458">
        <v>0</v>
      </c>
      <c r="F1458">
        <v>0</v>
      </c>
    </row>
    <row r="1459" spans="1:6" ht="15" customHeight="1" x14ac:dyDescent="0.35">
      <c r="A1459" s="86">
        <v>150401205</v>
      </c>
      <c r="B1459" t="s">
        <v>1143</v>
      </c>
      <c r="C1459">
        <v>0</v>
      </c>
      <c r="D1459">
        <v>0</v>
      </c>
      <c r="E1459">
        <v>0</v>
      </c>
      <c r="F1459">
        <v>0</v>
      </c>
    </row>
    <row r="1460" spans="1:6" ht="15" customHeight="1" x14ac:dyDescent="0.35">
      <c r="A1460" s="86">
        <v>150401209</v>
      </c>
      <c r="B1460" t="s">
        <v>1144</v>
      </c>
      <c r="C1460">
        <v>0</v>
      </c>
      <c r="D1460">
        <v>0</v>
      </c>
      <c r="E1460">
        <v>0</v>
      </c>
      <c r="F1460">
        <v>0</v>
      </c>
    </row>
    <row r="1461" spans="1:6" ht="15" customHeight="1" x14ac:dyDescent="0.35">
      <c r="A1461" s="86">
        <v>15040120901</v>
      </c>
      <c r="B1461" t="s">
        <v>1142</v>
      </c>
      <c r="C1461">
        <v>0</v>
      </c>
      <c r="D1461">
        <v>0</v>
      </c>
      <c r="E1461">
        <v>0</v>
      </c>
      <c r="F1461">
        <v>0</v>
      </c>
    </row>
    <row r="1462" spans="1:6" ht="15" customHeight="1" x14ac:dyDescent="0.35">
      <c r="A1462" s="86">
        <v>15040120902</v>
      </c>
      <c r="B1462" t="s">
        <v>1143</v>
      </c>
      <c r="C1462">
        <v>0</v>
      </c>
      <c r="D1462">
        <v>0</v>
      </c>
      <c r="E1462">
        <v>0</v>
      </c>
      <c r="F1462">
        <v>0</v>
      </c>
    </row>
    <row r="1463" spans="1:6" ht="15" customHeight="1" x14ac:dyDescent="0.35">
      <c r="A1463" s="86">
        <v>150402</v>
      </c>
      <c r="B1463" t="s">
        <v>445</v>
      </c>
      <c r="C1463">
        <v>0</v>
      </c>
      <c r="D1463">
        <v>0</v>
      </c>
      <c r="E1463">
        <v>0</v>
      </c>
      <c r="F1463">
        <v>0</v>
      </c>
    </row>
    <row r="1464" spans="1:6" ht="15" customHeight="1" x14ac:dyDescent="0.35">
      <c r="A1464" s="86">
        <v>1504021</v>
      </c>
      <c r="B1464" t="s">
        <v>1158</v>
      </c>
      <c r="C1464">
        <v>0</v>
      </c>
      <c r="D1464">
        <v>0</v>
      </c>
      <c r="E1464">
        <v>0</v>
      </c>
      <c r="F1464">
        <v>0</v>
      </c>
    </row>
    <row r="1465" spans="1:6" ht="15" customHeight="1" x14ac:dyDescent="0.35">
      <c r="A1465" s="86">
        <v>150402104</v>
      </c>
      <c r="B1465" t="s">
        <v>1142</v>
      </c>
      <c r="C1465">
        <v>0</v>
      </c>
      <c r="D1465">
        <v>0</v>
      </c>
      <c r="E1465">
        <v>0</v>
      </c>
      <c r="F1465">
        <v>0</v>
      </c>
    </row>
    <row r="1466" spans="1:6" ht="15" customHeight="1" x14ac:dyDescent="0.35">
      <c r="A1466" s="86">
        <v>150402105</v>
      </c>
      <c r="B1466" t="s">
        <v>1143</v>
      </c>
      <c r="C1466">
        <v>0</v>
      </c>
      <c r="D1466">
        <v>0</v>
      </c>
      <c r="E1466">
        <v>0</v>
      </c>
      <c r="F1466">
        <v>0</v>
      </c>
    </row>
    <row r="1467" spans="1:6" ht="15" customHeight="1" x14ac:dyDescent="0.35">
      <c r="A1467" s="86">
        <v>150402109</v>
      </c>
      <c r="B1467" t="s">
        <v>1144</v>
      </c>
      <c r="C1467">
        <v>0</v>
      </c>
      <c r="D1467">
        <v>0</v>
      </c>
      <c r="E1467">
        <v>0</v>
      </c>
      <c r="F1467">
        <v>0</v>
      </c>
    </row>
    <row r="1468" spans="1:6" ht="15" customHeight="1" x14ac:dyDescent="0.35">
      <c r="A1468" s="86">
        <v>15040210901</v>
      </c>
      <c r="B1468" t="s">
        <v>1142</v>
      </c>
      <c r="C1468">
        <v>0</v>
      </c>
      <c r="D1468">
        <v>0</v>
      </c>
      <c r="E1468">
        <v>0</v>
      </c>
      <c r="F1468">
        <v>0</v>
      </c>
    </row>
    <row r="1469" spans="1:6" ht="15" customHeight="1" x14ac:dyDescent="0.35">
      <c r="A1469" s="86">
        <v>15040210902</v>
      </c>
      <c r="B1469" t="s">
        <v>1143</v>
      </c>
      <c r="C1469">
        <v>0</v>
      </c>
      <c r="D1469">
        <v>0</v>
      </c>
      <c r="E1469">
        <v>0</v>
      </c>
      <c r="F1469">
        <v>0</v>
      </c>
    </row>
    <row r="1470" spans="1:6" ht="15" customHeight="1" x14ac:dyDescent="0.35">
      <c r="A1470" s="86">
        <v>1504022</v>
      </c>
      <c r="B1470" t="s">
        <v>1159</v>
      </c>
      <c r="C1470">
        <v>0</v>
      </c>
      <c r="D1470">
        <v>0</v>
      </c>
      <c r="E1470">
        <v>0</v>
      </c>
      <c r="F1470">
        <v>0</v>
      </c>
    </row>
    <row r="1471" spans="1:6" ht="15" customHeight="1" x14ac:dyDescent="0.35">
      <c r="A1471" s="86">
        <v>150402204</v>
      </c>
      <c r="B1471" t="s">
        <v>1142</v>
      </c>
      <c r="C1471">
        <v>0</v>
      </c>
      <c r="D1471">
        <v>0</v>
      </c>
      <c r="E1471">
        <v>0</v>
      </c>
      <c r="F1471">
        <v>0</v>
      </c>
    </row>
    <row r="1472" spans="1:6" ht="15" customHeight="1" x14ac:dyDescent="0.35">
      <c r="A1472" s="86">
        <v>150402205</v>
      </c>
      <c r="B1472" t="s">
        <v>1143</v>
      </c>
      <c r="C1472">
        <v>0</v>
      </c>
      <c r="D1472">
        <v>0</v>
      </c>
      <c r="E1472">
        <v>0</v>
      </c>
      <c r="F1472">
        <v>0</v>
      </c>
    </row>
    <row r="1473" spans="1:6" ht="15" customHeight="1" x14ac:dyDescent="0.35">
      <c r="A1473" s="86">
        <v>150402209</v>
      </c>
      <c r="B1473" t="s">
        <v>1144</v>
      </c>
      <c r="C1473">
        <v>0</v>
      </c>
      <c r="D1473">
        <v>0</v>
      </c>
      <c r="E1473">
        <v>0</v>
      </c>
      <c r="F1473">
        <v>0</v>
      </c>
    </row>
    <row r="1474" spans="1:6" ht="15" customHeight="1" x14ac:dyDescent="0.35">
      <c r="A1474" s="86">
        <v>15040220901</v>
      </c>
      <c r="B1474" t="s">
        <v>1142</v>
      </c>
      <c r="C1474">
        <v>0</v>
      </c>
      <c r="D1474">
        <v>0</v>
      </c>
      <c r="E1474">
        <v>0</v>
      </c>
      <c r="F1474">
        <v>0</v>
      </c>
    </row>
    <row r="1475" spans="1:6" ht="15" customHeight="1" x14ac:dyDescent="0.35">
      <c r="A1475" s="86">
        <v>15040220902</v>
      </c>
      <c r="B1475" t="s">
        <v>1143</v>
      </c>
      <c r="C1475">
        <v>0</v>
      </c>
      <c r="D1475">
        <v>0</v>
      </c>
      <c r="E1475">
        <v>0</v>
      </c>
      <c r="F1475">
        <v>0</v>
      </c>
    </row>
    <row r="1476" spans="1:6" ht="15" customHeight="1" x14ac:dyDescent="0.35">
      <c r="A1476" s="86">
        <v>1505</v>
      </c>
      <c r="B1476" t="s">
        <v>1160</v>
      </c>
      <c r="C1476">
        <v>0</v>
      </c>
      <c r="D1476">
        <v>0</v>
      </c>
      <c r="E1476">
        <v>0</v>
      </c>
      <c r="F1476">
        <v>0</v>
      </c>
    </row>
    <row r="1477" spans="1:6" ht="15" customHeight="1" x14ac:dyDescent="0.35">
      <c r="A1477" s="86">
        <v>150501</v>
      </c>
      <c r="B1477" t="s">
        <v>388</v>
      </c>
      <c r="C1477">
        <v>0</v>
      </c>
      <c r="D1477">
        <v>0</v>
      </c>
      <c r="E1477">
        <v>0</v>
      </c>
      <c r="F1477">
        <v>0</v>
      </c>
    </row>
    <row r="1478" spans="1:6" ht="15" customHeight="1" x14ac:dyDescent="0.35">
      <c r="A1478" s="86">
        <v>1505011</v>
      </c>
      <c r="B1478" t="s">
        <v>389</v>
      </c>
      <c r="C1478">
        <v>0</v>
      </c>
      <c r="D1478">
        <v>0</v>
      </c>
      <c r="E1478">
        <v>0</v>
      </c>
      <c r="F1478">
        <v>0</v>
      </c>
    </row>
    <row r="1479" spans="1:6" ht="15" customHeight="1" x14ac:dyDescent="0.35">
      <c r="A1479" s="86">
        <v>150501104</v>
      </c>
      <c r="B1479" t="s">
        <v>1142</v>
      </c>
      <c r="C1479">
        <v>0</v>
      </c>
      <c r="D1479">
        <v>0</v>
      </c>
      <c r="E1479">
        <v>0</v>
      </c>
      <c r="F1479">
        <v>0</v>
      </c>
    </row>
    <row r="1480" spans="1:6" ht="15" customHeight="1" x14ac:dyDescent="0.35">
      <c r="A1480" s="86">
        <v>150501105</v>
      </c>
      <c r="B1480" t="s">
        <v>1143</v>
      </c>
      <c r="C1480">
        <v>0</v>
      </c>
      <c r="D1480">
        <v>0</v>
      </c>
      <c r="E1480">
        <v>0</v>
      </c>
      <c r="F1480">
        <v>0</v>
      </c>
    </row>
    <row r="1481" spans="1:6" ht="15" customHeight="1" x14ac:dyDescent="0.35">
      <c r="A1481" s="86">
        <v>150501106</v>
      </c>
      <c r="B1481" t="s">
        <v>217</v>
      </c>
      <c r="C1481">
        <v>0</v>
      </c>
      <c r="D1481">
        <v>0</v>
      </c>
      <c r="E1481">
        <v>0</v>
      </c>
      <c r="F1481">
        <v>0</v>
      </c>
    </row>
    <row r="1482" spans="1:6" ht="15" customHeight="1" x14ac:dyDescent="0.35">
      <c r="A1482" s="86">
        <v>150501109</v>
      </c>
      <c r="B1482" t="s">
        <v>1144</v>
      </c>
      <c r="C1482">
        <v>0</v>
      </c>
      <c r="D1482">
        <v>0</v>
      </c>
      <c r="E1482">
        <v>0</v>
      </c>
      <c r="F1482">
        <v>0</v>
      </c>
    </row>
    <row r="1483" spans="1:6" ht="15" customHeight="1" x14ac:dyDescent="0.35">
      <c r="A1483" s="86">
        <v>15050110901</v>
      </c>
      <c r="B1483" t="s">
        <v>1142</v>
      </c>
      <c r="C1483">
        <v>0</v>
      </c>
      <c r="D1483">
        <v>0</v>
      </c>
      <c r="E1483">
        <v>0</v>
      </c>
      <c r="F1483">
        <v>0</v>
      </c>
    </row>
    <row r="1484" spans="1:6" ht="15" customHeight="1" x14ac:dyDescent="0.35">
      <c r="A1484" s="86">
        <v>15050110902</v>
      </c>
      <c r="B1484" t="s">
        <v>1143</v>
      </c>
      <c r="C1484">
        <v>0</v>
      </c>
      <c r="D1484">
        <v>0</v>
      </c>
      <c r="E1484">
        <v>0</v>
      </c>
      <c r="F1484">
        <v>0</v>
      </c>
    </row>
    <row r="1485" spans="1:6" ht="15" customHeight="1" x14ac:dyDescent="0.35">
      <c r="A1485" s="86">
        <v>1505012</v>
      </c>
      <c r="B1485" t="s">
        <v>1059</v>
      </c>
      <c r="C1485">
        <v>0</v>
      </c>
      <c r="D1485">
        <v>0</v>
      </c>
      <c r="E1485">
        <v>0</v>
      </c>
      <c r="F1485">
        <v>0</v>
      </c>
    </row>
    <row r="1486" spans="1:6" ht="15" customHeight="1" x14ac:dyDescent="0.35">
      <c r="A1486" s="86">
        <v>150501204</v>
      </c>
      <c r="B1486" t="s">
        <v>1142</v>
      </c>
      <c r="C1486">
        <v>0</v>
      </c>
      <c r="D1486">
        <v>0</v>
      </c>
      <c r="E1486">
        <v>0</v>
      </c>
      <c r="F1486">
        <v>0</v>
      </c>
    </row>
    <row r="1487" spans="1:6" ht="15" customHeight="1" x14ac:dyDescent="0.35">
      <c r="A1487" s="86">
        <v>150501205</v>
      </c>
      <c r="B1487" t="s">
        <v>1143</v>
      </c>
      <c r="C1487">
        <v>0</v>
      </c>
      <c r="D1487">
        <v>0</v>
      </c>
      <c r="E1487">
        <v>0</v>
      </c>
      <c r="F1487">
        <v>0</v>
      </c>
    </row>
    <row r="1488" spans="1:6" ht="15" customHeight="1" x14ac:dyDescent="0.35">
      <c r="A1488" s="86">
        <v>150501209</v>
      </c>
      <c r="B1488" t="s">
        <v>1144</v>
      </c>
      <c r="C1488">
        <v>0</v>
      </c>
      <c r="D1488">
        <v>0</v>
      </c>
      <c r="E1488">
        <v>0</v>
      </c>
      <c r="F1488">
        <v>0</v>
      </c>
    </row>
    <row r="1489" spans="1:6" ht="15" customHeight="1" x14ac:dyDescent="0.35">
      <c r="A1489" s="86">
        <v>15050120901</v>
      </c>
      <c r="B1489" t="s">
        <v>1142</v>
      </c>
      <c r="C1489">
        <v>0</v>
      </c>
      <c r="D1489">
        <v>0</v>
      </c>
      <c r="E1489">
        <v>0</v>
      </c>
      <c r="F1489">
        <v>0</v>
      </c>
    </row>
    <row r="1490" spans="1:6" ht="15" customHeight="1" x14ac:dyDescent="0.35">
      <c r="A1490" s="86">
        <v>15050120902</v>
      </c>
      <c r="B1490" t="s">
        <v>1143</v>
      </c>
      <c r="C1490">
        <v>0</v>
      </c>
      <c r="D1490">
        <v>0</v>
      </c>
      <c r="E1490">
        <v>0</v>
      </c>
      <c r="F1490">
        <v>0</v>
      </c>
    </row>
    <row r="1491" spans="1:6" ht="15" customHeight="1" x14ac:dyDescent="0.35">
      <c r="A1491" s="86">
        <v>1506</v>
      </c>
      <c r="B1491" t="s">
        <v>1161</v>
      </c>
      <c r="C1491">
        <v>0</v>
      </c>
      <c r="D1491">
        <v>0</v>
      </c>
      <c r="E1491">
        <v>0</v>
      </c>
      <c r="F1491">
        <v>0</v>
      </c>
    </row>
    <row r="1492" spans="1:6" ht="15" customHeight="1" x14ac:dyDescent="0.35">
      <c r="A1492" s="86">
        <v>150601</v>
      </c>
      <c r="B1492" t="s">
        <v>390</v>
      </c>
      <c r="C1492">
        <v>0</v>
      </c>
      <c r="D1492">
        <v>0</v>
      </c>
      <c r="E1492">
        <v>0</v>
      </c>
      <c r="F1492">
        <v>0</v>
      </c>
    </row>
    <row r="1493" spans="1:6" ht="15" customHeight="1" x14ac:dyDescent="0.35">
      <c r="A1493" s="86">
        <v>1506011</v>
      </c>
      <c r="B1493" t="s">
        <v>1162</v>
      </c>
      <c r="C1493">
        <v>0</v>
      </c>
      <c r="D1493">
        <v>0</v>
      </c>
      <c r="E1493">
        <v>0</v>
      </c>
      <c r="F1493">
        <v>0</v>
      </c>
    </row>
    <row r="1494" spans="1:6" ht="15" customHeight="1" x14ac:dyDescent="0.35">
      <c r="A1494" s="86">
        <v>150601104</v>
      </c>
      <c r="B1494" t="s">
        <v>1142</v>
      </c>
      <c r="C1494">
        <v>0</v>
      </c>
      <c r="D1494">
        <v>0</v>
      </c>
      <c r="E1494">
        <v>0</v>
      </c>
      <c r="F1494">
        <v>0</v>
      </c>
    </row>
    <row r="1495" spans="1:6" ht="15" customHeight="1" x14ac:dyDescent="0.35">
      <c r="A1495" s="86">
        <v>150601105</v>
      </c>
      <c r="B1495" t="s">
        <v>1143</v>
      </c>
      <c r="C1495">
        <v>0</v>
      </c>
      <c r="D1495">
        <v>0</v>
      </c>
      <c r="E1495">
        <v>0</v>
      </c>
      <c r="F1495">
        <v>0</v>
      </c>
    </row>
    <row r="1496" spans="1:6" ht="15" customHeight="1" x14ac:dyDescent="0.35">
      <c r="A1496" s="86">
        <v>150601109</v>
      </c>
      <c r="B1496" t="s">
        <v>1144</v>
      </c>
      <c r="C1496">
        <v>0</v>
      </c>
      <c r="D1496">
        <v>0</v>
      </c>
      <c r="E1496">
        <v>0</v>
      </c>
      <c r="F1496">
        <v>0</v>
      </c>
    </row>
    <row r="1497" spans="1:6" ht="15" customHeight="1" x14ac:dyDescent="0.35">
      <c r="A1497" s="86">
        <v>15060110901</v>
      </c>
      <c r="B1497" t="s">
        <v>1142</v>
      </c>
      <c r="C1497">
        <v>0</v>
      </c>
      <c r="D1497">
        <v>0</v>
      </c>
      <c r="E1497">
        <v>0</v>
      </c>
      <c r="F1497">
        <v>0</v>
      </c>
    </row>
    <row r="1498" spans="1:6" ht="15" customHeight="1" x14ac:dyDescent="0.35">
      <c r="A1498" s="86">
        <v>15060110902</v>
      </c>
      <c r="B1498" t="s">
        <v>1143</v>
      </c>
      <c r="C1498">
        <v>0</v>
      </c>
      <c r="D1498">
        <v>0</v>
      </c>
      <c r="E1498">
        <v>0</v>
      </c>
      <c r="F1498">
        <v>0</v>
      </c>
    </row>
    <row r="1499" spans="1:6" ht="15" customHeight="1" x14ac:dyDescent="0.35">
      <c r="A1499" s="86">
        <v>1506012</v>
      </c>
      <c r="B1499" t="s">
        <v>1061</v>
      </c>
      <c r="C1499">
        <v>0</v>
      </c>
      <c r="D1499">
        <v>0</v>
      </c>
      <c r="E1499">
        <v>0</v>
      </c>
      <c r="F1499">
        <v>0</v>
      </c>
    </row>
    <row r="1500" spans="1:6" ht="15" customHeight="1" x14ac:dyDescent="0.35">
      <c r="A1500" s="86">
        <v>150601204</v>
      </c>
      <c r="B1500" t="s">
        <v>1142</v>
      </c>
      <c r="C1500">
        <v>0</v>
      </c>
      <c r="D1500">
        <v>0</v>
      </c>
      <c r="E1500">
        <v>0</v>
      </c>
      <c r="F1500">
        <v>0</v>
      </c>
    </row>
    <row r="1501" spans="1:6" ht="15" customHeight="1" x14ac:dyDescent="0.35">
      <c r="A1501" s="86">
        <v>150601205</v>
      </c>
      <c r="B1501" t="s">
        <v>1143</v>
      </c>
      <c r="C1501">
        <v>0</v>
      </c>
      <c r="D1501">
        <v>0</v>
      </c>
      <c r="E1501">
        <v>0</v>
      </c>
      <c r="F1501">
        <v>0</v>
      </c>
    </row>
    <row r="1502" spans="1:6" ht="15" customHeight="1" x14ac:dyDescent="0.35">
      <c r="A1502" s="86">
        <v>150601209</v>
      </c>
      <c r="B1502" t="s">
        <v>1144</v>
      </c>
      <c r="C1502">
        <v>0</v>
      </c>
      <c r="D1502">
        <v>0</v>
      </c>
      <c r="E1502">
        <v>0</v>
      </c>
      <c r="F1502">
        <v>0</v>
      </c>
    </row>
    <row r="1503" spans="1:6" ht="15" customHeight="1" x14ac:dyDescent="0.35">
      <c r="A1503" s="86">
        <v>15060120901</v>
      </c>
      <c r="B1503" t="s">
        <v>1142</v>
      </c>
      <c r="C1503">
        <v>0</v>
      </c>
      <c r="D1503">
        <v>0</v>
      </c>
      <c r="E1503">
        <v>0</v>
      </c>
      <c r="F1503">
        <v>0</v>
      </c>
    </row>
    <row r="1504" spans="1:6" ht="15" customHeight="1" x14ac:dyDescent="0.35">
      <c r="A1504" s="86">
        <v>15060120902</v>
      </c>
      <c r="B1504" t="s">
        <v>1143</v>
      </c>
      <c r="C1504">
        <v>0</v>
      </c>
      <c r="D1504">
        <v>0</v>
      </c>
      <c r="E1504">
        <v>0</v>
      </c>
      <c r="F1504">
        <v>0</v>
      </c>
    </row>
    <row r="1505" spans="1:6" ht="15" customHeight="1" x14ac:dyDescent="0.35">
      <c r="A1505" s="86">
        <v>150602</v>
      </c>
      <c r="B1505" t="s">
        <v>391</v>
      </c>
      <c r="C1505">
        <v>0</v>
      </c>
      <c r="D1505">
        <v>0</v>
      </c>
      <c r="E1505">
        <v>0</v>
      </c>
      <c r="F1505">
        <v>0</v>
      </c>
    </row>
    <row r="1506" spans="1:6" ht="15" customHeight="1" x14ac:dyDescent="0.35">
      <c r="A1506" s="86">
        <v>1506021</v>
      </c>
      <c r="B1506" t="s">
        <v>392</v>
      </c>
      <c r="C1506">
        <v>0</v>
      </c>
      <c r="D1506">
        <v>0</v>
      </c>
      <c r="E1506">
        <v>0</v>
      </c>
      <c r="F1506">
        <v>0</v>
      </c>
    </row>
    <row r="1507" spans="1:6" ht="15" customHeight="1" x14ac:dyDescent="0.35">
      <c r="A1507" s="86">
        <v>150602104</v>
      </c>
      <c r="B1507" t="s">
        <v>1142</v>
      </c>
      <c r="C1507">
        <v>0</v>
      </c>
      <c r="D1507">
        <v>0</v>
      </c>
      <c r="E1507">
        <v>0</v>
      </c>
      <c r="F1507">
        <v>0</v>
      </c>
    </row>
    <row r="1508" spans="1:6" ht="15" customHeight="1" x14ac:dyDescent="0.35">
      <c r="A1508" s="86">
        <v>150602105</v>
      </c>
      <c r="B1508" t="s">
        <v>1143</v>
      </c>
      <c r="C1508">
        <v>0</v>
      </c>
      <c r="D1508">
        <v>0</v>
      </c>
      <c r="E1508">
        <v>0</v>
      </c>
      <c r="F1508">
        <v>0</v>
      </c>
    </row>
    <row r="1509" spans="1:6" ht="15" customHeight="1" x14ac:dyDescent="0.35">
      <c r="A1509" s="86">
        <v>150602109</v>
      </c>
      <c r="B1509" t="s">
        <v>1144</v>
      </c>
      <c r="C1509">
        <v>0</v>
      </c>
      <c r="D1509">
        <v>0</v>
      </c>
      <c r="E1509">
        <v>0</v>
      </c>
      <c r="F1509">
        <v>0</v>
      </c>
    </row>
    <row r="1510" spans="1:6" ht="15" customHeight="1" x14ac:dyDescent="0.35">
      <c r="A1510" s="86">
        <v>15060210901</v>
      </c>
      <c r="B1510" t="s">
        <v>1142</v>
      </c>
      <c r="C1510">
        <v>0</v>
      </c>
      <c r="D1510">
        <v>0</v>
      </c>
      <c r="E1510">
        <v>0</v>
      </c>
      <c r="F1510">
        <v>0</v>
      </c>
    </row>
    <row r="1511" spans="1:6" ht="15" customHeight="1" x14ac:dyDescent="0.35">
      <c r="A1511" s="86">
        <v>15060210902</v>
      </c>
      <c r="B1511" t="s">
        <v>1143</v>
      </c>
      <c r="C1511">
        <v>0</v>
      </c>
      <c r="D1511">
        <v>0</v>
      </c>
      <c r="E1511">
        <v>0</v>
      </c>
      <c r="F1511">
        <v>0</v>
      </c>
    </row>
    <row r="1512" spans="1:6" ht="15" customHeight="1" x14ac:dyDescent="0.35">
      <c r="A1512" s="86">
        <v>1506022</v>
      </c>
      <c r="B1512" t="s">
        <v>1062</v>
      </c>
      <c r="C1512">
        <v>0</v>
      </c>
      <c r="D1512">
        <v>0</v>
      </c>
      <c r="E1512">
        <v>0</v>
      </c>
      <c r="F1512">
        <v>0</v>
      </c>
    </row>
    <row r="1513" spans="1:6" ht="15" customHeight="1" x14ac:dyDescent="0.35">
      <c r="A1513" s="86">
        <v>150602204</v>
      </c>
      <c r="B1513" t="s">
        <v>1142</v>
      </c>
      <c r="C1513">
        <v>0</v>
      </c>
      <c r="D1513">
        <v>0</v>
      </c>
      <c r="E1513">
        <v>0</v>
      </c>
      <c r="F1513">
        <v>0</v>
      </c>
    </row>
    <row r="1514" spans="1:6" ht="15" customHeight="1" x14ac:dyDescent="0.35">
      <c r="A1514" s="86">
        <v>150602205</v>
      </c>
      <c r="B1514" t="s">
        <v>1143</v>
      </c>
      <c r="C1514">
        <v>0</v>
      </c>
      <c r="D1514">
        <v>0</v>
      </c>
      <c r="E1514">
        <v>0</v>
      </c>
      <c r="F1514">
        <v>0</v>
      </c>
    </row>
    <row r="1515" spans="1:6" ht="15" customHeight="1" x14ac:dyDescent="0.35">
      <c r="A1515" s="86">
        <v>150602209</v>
      </c>
      <c r="B1515" t="s">
        <v>1144</v>
      </c>
      <c r="C1515">
        <v>0</v>
      </c>
      <c r="D1515">
        <v>0</v>
      </c>
      <c r="E1515">
        <v>0</v>
      </c>
      <c r="F1515">
        <v>0</v>
      </c>
    </row>
    <row r="1516" spans="1:6" ht="15" customHeight="1" x14ac:dyDescent="0.35">
      <c r="A1516" s="86">
        <v>15060220901</v>
      </c>
      <c r="B1516" t="s">
        <v>1142</v>
      </c>
      <c r="C1516">
        <v>0</v>
      </c>
      <c r="D1516">
        <v>0</v>
      </c>
      <c r="E1516">
        <v>0</v>
      </c>
      <c r="F1516">
        <v>0</v>
      </c>
    </row>
    <row r="1517" spans="1:6" ht="15" customHeight="1" x14ac:dyDescent="0.35">
      <c r="A1517" s="86">
        <v>15060220902</v>
      </c>
      <c r="B1517" t="s">
        <v>1143</v>
      </c>
      <c r="C1517">
        <v>0</v>
      </c>
      <c r="D1517">
        <v>0</v>
      </c>
      <c r="E1517">
        <v>0</v>
      </c>
      <c r="F1517">
        <v>0</v>
      </c>
    </row>
    <row r="1518" spans="1:6" ht="15" customHeight="1" x14ac:dyDescent="0.35">
      <c r="A1518" s="86">
        <v>150603</v>
      </c>
      <c r="B1518" t="s">
        <v>446</v>
      </c>
      <c r="C1518">
        <v>0</v>
      </c>
      <c r="D1518">
        <v>0</v>
      </c>
      <c r="E1518">
        <v>0</v>
      </c>
      <c r="F1518">
        <v>0</v>
      </c>
    </row>
    <row r="1519" spans="1:6" ht="15" customHeight="1" x14ac:dyDescent="0.35">
      <c r="A1519" s="86">
        <v>1506031</v>
      </c>
      <c r="B1519" t="s">
        <v>1163</v>
      </c>
      <c r="C1519">
        <v>0</v>
      </c>
      <c r="D1519">
        <v>0</v>
      </c>
      <c r="E1519">
        <v>0</v>
      </c>
      <c r="F1519">
        <v>0</v>
      </c>
    </row>
    <row r="1520" spans="1:6" ht="15" customHeight="1" x14ac:dyDescent="0.35">
      <c r="A1520" s="86">
        <v>150603104</v>
      </c>
      <c r="B1520" t="s">
        <v>1142</v>
      </c>
      <c r="C1520">
        <v>0</v>
      </c>
      <c r="D1520">
        <v>0</v>
      </c>
      <c r="E1520">
        <v>0</v>
      </c>
      <c r="F1520">
        <v>0</v>
      </c>
    </row>
    <row r="1521" spans="1:6" ht="15" customHeight="1" x14ac:dyDescent="0.35">
      <c r="A1521" s="86">
        <v>150603105</v>
      </c>
      <c r="B1521" t="s">
        <v>1143</v>
      </c>
      <c r="C1521">
        <v>0</v>
      </c>
      <c r="D1521">
        <v>0</v>
      </c>
      <c r="E1521">
        <v>0</v>
      </c>
      <c r="F1521">
        <v>0</v>
      </c>
    </row>
    <row r="1522" spans="1:6" ht="15" customHeight="1" x14ac:dyDescent="0.35">
      <c r="A1522" s="86">
        <v>150603109</v>
      </c>
      <c r="B1522" t="s">
        <v>1144</v>
      </c>
      <c r="C1522">
        <v>0</v>
      </c>
      <c r="D1522">
        <v>0</v>
      </c>
      <c r="E1522">
        <v>0</v>
      </c>
      <c r="F1522">
        <v>0</v>
      </c>
    </row>
    <row r="1523" spans="1:6" ht="15" customHeight="1" x14ac:dyDescent="0.35">
      <c r="A1523" s="86">
        <v>15060310901</v>
      </c>
      <c r="B1523" t="s">
        <v>1142</v>
      </c>
      <c r="C1523">
        <v>0</v>
      </c>
      <c r="D1523">
        <v>0</v>
      </c>
      <c r="E1523">
        <v>0</v>
      </c>
      <c r="F1523">
        <v>0</v>
      </c>
    </row>
    <row r="1524" spans="1:6" ht="15" customHeight="1" x14ac:dyDescent="0.35">
      <c r="A1524" s="86">
        <v>15060310902</v>
      </c>
      <c r="B1524" t="s">
        <v>1143</v>
      </c>
      <c r="C1524">
        <v>0</v>
      </c>
      <c r="D1524">
        <v>0</v>
      </c>
      <c r="E1524">
        <v>0</v>
      </c>
      <c r="F1524">
        <v>0</v>
      </c>
    </row>
    <row r="1525" spans="1:6" ht="15" customHeight="1" x14ac:dyDescent="0.35">
      <c r="A1525" s="86">
        <v>1506032</v>
      </c>
      <c r="B1525" t="s">
        <v>1064</v>
      </c>
      <c r="C1525">
        <v>0</v>
      </c>
      <c r="D1525">
        <v>0</v>
      </c>
      <c r="E1525">
        <v>0</v>
      </c>
      <c r="F1525">
        <v>0</v>
      </c>
    </row>
    <row r="1526" spans="1:6" ht="15" customHeight="1" x14ac:dyDescent="0.35">
      <c r="A1526" s="86">
        <v>150603204</v>
      </c>
      <c r="B1526" t="s">
        <v>1142</v>
      </c>
      <c r="C1526">
        <v>0</v>
      </c>
      <c r="D1526">
        <v>0</v>
      </c>
      <c r="E1526">
        <v>0</v>
      </c>
      <c r="F1526">
        <v>0</v>
      </c>
    </row>
    <row r="1527" spans="1:6" ht="15" customHeight="1" x14ac:dyDescent="0.35">
      <c r="A1527" s="86">
        <v>150603205</v>
      </c>
      <c r="B1527" t="s">
        <v>1143</v>
      </c>
      <c r="C1527">
        <v>0</v>
      </c>
      <c r="D1527">
        <v>0</v>
      </c>
      <c r="E1527">
        <v>0</v>
      </c>
      <c r="F1527">
        <v>0</v>
      </c>
    </row>
    <row r="1528" spans="1:6" ht="15" customHeight="1" x14ac:dyDescent="0.35">
      <c r="A1528" s="86">
        <v>150603209</v>
      </c>
      <c r="B1528" t="s">
        <v>1144</v>
      </c>
      <c r="C1528">
        <v>0</v>
      </c>
      <c r="D1528">
        <v>0</v>
      </c>
      <c r="E1528">
        <v>0</v>
      </c>
      <c r="F1528">
        <v>0</v>
      </c>
    </row>
    <row r="1529" spans="1:6" ht="15" customHeight="1" x14ac:dyDescent="0.35">
      <c r="A1529" s="86">
        <v>15060320901</v>
      </c>
      <c r="B1529" t="s">
        <v>1142</v>
      </c>
      <c r="C1529">
        <v>0</v>
      </c>
      <c r="D1529">
        <v>0</v>
      </c>
      <c r="E1529">
        <v>0</v>
      </c>
      <c r="F1529">
        <v>0</v>
      </c>
    </row>
    <row r="1530" spans="1:6" ht="15" customHeight="1" x14ac:dyDescent="0.35">
      <c r="A1530" s="86">
        <v>15060320902</v>
      </c>
      <c r="B1530" t="s">
        <v>1143</v>
      </c>
      <c r="C1530">
        <v>0</v>
      </c>
      <c r="D1530">
        <v>0</v>
      </c>
      <c r="E1530">
        <v>0</v>
      </c>
      <c r="F1530">
        <v>0</v>
      </c>
    </row>
    <row r="1531" spans="1:6" ht="15" customHeight="1" x14ac:dyDescent="0.35">
      <c r="A1531" s="86">
        <v>150604</v>
      </c>
      <c r="B1531" t="s">
        <v>394</v>
      </c>
      <c r="C1531">
        <v>0</v>
      </c>
      <c r="D1531">
        <v>0</v>
      </c>
      <c r="E1531">
        <v>0</v>
      </c>
      <c r="F1531">
        <v>0</v>
      </c>
    </row>
    <row r="1532" spans="1:6" ht="15" customHeight="1" x14ac:dyDescent="0.35">
      <c r="A1532" s="86">
        <v>1506041</v>
      </c>
      <c r="B1532" t="s">
        <v>395</v>
      </c>
      <c r="C1532">
        <v>0</v>
      </c>
      <c r="D1532">
        <v>0</v>
      </c>
      <c r="E1532">
        <v>0</v>
      </c>
      <c r="F1532">
        <v>0</v>
      </c>
    </row>
    <row r="1533" spans="1:6" ht="15" customHeight="1" x14ac:dyDescent="0.35">
      <c r="A1533" s="86">
        <v>150604104</v>
      </c>
      <c r="B1533" t="s">
        <v>1142</v>
      </c>
      <c r="C1533">
        <v>0</v>
      </c>
      <c r="D1533">
        <v>0</v>
      </c>
      <c r="E1533">
        <v>0</v>
      </c>
      <c r="F1533">
        <v>0</v>
      </c>
    </row>
    <row r="1534" spans="1:6" ht="15" customHeight="1" x14ac:dyDescent="0.35">
      <c r="A1534" s="86">
        <v>150604105</v>
      </c>
      <c r="B1534" t="s">
        <v>1143</v>
      </c>
      <c r="C1534">
        <v>0</v>
      </c>
      <c r="D1534">
        <v>0</v>
      </c>
      <c r="E1534">
        <v>0</v>
      </c>
      <c r="F1534">
        <v>0</v>
      </c>
    </row>
    <row r="1535" spans="1:6" ht="15" customHeight="1" x14ac:dyDescent="0.35">
      <c r="A1535" s="86">
        <v>150604106</v>
      </c>
      <c r="B1535" t="s">
        <v>217</v>
      </c>
      <c r="C1535">
        <v>0</v>
      </c>
      <c r="D1535">
        <v>0</v>
      </c>
      <c r="E1535">
        <v>0</v>
      </c>
      <c r="F1535">
        <v>0</v>
      </c>
    </row>
    <row r="1536" spans="1:6" ht="15" customHeight="1" x14ac:dyDescent="0.35">
      <c r="A1536" s="86">
        <v>150604109</v>
      </c>
      <c r="B1536" t="s">
        <v>1144</v>
      </c>
      <c r="C1536">
        <v>0</v>
      </c>
      <c r="D1536">
        <v>0</v>
      </c>
      <c r="E1536">
        <v>0</v>
      </c>
      <c r="F1536">
        <v>0</v>
      </c>
    </row>
    <row r="1537" spans="1:6" ht="15" customHeight="1" x14ac:dyDescent="0.35">
      <c r="A1537" s="86">
        <v>15060410901</v>
      </c>
      <c r="B1537" t="s">
        <v>1142</v>
      </c>
      <c r="C1537">
        <v>0</v>
      </c>
      <c r="D1537">
        <v>0</v>
      </c>
      <c r="E1537">
        <v>0</v>
      </c>
      <c r="F1537">
        <v>0</v>
      </c>
    </row>
    <row r="1538" spans="1:6" ht="15" customHeight="1" x14ac:dyDescent="0.35">
      <c r="A1538" s="86">
        <v>15060410902</v>
      </c>
      <c r="B1538" t="s">
        <v>1143</v>
      </c>
      <c r="C1538">
        <v>0</v>
      </c>
      <c r="D1538">
        <v>0</v>
      </c>
      <c r="E1538">
        <v>0</v>
      </c>
      <c r="F1538">
        <v>0</v>
      </c>
    </row>
    <row r="1539" spans="1:6" ht="15" customHeight="1" x14ac:dyDescent="0.35">
      <c r="A1539" s="86">
        <v>1506042</v>
      </c>
      <c r="B1539" t="s">
        <v>1065</v>
      </c>
      <c r="C1539">
        <v>0</v>
      </c>
      <c r="D1539">
        <v>0</v>
      </c>
      <c r="E1539">
        <v>0</v>
      </c>
      <c r="F1539">
        <v>0</v>
      </c>
    </row>
    <row r="1540" spans="1:6" ht="15" customHeight="1" x14ac:dyDescent="0.35">
      <c r="A1540" s="86">
        <v>150604204</v>
      </c>
      <c r="B1540" t="s">
        <v>1142</v>
      </c>
      <c r="C1540">
        <v>0</v>
      </c>
      <c r="D1540">
        <v>0</v>
      </c>
      <c r="E1540">
        <v>0</v>
      </c>
      <c r="F1540">
        <v>0</v>
      </c>
    </row>
    <row r="1541" spans="1:6" ht="15" customHeight="1" x14ac:dyDescent="0.35">
      <c r="A1541" s="86">
        <v>150604205</v>
      </c>
      <c r="B1541" t="s">
        <v>1143</v>
      </c>
      <c r="C1541">
        <v>0</v>
      </c>
      <c r="D1541">
        <v>0</v>
      </c>
      <c r="E1541">
        <v>0</v>
      </c>
      <c r="F1541">
        <v>0</v>
      </c>
    </row>
    <row r="1542" spans="1:6" ht="15" customHeight="1" x14ac:dyDescent="0.35">
      <c r="A1542" s="86">
        <v>150604209</v>
      </c>
      <c r="B1542" t="s">
        <v>1144</v>
      </c>
      <c r="C1542">
        <v>0</v>
      </c>
      <c r="D1542">
        <v>0</v>
      </c>
      <c r="E1542">
        <v>0</v>
      </c>
      <c r="F1542">
        <v>0</v>
      </c>
    </row>
    <row r="1543" spans="1:6" ht="15" customHeight="1" x14ac:dyDescent="0.35">
      <c r="A1543" s="86">
        <v>15060420901</v>
      </c>
      <c r="B1543" t="s">
        <v>1142</v>
      </c>
      <c r="C1543">
        <v>0</v>
      </c>
      <c r="D1543">
        <v>0</v>
      </c>
      <c r="E1543">
        <v>0</v>
      </c>
      <c r="F1543">
        <v>0</v>
      </c>
    </row>
    <row r="1544" spans="1:6" ht="15" customHeight="1" x14ac:dyDescent="0.35">
      <c r="A1544" s="86">
        <v>15060420902</v>
      </c>
      <c r="B1544" t="s">
        <v>1143</v>
      </c>
      <c r="C1544">
        <v>0</v>
      </c>
      <c r="D1544">
        <v>0</v>
      </c>
      <c r="E1544">
        <v>0</v>
      </c>
      <c r="F1544">
        <v>0</v>
      </c>
    </row>
    <row r="1545" spans="1:6" ht="15" customHeight="1" x14ac:dyDescent="0.35">
      <c r="A1545" s="86">
        <v>150605</v>
      </c>
      <c r="B1545" t="s">
        <v>396</v>
      </c>
      <c r="C1545">
        <v>0</v>
      </c>
      <c r="D1545">
        <v>0</v>
      </c>
      <c r="E1545">
        <v>0</v>
      </c>
      <c r="F1545">
        <v>0</v>
      </c>
    </row>
    <row r="1546" spans="1:6" ht="15" customHeight="1" x14ac:dyDescent="0.35">
      <c r="A1546" s="86">
        <v>1506051</v>
      </c>
      <c r="B1546" t="s">
        <v>1164</v>
      </c>
      <c r="C1546">
        <v>0</v>
      </c>
      <c r="D1546">
        <v>0</v>
      </c>
      <c r="E1546">
        <v>0</v>
      </c>
      <c r="F1546">
        <v>0</v>
      </c>
    </row>
    <row r="1547" spans="1:6" ht="15" customHeight="1" x14ac:dyDescent="0.35">
      <c r="A1547" s="86">
        <v>150605104</v>
      </c>
      <c r="B1547" t="s">
        <v>1142</v>
      </c>
      <c r="C1547">
        <v>0</v>
      </c>
      <c r="D1547">
        <v>0</v>
      </c>
      <c r="E1547">
        <v>0</v>
      </c>
      <c r="F1547">
        <v>0</v>
      </c>
    </row>
    <row r="1548" spans="1:6" ht="15" customHeight="1" x14ac:dyDescent="0.35">
      <c r="A1548" s="86">
        <v>150605105</v>
      </c>
      <c r="B1548" t="s">
        <v>1143</v>
      </c>
      <c r="C1548">
        <v>0</v>
      </c>
      <c r="D1548">
        <v>0</v>
      </c>
      <c r="E1548">
        <v>0</v>
      </c>
      <c r="F1548">
        <v>0</v>
      </c>
    </row>
    <row r="1549" spans="1:6" ht="15" customHeight="1" x14ac:dyDescent="0.35">
      <c r="A1549" s="86">
        <v>150605109</v>
      </c>
      <c r="B1549" t="s">
        <v>1144</v>
      </c>
      <c r="C1549">
        <v>0</v>
      </c>
      <c r="D1549">
        <v>0</v>
      </c>
      <c r="E1549">
        <v>0</v>
      </c>
      <c r="F1549">
        <v>0</v>
      </c>
    </row>
    <row r="1550" spans="1:6" ht="15" customHeight="1" x14ac:dyDescent="0.35">
      <c r="A1550" s="86">
        <v>15060510901</v>
      </c>
      <c r="B1550" t="s">
        <v>1142</v>
      </c>
      <c r="C1550">
        <v>0</v>
      </c>
      <c r="D1550">
        <v>0</v>
      </c>
      <c r="E1550">
        <v>0</v>
      </c>
      <c r="F1550">
        <v>0</v>
      </c>
    </row>
    <row r="1551" spans="1:6" ht="15" customHeight="1" x14ac:dyDescent="0.35">
      <c r="A1551" s="86">
        <v>15060510902</v>
      </c>
      <c r="B1551" t="s">
        <v>1143</v>
      </c>
      <c r="C1551">
        <v>0</v>
      </c>
      <c r="D1551">
        <v>0</v>
      </c>
      <c r="E1551">
        <v>0</v>
      </c>
      <c r="F1551">
        <v>0</v>
      </c>
    </row>
    <row r="1552" spans="1:6" ht="15" customHeight="1" x14ac:dyDescent="0.35">
      <c r="A1552" s="86">
        <v>1506052</v>
      </c>
      <c r="B1552" t="s">
        <v>1066</v>
      </c>
      <c r="C1552">
        <v>0</v>
      </c>
      <c r="D1552">
        <v>0</v>
      </c>
      <c r="E1552">
        <v>0</v>
      </c>
      <c r="F1552">
        <v>0</v>
      </c>
    </row>
    <row r="1553" spans="1:6" ht="15" customHeight="1" x14ac:dyDescent="0.35">
      <c r="A1553" s="86">
        <v>150605204</v>
      </c>
      <c r="B1553" t="s">
        <v>1142</v>
      </c>
      <c r="C1553">
        <v>0</v>
      </c>
      <c r="D1553">
        <v>0</v>
      </c>
      <c r="E1553">
        <v>0</v>
      </c>
      <c r="F1553">
        <v>0</v>
      </c>
    </row>
    <row r="1554" spans="1:6" ht="15" customHeight="1" x14ac:dyDescent="0.35">
      <c r="A1554" s="86">
        <v>150605205</v>
      </c>
      <c r="B1554" t="s">
        <v>1143</v>
      </c>
      <c r="C1554">
        <v>0</v>
      </c>
      <c r="D1554">
        <v>0</v>
      </c>
      <c r="E1554">
        <v>0</v>
      </c>
      <c r="F1554">
        <v>0</v>
      </c>
    </row>
    <row r="1555" spans="1:6" ht="15" customHeight="1" x14ac:dyDescent="0.35">
      <c r="A1555" s="86">
        <v>150605209</v>
      </c>
      <c r="B1555" t="s">
        <v>1144</v>
      </c>
      <c r="C1555">
        <v>0</v>
      </c>
      <c r="D1555">
        <v>0</v>
      </c>
      <c r="E1555">
        <v>0</v>
      </c>
      <c r="F1555">
        <v>0</v>
      </c>
    </row>
    <row r="1556" spans="1:6" ht="15" customHeight="1" x14ac:dyDescent="0.35">
      <c r="A1556" s="86">
        <v>15060520901</v>
      </c>
      <c r="B1556" t="s">
        <v>1142</v>
      </c>
      <c r="C1556">
        <v>0</v>
      </c>
      <c r="D1556">
        <v>0</v>
      </c>
      <c r="E1556">
        <v>0</v>
      </c>
      <c r="F1556">
        <v>0</v>
      </c>
    </row>
    <row r="1557" spans="1:6" ht="15" customHeight="1" x14ac:dyDescent="0.35">
      <c r="A1557" s="86">
        <v>15060520902</v>
      </c>
      <c r="B1557" t="s">
        <v>1143</v>
      </c>
      <c r="C1557">
        <v>0</v>
      </c>
      <c r="D1557">
        <v>0</v>
      </c>
      <c r="E1557">
        <v>0</v>
      </c>
      <c r="F1557">
        <v>0</v>
      </c>
    </row>
    <row r="1558" spans="1:6" ht="15" customHeight="1" x14ac:dyDescent="0.35">
      <c r="A1558" s="86">
        <v>150606</v>
      </c>
      <c r="B1558" t="s">
        <v>447</v>
      </c>
      <c r="C1558">
        <v>0</v>
      </c>
      <c r="D1558">
        <v>0</v>
      </c>
      <c r="E1558">
        <v>0</v>
      </c>
      <c r="F1558">
        <v>0</v>
      </c>
    </row>
    <row r="1559" spans="1:6" ht="15" customHeight="1" x14ac:dyDescent="0.35">
      <c r="A1559" s="86">
        <v>1506061</v>
      </c>
      <c r="B1559" t="s">
        <v>1165</v>
      </c>
      <c r="C1559">
        <v>0</v>
      </c>
      <c r="D1559">
        <v>0</v>
      </c>
      <c r="E1559">
        <v>0</v>
      </c>
      <c r="F1559">
        <v>0</v>
      </c>
    </row>
    <row r="1560" spans="1:6" ht="15" customHeight="1" x14ac:dyDescent="0.35">
      <c r="A1560" s="86">
        <v>150606104</v>
      </c>
      <c r="B1560" t="s">
        <v>1142</v>
      </c>
      <c r="C1560">
        <v>0</v>
      </c>
      <c r="D1560">
        <v>0</v>
      </c>
      <c r="E1560">
        <v>0</v>
      </c>
      <c r="F1560">
        <v>0</v>
      </c>
    </row>
    <row r="1561" spans="1:6" ht="15" customHeight="1" x14ac:dyDescent="0.35">
      <c r="A1561" s="86">
        <v>150606105</v>
      </c>
      <c r="B1561" t="s">
        <v>1143</v>
      </c>
      <c r="C1561">
        <v>0</v>
      </c>
      <c r="D1561">
        <v>0</v>
      </c>
      <c r="E1561">
        <v>0</v>
      </c>
      <c r="F1561">
        <v>0</v>
      </c>
    </row>
    <row r="1562" spans="1:6" ht="15" customHeight="1" x14ac:dyDescent="0.35">
      <c r="A1562" s="86">
        <v>150606109</v>
      </c>
      <c r="B1562" t="s">
        <v>1144</v>
      </c>
      <c r="C1562">
        <v>0</v>
      </c>
      <c r="D1562">
        <v>0</v>
      </c>
      <c r="E1562">
        <v>0</v>
      </c>
      <c r="F1562">
        <v>0</v>
      </c>
    </row>
    <row r="1563" spans="1:6" ht="15" customHeight="1" x14ac:dyDescent="0.35">
      <c r="A1563" s="86">
        <v>15060610901</v>
      </c>
      <c r="B1563" t="s">
        <v>1142</v>
      </c>
      <c r="C1563">
        <v>0</v>
      </c>
      <c r="D1563">
        <v>0</v>
      </c>
      <c r="E1563">
        <v>0</v>
      </c>
      <c r="F1563">
        <v>0</v>
      </c>
    </row>
    <row r="1564" spans="1:6" ht="15" customHeight="1" x14ac:dyDescent="0.35">
      <c r="A1564" s="86">
        <v>15060610902</v>
      </c>
      <c r="B1564" t="s">
        <v>1143</v>
      </c>
      <c r="C1564">
        <v>0</v>
      </c>
      <c r="D1564">
        <v>0</v>
      </c>
      <c r="E1564">
        <v>0</v>
      </c>
      <c r="F1564">
        <v>0</v>
      </c>
    </row>
    <row r="1565" spans="1:6" ht="15" customHeight="1" x14ac:dyDescent="0.35">
      <c r="A1565" s="86">
        <v>1506062</v>
      </c>
      <c r="B1565" t="s">
        <v>1067</v>
      </c>
      <c r="C1565">
        <v>0</v>
      </c>
      <c r="D1565">
        <v>0</v>
      </c>
      <c r="E1565">
        <v>0</v>
      </c>
      <c r="F1565">
        <v>0</v>
      </c>
    </row>
    <row r="1566" spans="1:6" ht="15" customHeight="1" x14ac:dyDescent="0.35">
      <c r="A1566" s="86">
        <v>150606204</v>
      </c>
      <c r="B1566" t="s">
        <v>1142</v>
      </c>
      <c r="C1566">
        <v>0</v>
      </c>
      <c r="D1566">
        <v>0</v>
      </c>
      <c r="E1566">
        <v>0</v>
      </c>
      <c r="F1566">
        <v>0</v>
      </c>
    </row>
    <row r="1567" spans="1:6" ht="15" customHeight="1" x14ac:dyDescent="0.35">
      <c r="A1567" s="86">
        <v>150606205</v>
      </c>
      <c r="B1567" t="s">
        <v>1143</v>
      </c>
      <c r="C1567">
        <v>0</v>
      </c>
      <c r="D1567">
        <v>0</v>
      </c>
      <c r="E1567">
        <v>0</v>
      </c>
      <c r="F1567">
        <v>0</v>
      </c>
    </row>
    <row r="1568" spans="1:6" ht="15" customHeight="1" x14ac:dyDescent="0.35">
      <c r="A1568" s="86">
        <v>150606209</v>
      </c>
      <c r="B1568" t="s">
        <v>1144</v>
      </c>
      <c r="C1568">
        <v>0</v>
      </c>
      <c r="D1568">
        <v>0</v>
      </c>
      <c r="E1568">
        <v>0</v>
      </c>
      <c r="F1568">
        <v>0</v>
      </c>
    </row>
    <row r="1569" spans="1:6" ht="15" customHeight="1" x14ac:dyDescent="0.35">
      <c r="A1569" s="86">
        <v>15060620901</v>
      </c>
      <c r="B1569" t="s">
        <v>1142</v>
      </c>
      <c r="C1569">
        <v>0</v>
      </c>
      <c r="D1569">
        <v>0</v>
      </c>
      <c r="E1569">
        <v>0</v>
      </c>
      <c r="F1569">
        <v>0</v>
      </c>
    </row>
    <row r="1570" spans="1:6" ht="15" customHeight="1" x14ac:dyDescent="0.35">
      <c r="A1570" s="86">
        <v>15060620902</v>
      </c>
      <c r="B1570" t="s">
        <v>1143</v>
      </c>
      <c r="C1570">
        <v>0</v>
      </c>
      <c r="D1570">
        <v>0</v>
      </c>
      <c r="E1570">
        <v>0</v>
      </c>
      <c r="F1570">
        <v>0</v>
      </c>
    </row>
    <row r="1571" spans="1:6" ht="15" customHeight="1" x14ac:dyDescent="0.35">
      <c r="A1571" s="86">
        <v>150607</v>
      </c>
      <c r="B1571" t="s">
        <v>400</v>
      </c>
      <c r="C1571">
        <v>0</v>
      </c>
      <c r="D1571">
        <v>0</v>
      </c>
      <c r="E1571">
        <v>0</v>
      </c>
      <c r="F1571">
        <v>0</v>
      </c>
    </row>
    <row r="1572" spans="1:6" ht="15" customHeight="1" x14ac:dyDescent="0.35">
      <c r="A1572" s="86">
        <v>1506071</v>
      </c>
      <c r="B1572" t="s">
        <v>401</v>
      </c>
      <c r="C1572">
        <v>0</v>
      </c>
      <c r="D1572">
        <v>0</v>
      </c>
      <c r="E1572">
        <v>0</v>
      </c>
      <c r="F1572">
        <v>0</v>
      </c>
    </row>
    <row r="1573" spans="1:6" ht="15" customHeight="1" x14ac:dyDescent="0.35">
      <c r="A1573" s="86">
        <v>150607104</v>
      </c>
      <c r="B1573" t="s">
        <v>1142</v>
      </c>
      <c r="C1573">
        <v>0</v>
      </c>
      <c r="D1573">
        <v>0</v>
      </c>
      <c r="E1573">
        <v>0</v>
      </c>
      <c r="F1573">
        <v>0</v>
      </c>
    </row>
    <row r="1574" spans="1:6" ht="15" customHeight="1" x14ac:dyDescent="0.35">
      <c r="A1574" s="86">
        <v>150607105</v>
      </c>
      <c r="B1574" t="s">
        <v>1143</v>
      </c>
      <c r="C1574">
        <v>0</v>
      </c>
      <c r="D1574">
        <v>0</v>
      </c>
      <c r="E1574">
        <v>0</v>
      </c>
      <c r="F1574">
        <v>0</v>
      </c>
    </row>
    <row r="1575" spans="1:6" ht="15" customHeight="1" x14ac:dyDescent="0.35">
      <c r="A1575" s="86">
        <v>150607109</v>
      </c>
      <c r="B1575" t="s">
        <v>1144</v>
      </c>
      <c r="C1575">
        <v>0</v>
      </c>
      <c r="D1575">
        <v>0</v>
      </c>
      <c r="E1575">
        <v>0</v>
      </c>
      <c r="F1575">
        <v>0</v>
      </c>
    </row>
    <row r="1576" spans="1:6" ht="15" customHeight="1" x14ac:dyDescent="0.35">
      <c r="A1576" s="86">
        <v>15060710901</v>
      </c>
      <c r="B1576" t="s">
        <v>1142</v>
      </c>
      <c r="C1576">
        <v>0</v>
      </c>
      <c r="D1576">
        <v>0</v>
      </c>
      <c r="E1576">
        <v>0</v>
      </c>
      <c r="F1576">
        <v>0</v>
      </c>
    </row>
    <row r="1577" spans="1:6" ht="15" customHeight="1" x14ac:dyDescent="0.35">
      <c r="A1577" s="86">
        <v>15060710902</v>
      </c>
      <c r="B1577" t="s">
        <v>1143</v>
      </c>
      <c r="C1577">
        <v>0</v>
      </c>
      <c r="D1577">
        <v>0</v>
      </c>
      <c r="E1577">
        <v>0</v>
      </c>
      <c r="F1577">
        <v>0</v>
      </c>
    </row>
    <row r="1578" spans="1:6" ht="15" customHeight="1" x14ac:dyDescent="0.35">
      <c r="A1578" s="86">
        <v>1506072</v>
      </c>
      <c r="B1578" t="s">
        <v>1068</v>
      </c>
      <c r="C1578">
        <v>0</v>
      </c>
      <c r="D1578">
        <v>0</v>
      </c>
      <c r="E1578">
        <v>0</v>
      </c>
      <c r="F1578">
        <v>0</v>
      </c>
    </row>
    <row r="1579" spans="1:6" ht="15" customHeight="1" x14ac:dyDescent="0.35">
      <c r="A1579" s="86">
        <v>150607204</v>
      </c>
      <c r="B1579" t="s">
        <v>1142</v>
      </c>
      <c r="C1579">
        <v>0</v>
      </c>
      <c r="D1579">
        <v>0</v>
      </c>
      <c r="E1579">
        <v>0</v>
      </c>
      <c r="F1579">
        <v>0</v>
      </c>
    </row>
    <row r="1580" spans="1:6" ht="15" customHeight="1" x14ac:dyDescent="0.35">
      <c r="A1580" s="86">
        <v>150607205</v>
      </c>
      <c r="B1580" t="s">
        <v>1143</v>
      </c>
      <c r="C1580">
        <v>0</v>
      </c>
      <c r="D1580">
        <v>0</v>
      </c>
      <c r="E1580">
        <v>0</v>
      </c>
      <c r="F1580">
        <v>0</v>
      </c>
    </row>
    <row r="1581" spans="1:6" ht="15" customHeight="1" x14ac:dyDescent="0.35">
      <c r="A1581" s="86">
        <v>150607209</v>
      </c>
      <c r="B1581" t="s">
        <v>1144</v>
      </c>
      <c r="C1581">
        <v>0</v>
      </c>
      <c r="D1581">
        <v>0</v>
      </c>
      <c r="E1581">
        <v>0</v>
      </c>
      <c r="F1581">
        <v>0</v>
      </c>
    </row>
    <row r="1582" spans="1:6" ht="15" customHeight="1" x14ac:dyDescent="0.35">
      <c r="A1582" s="86">
        <v>15060720901</v>
      </c>
      <c r="B1582" t="s">
        <v>1142</v>
      </c>
      <c r="C1582">
        <v>0</v>
      </c>
      <c r="D1582">
        <v>0</v>
      </c>
      <c r="E1582">
        <v>0</v>
      </c>
      <c r="F1582">
        <v>0</v>
      </c>
    </row>
    <row r="1583" spans="1:6" ht="15" customHeight="1" x14ac:dyDescent="0.35">
      <c r="A1583" s="86">
        <v>15060720902</v>
      </c>
      <c r="B1583" t="s">
        <v>1143</v>
      </c>
      <c r="C1583">
        <v>0</v>
      </c>
      <c r="D1583">
        <v>0</v>
      </c>
      <c r="E1583">
        <v>0</v>
      </c>
      <c r="F1583">
        <v>0</v>
      </c>
    </row>
    <row r="1584" spans="1:6" ht="15" customHeight="1" x14ac:dyDescent="0.35">
      <c r="A1584" s="86">
        <v>150608</v>
      </c>
      <c r="B1584" t="s">
        <v>402</v>
      </c>
      <c r="C1584">
        <v>0</v>
      </c>
      <c r="D1584">
        <v>0</v>
      </c>
      <c r="E1584">
        <v>0</v>
      </c>
      <c r="F1584">
        <v>0</v>
      </c>
    </row>
    <row r="1585" spans="1:6" ht="15" customHeight="1" x14ac:dyDescent="0.35">
      <c r="A1585" s="86">
        <v>1506081</v>
      </c>
      <c r="B1585" t="s">
        <v>403</v>
      </c>
      <c r="C1585">
        <v>0</v>
      </c>
      <c r="D1585">
        <v>0</v>
      </c>
      <c r="E1585">
        <v>0</v>
      </c>
      <c r="F1585">
        <v>0</v>
      </c>
    </row>
    <row r="1586" spans="1:6" ht="15" customHeight="1" x14ac:dyDescent="0.35">
      <c r="A1586" s="86">
        <v>150608104</v>
      </c>
      <c r="B1586" t="s">
        <v>1142</v>
      </c>
      <c r="C1586">
        <v>0</v>
      </c>
      <c r="D1586">
        <v>0</v>
      </c>
      <c r="E1586">
        <v>0</v>
      </c>
      <c r="F1586">
        <v>0</v>
      </c>
    </row>
    <row r="1587" spans="1:6" ht="15" customHeight="1" x14ac:dyDescent="0.35">
      <c r="A1587" s="86">
        <v>150608105</v>
      </c>
      <c r="B1587" t="s">
        <v>1143</v>
      </c>
      <c r="C1587">
        <v>0</v>
      </c>
      <c r="D1587">
        <v>0</v>
      </c>
      <c r="E1587">
        <v>0</v>
      </c>
      <c r="F1587">
        <v>0</v>
      </c>
    </row>
    <row r="1588" spans="1:6" ht="15" customHeight="1" x14ac:dyDescent="0.35">
      <c r="A1588" s="86">
        <v>150608106</v>
      </c>
      <c r="B1588" t="s">
        <v>217</v>
      </c>
      <c r="C1588">
        <v>0</v>
      </c>
      <c r="D1588">
        <v>0</v>
      </c>
      <c r="E1588">
        <v>0</v>
      </c>
      <c r="F1588">
        <v>0</v>
      </c>
    </row>
    <row r="1589" spans="1:6" ht="15" customHeight="1" x14ac:dyDescent="0.35">
      <c r="A1589" s="86">
        <v>150608109</v>
      </c>
      <c r="B1589" t="s">
        <v>1144</v>
      </c>
      <c r="C1589">
        <v>0</v>
      </c>
      <c r="D1589">
        <v>0</v>
      </c>
      <c r="E1589">
        <v>0</v>
      </c>
      <c r="F1589">
        <v>0</v>
      </c>
    </row>
    <row r="1590" spans="1:6" ht="15" customHeight="1" x14ac:dyDescent="0.35">
      <c r="A1590" s="86">
        <v>15060810901</v>
      </c>
      <c r="B1590" t="s">
        <v>1142</v>
      </c>
      <c r="C1590">
        <v>0</v>
      </c>
      <c r="D1590">
        <v>0</v>
      </c>
      <c r="E1590">
        <v>0</v>
      </c>
      <c r="F1590">
        <v>0</v>
      </c>
    </row>
    <row r="1591" spans="1:6" ht="15" customHeight="1" x14ac:dyDescent="0.35">
      <c r="A1591" s="86">
        <v>15060810902</v>
      </c>
      <c r="B1591" t="s">
        <v>1143</v>
      </c>
      <c r="C1591">
        <v>0</v>
      </c>
      <c r="D1591">
        <v>0</v>
      </c>
      <c r="E1591">
        <v>0</v>
      </c>
      <c r="F1591">
        <v>0</v>
      </c>
    </row>
    <row r="1592" spans="1:6" ht="15" customHeight="1" x14ac:dyDescent="0.35">
      <c r="A1592" s="86">
        <v>1506082</v>
      </c>
      <c r="B1592" t="s">
        <v>1069</v>
      </c>
      <c r="C1592">
        <v>0</v>
      </c>
      <c r="D1592">
        <v>0</v>
      </c>
      <c r="E1592">
        <v>0</v>
      </c>
      <c r="F1592">
        <v>0</v>
      </c>
    </row>
    <row r="1593" spans="1:6" ht="15" customHeight="1" x14ac:dyDescent="0.35">
      <c r="A1593" s="86">
        <v>150608204</v>
      </c>
      <c r="B1593" t="s">
        <v>1142</v>
      </c>
      <c r="C1593">
        <v>0</v>
      </c>
      <c r="D1593">
        <v>0</v>
      </c>
      <c r="E1593">
        <v>0</v>
      </c>
      <c r="F1593">
        <v>0</v>
      </c>
    </row>
    <row r="1594" spans="1:6" ht="15" customHeight="1" x14ac:dyDescent="0.35">
      <c r="A1594" s="86">
        <v>150608205</v>
      </c>
      <c r="B1594" t="s">
        <v>1143</v>
      </c>
      <c r="C1594">
        <v>0</v>
      </c>
      <c r="D1594">
        <v>0</v>
      </c>
      <c r="E1594">
        <v>0</v>
      </c>
      <c r="F1594">
        <v>0</v>
      </c>
    </row>
    <row r="1595" spans="1:6" ht="15" customHeight="1" x14ac:dyDescent="0.35">
      <c r="A1595" s="86">
        <v>150608209</v>
      </c>
      <c r="B1595" t="s">
        <v>1144</v>
      </c>
      <c r="C1595">
        <v>0</v>
      </c>
      <c r="D1595">
        <v>0</v>
      </c>
      <c r="E1595">
        <v>0</v>
      </c>
      <c r="F1595">
        <v>0</v>
      </c>
    </row>
    <row r="1596" spans="1:6" ht="15" customHeight="1" x14ac:dyDescent="0.35">
      <c r="A1596" s="86">
        <v>15060820901</v>
      </c>
      <c r="B1596" t="s">
        <v>1142</v>
      </c>
      <c r="C1596">
        <v>0</v>
      </c>
      <c r="D1596">
        <v>0</v>
      </c>
      <c r="E1596">
        <v>0</v>
      </c>
      <c r="F1596">
        <v>0</v>
      </c>
    </row>
    <row r="1597" spans="1:6" ht="15" customHeight="1" x14ac:dyDescent="0.35">
      <c r="A1597" s="86">
        <v>15060820902</v>
      </c>
      <c r="B1597" t="s">
        <v>1143</v>
      </c>
      <c r="C1597">
        <v>0</v>
      </c>
      <c r="D1597">
        <v>0</v>
      </c>
      <c r="E1597">
        <v>0</v>
      </c>
      <c r="F1597">
        <v>0</v>
      </c>
    </row>
    <row r="1598" spans="1:6" ht="15" customHeight="1" x14ac:dyDescent="0.35">
      <c r="A1598" s="86">
        <v>150609</v>
      </c>
      <c r="B1598" t="s">
        <v>404</v>
      </c>
      <c r="C1598">
        <v>0</v>
      </c>
      <c r="D1598">
        <v>0</v>
      </c>
      <c r="E1598">
        <v>0</v>
      </c>
      <c r="F1598">
        <v>0</v>
      </c>
    </row>
    <row r="1599" spans="1:6" ht="15" customHeight="1" x14ac:dyDescent="0.35">
      <c r="A1599" s="86">
        <v>1506091</v>
      </c>
      <c r="B1599" t="s">
        <v>1070</v>
      </c>
      <c r="C1599">
        <v>0</v>
      </c>
      <c r="D1599">
        <v>0</v>
      </c>
      <c r="E1599">
        <v>0</v>
      </c>
      <c r="F1599">
        <v>0</v>
      </c>
    </row>
    <row r="1600" spans="1:6" ht="15" customHeight="1" x14ac:dyDescent="0.35">
      <c r="A1600" s="86">
        <v>150609104</v>
      </c>
      <c r="B1600" t="s">
        <v>1142</v>
      </c>
      <c r="C1600">
        <v>0</v>
      </c>
      <c r="D1600">
        <v>0</v>
      </c>
      <c r="E1600">
        <v>0</v>
      </c>
      <c r="F1600">
        <v>0</v>
      </c>
    </row>
    <row r="1601" spans="1:6" ht="15" customHeight="1" x14ac:dyDescent="0.35">
      <c r="A1601" s="86">
        <v>150609105</v>
      </c>
      <c r="B1601" t="s">
        <v>1143</v>
      </c>
      <c r="C1601">
        <v>0</v>
      </c>
      <c r="D1601">
        <v>0</v>
      </c>
      <c r="E1601">
        <v>0</v>
      </c>
      <c r="F1601">
        <v>0</v>
      </c>
    </row>
    <row r="1602" spans="1:6" ht="15" customHeight="1" x14ac:dyDescent="0.35">
      <c r="A1602" s="86">
        <v>150609109</v>
      </c>
      <c r="B1602" t="s">
        <v>1144</v>
      </c>
      <c r="C1602">
        <v>0</v>
      </c>
      <c r="D1602">
        <v>0</v>
      </c>
      <c r="E1602">
        <v>0</v>
      </c>
      <c r="F1602">
        <v>0</v>
      </c>
    </row>
    <row r="1603" spans="1:6" ht="15" customHeight="1" x14ac:dyDescent="0.35">
      <c r="A1603" s="86">
        <v>15060910901</v>
      </c>
      <c r="B1603" t="s">
        <v>1142</v>
      </c>
      <c r="C1603">
        <v>0</v>
      </c>
      <c r="D1603">
        <v>0</v>
      </c>
      <c r="E1603">
        <v>0</v>
      </c>
      <c r="F1603">
        <v>0</v>
      </c>
    </row>
    <row r="1604" spans="1:6" ht="15" customHeight="1" x14ac:dyDescent="0.35">
      <c r="A1604" s="86">
        <v>15060910902</v>
      </c>
      <c r="B1604" t="s">
        <v>1143</v>
      </c>
      <c r="C1604">
        <v>0</v>
      </c>
      <c r="D1604">
        <v>0</v>
      </c>
      <c r="E1604">
        <v>0</v>
      </c>
      <c r="F1604">
        <v>0</v>
      </c>
    </row>
    <row r="1605" spans="1:6" ht="15" customHeight="1" x14ac:dyDescent="0.35">
      <c r="A1605" s="86">
        <v>1506092</v>
      </c>
      <c r="B1605" t="s">
        <v>1166</v>
      </c>
      <c r="C1605">
        <v>0</v>
      </c>
      <c r="D1605">
        <v>0</v>
      </c>
      <c r="E1605">
        <v>0</v>
      </c>
      <c r="F1605">
        <v>0</v>
      </c>
    </row>
    <row r="1606" spans="1:6" ht="15" customHeight="1" x14ac:dyDescent="0.35">
      <c r="A1606" s="86">
        <v>150609204</v>
      </c>
      <c r="B1606" t="s">
        <v>1142</v>
      </c>
      <c r="C1606">
        <v>0</v>
      </c>
      <c r="D1606">
        <v>0</v>
      </c>
      <c r="E1606">
        <v>0</v>
      </c>
      <c r="F1606">
        <v>0</v>
      </c>
    </row>
    <row r="1607" spans="1:6" ht="15" customHeight="1" x14ac:dyDescent="0.35">
      <c r="A1607" s="86">
        <v>150609205</v>
      </c>
      <c r="B1607" t="s">
        <v>1143</v>
      </c>
      <c r="C1607">
        <v>0</v>
      </c>
      <c r="D1607">
        <v>0</v>
      </c>
      <c r="E1607">
        <v>0</v>
      </c>
      <c r="F1607">
        <v>0</v>
      </c>
    </row>
    <row r="1608" spans="1:6" ht="15" customHeight="1" x14ac:dyDescent="0.35">
      <c r="A1608" s="86">
        <v>150609209</v>
      </c>
      <c r="B1608" t="s">
        <v>1144</v>
      </c>
      <c r="C1608">
        <v>0</v>
      </c>
      <c r="D1608">
        <v>0</v>
      </c>
      <c r="E1608">
        <v>0</v>
      </c>
      <c r="F1608">
        <v>0</v>
      </c>
    </row>
    <row r="1609" spans="1:6" ht="15" customHeight="1" x14ac:dyDescent="0.35">
      <c r="A1609" s="86">
        <v>15060920901</v>
      </c>
      <c r="B1609" t="s">
        <v>1142</v>
      </c>
      <c r="C1609">
        <v>0</v>
      </c>
      <c r="D1609">
        <v>0</v>
      </c>
      <c r="E1609">
        <v>0</v>
      </c>
      <c r="F1609">
        <v>0</v>
      </c>
    </row>
    <row r="1610" spans="1:6" ht="15" customHeight="1" x14ac:dyDescent="0.35">
      <c r="A1610" s="86">
        <v>15060920902</v>
      </c>
      <c r="B1610" t="s">
        <v>1143</v>
      </c>
      <c r="C1610">
        <v>0</v>
      </c>
      <c r="D1610">
        <v>0</v>
      </c>
      <c r="E1610">
        <v>0</v>
      </c>
      <c r="F1610">
        <v>0</v>
      </c>
    </row>
    <row r="1611" spans="1:6" ht="15" customHeight="1" x14ac:dyDescent="0.35">
      <c r="A1611" s="86">
        <v>150610</v>
      </c>
      <c r="B1611" t="s">
        <v>405</v>
      </c>
      <c r="C1611">
        <v>0</v>
      </c>
      <c r="D1611">
        <v>0</v>
      </c>
      <c r="E1611">
        <v>0</v>
      </c>
      <c r="F1611">
        <v>0</v>
      </c>
    </row>
    <row r="1612" spans="1:6" ht="15" customHeight="1" x14ac:dyDescent="0.35">
      <c r="A1612" s="86">
        <v>1506101</v>
      </c>
      <c r="B1612" t="s">
        <v>1167</v>
      </c>
      <c r="C1612">
        <v>0</v>
      </c>
      <c r="D1612">
        <v>0</v>
      </c>
      <c r="E1612">
        <v>0</v>
      </c>
      <c r="F1612">
        <v>0</v>
      </c>
    </row>
    <row r="1613" spans="1:6" ht="15" customHeight="1" x14ac:dyDescent="0.35">
      <c r="A1613" s="86">
        <v>150610104</v>
      </c>
      <c r="B1613" t="s">
        <v>1142</v>
      </c>
      <c r="C1613">
        <v>0</v>
      </c>
      <c r="D1613">
        <v>0</v>
      </c>
      <c r="E1613">
        <v>0</v>
      </c>
      <c r="F1613">
        <v>0</v>
      </c>
    </row>
    <row r="1614" spans="1:6" ht="15" customHeight="1" x14ac:dyDescent="0.35">
      <c r="A1614" s="86">
        <v>150610105</v>
      </c>
      <c r="B1614" t="s">
        <v>1143</v>
      </c>
      <c r="C1614">
        <v>0</v>
      </c>
      <c r="D1614">
        <v>0</v>
      </c>
      <c r="E1614">
        <v>0</v>
      </c>
      <c r="F1614">
        <v>0</v>
      </c>
    </row>
    <row r="1615" spans="1:6" ht="15" customHeight="1" x14ac:dyDescent="0.35">
      <c r="A1615" s="86">
        <v>150610109</v>
      </c>
      <c r="B1615" t="s">
        <v>1144</v>
      </c>
      <c r="C1615">
        <v>0</v>
      </c>
      <c r="D1615">
        <v>0</v>
      </c>
      <c r="E1615">
        <v>0</v>
      </c>
      <c r="F1615">
        <v>0</v>
      </c>
    </row>
    <row r="1616" spans="1:6" ht="15" customHeight="1" x14ac:dyDescent="0.35">
      <c r="A1616" s="86">
        <v>15061010901</v>
      </c>
      <c r="B1616" t="s">
        <v>1142</v>
      </c>
      <c r="C1616">
        <v>0</v>
      </c>
      <c r="D1616">
        <v>0</v>
      </c>
      <c r="E1616">
        <v>0</v>
      </c>
      <c r="F1616">
        <v>0</v>
      </c>
    </row>
    <row r="1617" spans="1:6" ht="15" customHeight="1" x14ac:dyDescent="0.35">
      <c r="A1617" s="86">
        <v>15061010902</v>
      </c>
      <c r="B1617" t="s">
        <v>1143</v>
      </c>
      <c r="C1617">
        <v>0</v>
      </c>
      <c r="D1617">
        <v>0</v>
      </c>
      <c r="E1617">
        <v>0</v>
      </c>
      <c r="F1617">
        <v>0</v>
      </c>
    </row>
    <row r="1618" spans="1:6" ht="15" customHeight="1" x14ac:dyDescent="0.35">
      <c r="A1618" s="86">
        <v>1506102</v>
      </c>
      <c r="B1618" t="s">
        <v>1168</v>
      </c>
      <c r="C1618">
        <v>0</v>
      </c>
      <c r="D1618">
        <v>0</v>
      </c>
      <c r="E1618">
        <v>0</v>
      </c>
      <c r="F1618">
        <v>0</v>
      </c>
    </row>
    <row r="1619" spans="1:6" ht="15" customHeight="1" x14ac:dyDescent="0.35">
      <c r="A1619" s="86">
        <v>150610204</v>
      </c>
      <c r="B1619" t="s">
        <v>1142</v>
      </c>
      <c r="C1619">
        <v>0</v>
      </c>
      <c r="D1619">
        <v>0</v>
      </c>
      <c r="E1619">
        <v>0</v>
      </c>
      <c r="F1619">
        <v>0</v>
      </c>
    </row>
    <row r="1620" spans="1:6" ht="15" customHeight="1" x14ac:dyDescent="0.35">
      <c r="A1620" s="86">
        <v>150610205</v>
      </c>
      <c r="B1620" t="s">
        <v>1143</v>
      </c>
      <c r="C1620">
        <v>0</v>
      </c>
      <c r="D1620">
        <v>0</v>
      </c>
      <c r="E1620">
        <v>0</v>
      </c>
      <c r="F1620">
        <v>0</v>
      </c>
    </row>
    <row r="1621" spans="1:6" ht="15" customHeight="1" x14ac:dyDescent="0.35">
      <c r="A1621" s="86">
        <v>150610209</v>
      </c>
      <c r="B1621" t="s">
        <v>1144</v>
      </c>
      <c r="C1621">
        <v>0</v>
      </c>
      <c r="D1621">
        <v>0</v>
      </c>
      <c r="E1621">
        <v>0</v>
      </c>
      <c r="F1621">
        <v>0</v>
      </c>
    </row>
    <row r="1622" spans="1:6" ht="15" customHeight="1" x14ac:dyDescent="0.35">
      <c r="A1622" s="86">
        <v>15061020901</v>
      </c>
      <c r="B1622" t="s">
        <v>1142</v>
      </c>
      <c r="C1622">
        <v>0</v>
      </c>
      <c r="D1622">
        <v>0</v>
      </c>
      <c r="E1622">
        <v>0</v>
      </c>
      <c r="F1622">
        <v>0</v>
      </c>
    </row>
    <row r="1623" spans="1:6" ht="15" customHeight="1" x14ac:dyDescent="0.35">
      <c r="A1623" s="86">
        <v>15061020902</v>
      </c>
      <c r="B1623" t="s">
        <v>1143</v>
      </c>
      <c r="C1623">
        <v>0</v>
      </c>
      <c r="D1623">
        <v>0</v>
      </c>
      <c r="E1623">
        <v>0</v>
      </c>
      <c r="F1623">
        <v>0</v>
      </c>
    </row>
    <row r="1624" spans="1:6" ht="15" customHeight="1" x14ac:dyDescent="0.35">
      <c r="A1624" s="86">
        <v>150611</v>
      </c>
      <c r="B1624" t="s">
        <v>407</v>
      </c>
      <c r="C1624">
        <v>0</v>
      </c>
      <c r="D1624">
        <v>0</v>
      </c>
      <c r="E1624">
        <v>0</v>
      </c>
      <c r="F1624">
        <v>0</v>
      </c>
    </row>
    <row r="1625" spans="1:6" ht="15" customHeight="1" x14ac:dyDescent="0.35">
      <c r="A1625" s="86">
        <v>1506111</v>
      </c>
      <c r="B1625" t="s">
        <v>408</v>
      </c>
      <c r="C1625">
        <v>0</v>
      </c>
      <c r="D1625">
        <v>0</v>
      </c>
      <c r="E1625">
        <v>0</v>
      </c>
      <c r="F1625">
        <v>0</v>
      </c>
    </row>
    <row r="1626" spans="1:6" ht="15" customHeight="1" x14ac:dyDescent="0.35">
      <c r="A1626" s="86">
        <v>150611104</v>
      </c>
      <c r="B1626" t="s">
        <v>1142</v>
      </c>
      <c r="C1626">
        <v>0</v>
      </c>
      <c r="D1626">
        <v>0</v>
      </c>
      <c r="E1626">
        <v>0</v>
      </c>
      <c r="F1626">
        <v>0</v>
      </c>
    </row>
    <row r="1627" spans="1:6" ht="15" customHeight="1" x14ac:dyDescent="0.35">
      <c r="A1627" s="86">
        <v>150611105</v>
      </c>
      <c r="B1627" t="s">
        <v>1143</v>
      </c>
      <c r="C1627">
        <v>0</v>
      </c>
      <c r="D1627">
        <v>0</v>
      </c>
      <c r="E1627">
        <v>0</v>
      </c>
      <c r="F1627">
        <v>0</v>
      </c>
    </row>
    <row r="1628" spans="1:6" ht="15" customHeight="1" x14ac:dyDescent="0.35">
      <c r="A1628" s="86">
        <v>150611109</v>
      </c>
      <c r="B1628" t="s">
        <v>1144</v>
      </c>
      <c r="C1628">
        <v>0</v>
      </c>
      <c r="D1628">
        <v>0</v>
      </c>
      <c r="E1628">
        <v>0</v>
      </c>
      <c r="F1628">
        <v>0</v>
      </c>
    </row>
    <row r="1629" spans="1:6" ht="15" customHeight="1" x14ac:dyDescent="0.35">
      <c r="A1629" s="86">
        <v>15061110901</v>
      </c>
      <c r="B1629" t="s">
        <v>1142</v>
      </c>
      <c r="C1629">
        <v>0</v>
      </c>
      <c r="D1629">
        <v>0</v>
      </c>
      <c r="E1629">
        <v>0</v>
      </c>
      <c r="F1629">
        <v>0</v>
      </c>
    </row>
    <row r="1630" spans="1:6" ht="15" customHeight="1" x14ac:dyDescent="0.35">
      <c r="A1630" s="86">
        <v>15061110902</v>
      </c>
      <c r="B1630" t="s">
        <v>1143</v>
      </c>
      <c r="C1630">
        <v>0</v>
      </c>
      <c r="D1630">
        <v>0</v>
      </c>
      <c r="E1630">
        <v>0</v>
      </c>
      <c r="F1630">
        <v>0</v>
      </c>
    </row>
    <row r="1631" spans="1:6" ht="15" customHeight="1" x14ac:dyDescent="0.35">
      <c r="A1631" s="86">
        <v>1506112</v>
      </c>
      <c r="B1631" t="s">
        <v>1072</v>
      </c>
      <c r="C1631">
        <v>0</v>
      </c>
      <c r="D1631">
        <v>0</v>
      </c>
      <c r="E1631">
        <v>0</v>
      </c>
      <c r="F1631">
        <v>0</v>
      </c>
    </row>
    <row r="1632" spans="1:6" ht="15" customHeight="1" x14ac:dyDescent="0.35">
      <c r="A1632" s="86">
        <v>150611204</v>
      </c>
      <c r="B1632" t="s">
        <v>1142</v>
      </c>
      <c r="C1632">
        <v>0</v>
      </c>
      <c r="D1632">
        <v>0</v>
      </c>
      <c r="E1632">
        <v>0</v>
      </c>
      <c r="F1632">
        <v>0</v>
      </c>
    </row>
    <row r="1633" spans="1:6" ht="15" customHeight="1" x14ac:dyDescent="0.35">
      <c r="A1633" s="86">
        <v>150611205</v>
      </c>
      <c r="B1633" t="s">
        <v>1143</v>
      </c>
      <c r="C1633">
        <v>0</v>
      </c>
      <c r="D1633">
        <v>0</v>
      </c>
      <c r="E1633">
        <v>0</v>
      </c>
      <c r="F1633">
        <v>0</v>
      </c>
    </row>
    <row r="1634" spans="1:6" ht="15" customHeight="1" x14ac:dyDescent="0.35">
      <c r="A1634" s="86">
        <v>150611209</v>
      </c>
      <c r="B1634" t="s">
        <v>1144</v>
      </c>
      <c r="C1634">
        <v>0</v>
      </c>
      <c r="D1634">
        <v>0</v>
      </c>
      <c r="E1634">
        <v>0</v>
      </c>
      <c r="F1634">
        <v>0</v>
      </c>
    </row>
    <row r="1635" spans="1:6" ht="15" customHeight="1" x14ac:dyDescent="0.35">
      <c r="A1635" s="86">
        <v>15061120901</v>
      </c>
      <c r="B1635" t="s">
        <v>1142</v>
      </c>
      <c r="C1635">
        <v>0</v>
      </c>
      <c r="D1635">
        <v>0</v>
      </c>
      <c r="E1635">
        <v>0</v>
      </c>
      <c r="F1635">
        <v>0</v>
      </c>
    </row>
    <row r="1636" spans="1:6" ht="15" customHeight="1" x14ac:dyDescent="0.35">
      <c r="A1636" s="86">
        <v>15061120902</v>
      </c>
      <c r="B1636" t="s">
        <v>1143</v>
      </c>
      <c r="C1636">
        <v>0</v>
      </c>
      <c r="D1636">
        <v>0</v>
      </c>
      <c r="E1636">
        <v>0</v>
      </c>
      <c r="F1636">
        <v>0</v>
      </c>
    </row>
    <row r="1637" spans="1:6" ht="15" customHeight="1" x14ac:dyDescent="0.35">
      <c r="A1637" s="86">
        <v>150612</v>
      </c>
      <c r="B1637" t="s">
        <v>409</v>
      </c>
      <c r="C1637">
        <v>0</v>
      </c>
      <c r="D1637">
        <v>0</v>
      </c>
      <c r="E1637">
        <v>0</v>
      </c>
      <c r="F1637">
        <v>0</v>
      </c>
    </row>
    <row r="1638" spans="1:6" ht="15" customHeight="1" x14ac:dyDescent="0.35">
      <c r="A1638" s="86">
        <v>1506121</v>
      </c>
      <c r="B1638" t="s">
        <v>1073</v>
      </c>
      <c r="C1638">
        <v>0</v>
      </c>
      <c r="D1638">
        <v>0</v>
      </c>
      <c r="E1638">
        <v>0</v>
      </c>
      <c r="F1638">
        <v>0</v>
      </c>
    </row>
    <row r="1639" spans="1:6" ht="15" customHeight="1" x14ac:dyDescent="0.35">
      <c r="A1639" s="86">
        <v>150612104</v>
      </c>
      <c r="B1639" t="s">
        <v>1142</v>
      </c>
      <c r="C1639">
        <v>0</v>
      </c>
      <c r="D1639">
        <v>0</v>
      </c>
      <c r="E1639">
        <v>0</v>
      </c>
      <c r="F1639">
        <v>0</v>
      </c>
    </row>
    <row r="1640" spans="1:6" ht="15" customHeight="1" x14ac:dyDescent="0.35">
      <c r="A1640" s="86">
        <v>150612105</v>
      </c>
      <c r="B1640" t="s">
        <v>1143</v>
      </c>
      <c r="C1640">
        <v>0</v>
      </c>
      <c r="D1640">
        <v>0</v>
      </c>
      <c r="E1640">
        <v>0</v>
      </c>
      <c r="F1640">
        <v>0</v>
      </c>
    </row>
    <row r="1641" spans="1:6" ht="15" customHeight="1" x14ac:dyDescent="0.35">
      <c r="A1641" s="86">
        <v>150612109</v>
      </c>
      <c r="B1641" t="s">
        <v>1144</v>
      </c>
      <c r="C1641">
        <v>0</v>
      </c>
      <c r="D1641">
        <v>0</v>
      </c>
      <c r="E1641">
        <v>0</v>
      </c>
      <c r="F1641">
        <v>0</v>
      </c>
    </row>
    <row r="1642" spans="1:6" ht="15" customHeight="1" x14ac:dyDescent="0.35">
      <c r="A1642" s="86">
        <v>15061210901</v>
      </c>
      <c r="B1642" t="s">
        <v>1142</v>
      </c>
      <c r="C1642">
        <v>0</v>
      </c>
      <c r="D1642">
        <v>0</v>
      </c>
      <c r="E1642">
        <v>0</v>
      </c>
      <c r="F1642">
        <v>0</v>
      </c>
    </row>
    <row r="1643" spans="1:6" ht="15" customHeight="1" x14ac:dyDescent="0.35">
      <c r="A1643" s="86">
        <v>15061210902</v>
      </c>
      <c r="B1643" t="s">
        <v>1143</v>
      </c>
      <c r="C1643">
        <v>0</v>
      </c>
      <c r="D1643">
        <v>0</v>
      </c>
      <c r="E1643">
        <v>0</v>
      </c>
      <c r="F1643">
        <v>0</v>
      </c>
    </row>
    <row r="1644" spans="1:6" ht="15" customHeight="1" x14ac:dyDescent="0.35">
      <c r="A1644" s="86">
        <v>1506122</v>
      </c>
      <c r="B1644" t="s">
        <v>1074</v>
      </c>
      <c r="C1644">
        <v>0</v>
      </c>
      <c r="D1644">
        <v>0</v>
      </c>
      <c r="E1644">
        <v>0</v>
      </c>
      <c r="F1644">
        <v>0</v>
      </c>
    </row>
    <row r="1645" spans="1:6" ht="15" customHeight="1" x14ac:dyDescent="0.35">
      <c r="A1645" s="86">
        <v>150612204</v>
      </c>
      <c r="B1645" t="s">
        <v>1142</v>
      </c>
      <c r="C1645">
        <v>0</v>
      </c>
      <c r="D1645">
        <v>0</v>
      </c>
      <c r="E1645">
        <v>0</v>
      </c>
      <c r="F1645">
        <v>0</v>
      </c>
    </row>
    <row r="1646" spans="1:6" ht="15" customHeight="1" x14ac:dyDescent="0.35">
      <c r="A1646" s="86">
        <v>150612205</v>
      </c>
      <c r="B1646" t="s">
        <v>1143</v>
      </c>
      <c r="C1646">
        <v>0</v>
      </c>
      <c r="D1646">
        <v>0</v>
      </c>
      <c r="E1646">
        <v>0</v>
      </c>
      <c r="F1646">
        <v>0</v>
      </c>
    </row>
    <row r="1647" spans="1:6" ht="15" customHeight="1" x14ac:dyDescent="0.35">
      <c r="A1647" s="86">
        <v>150612209</v>
      </c>
      <c r="B1647" t="s">
        <v>1144</v>
      </c>
      <c r="C1647">
        <v>0</v>
      </c>
      <c r="D1647">
        <v>0</v>
      </c>
      <c r="E1647">
        <v>0</v>
      </c>
      <c r="F1647">
        <v>0</v>
      </c>
    </row>
    <row r="1648" spans="1:6" ht="15" customHeight="1" x14ac:dyDescent="0.35">
      <c r="A1648" s="86">
        <v>15061220901</v>
      </c>
      <c r="B1648" t="s">
        <v>1142</v>
      </c>
      <c r="C1648">
        <v>0</v>
      </c>
      <c r="D1648">
        <v>0</v>
      </c>
      <c r="E1648">
        <v>0</v>
      </c>
      <c r="F1648">
        <v>0</v>
      </c>
    </row>
    <row r="1649" spans="1:6" ht="15" customHeight="1" x14ac:dyDescent="0.35">
      <c r="A1649" s="86">
        <v>15061220902</v>
      </c>
      <c r="B1649" t="s">
        <v>1143</v>
      </c>
      <c r="C1649">
        <v>0</v>
      </c>
      <c r="D1649">
        <v>0</v>
      </c>
      <c r="E1649">
        <v>0</v>
      </c>
      <c r="F1649">
        <v>0</v>
      </c>
    </row>
    <row r="1650" spans="1:6" ht="15" customHeight="1" x14ac:dyDescent="0.35">
      <c r="A1650" s="86">
        <v>150613</v>
      </c>
      <c r="B1650" t="s">
        <v>1075</v>
      </c>
      <c r="C1650">
        <v>0</v>
      </c>
      <c r="D1650">
        <v>0</v>
      </c>
      <c r="E1650">
        <v>0</v>
      </c>
      <c r="F1650">
        <v>0</v>
      </c>
    </row>
    <row r="1651" spans="1:6" ht="15" customHeight="1" x14ac:dyDescent="0.35">
      <c r="A1651" s="86">
        <v>1506131</v>
      </c>
      <c r="B1651" t="s">
        <v>1076</v>
      </c>
      <c r="C1651">
        <v>0</v>
      </c>
      <c r="D1651">
        <v>0</v>
      </c>
      <c r="E1651">
        <v>0</v>
      </c>
      <c r="F1651">
        <v>0</v>
      </c>
    </row>
    <row r="1652" spans="1:6" ht="15" customHeight="1" x14ac:dyDescent="0.35">
      <c r="A1652" s="86">
        <v>150613104</v>
      </c>
      <c r="B1652" t="s">
        <v>1142</v>
      </c>
      <c r="C1652">
        <v>0</v>
      </c>
      <c r="D1652">
        <v>0</v>
      </c>
      <c r="E1652">
        <v>0</v>
      </c>
      <c r="F1652">
        <v>0</v>
      </c>
    </row>
    <row r="1653" spans="1:6" ht="15" customHeight="1" x14ac:dyDescent="0.35">
      <c r="A1653" s="86">
        <v>150613105</v>
      </c>
      <c r="B1653" t="s">
        <v>1143</v>
      </c>
      <c r="C1653">
        <v>0</v>
      </c>
      <c r="D1653">
        <v>0</v>
      </c>
      <c r="E1653">
        <v>0</v>
      </c>
      <c r="F1653">
        <v>0</v>
      </c>
    </row>
    <row r="1654" spans="1:6" ht="15" customHeight="1" x14ac:dyDescent="0.35">
      <c r="A1654" s="86">
        <v>150613109</v>
      </c>
      <c r="B1654" t="s">
        <v>1144</v>
      </c>
      <c r="C1654">
        <v>0</v>
      </c>
      <c r="D1654">
        <v>0</v>
      </c>
      <c r="E1654">
        <v>0</v>
      </c>
      <c r="F1654">
        <v>0</v>
      </c>
    </row>
    <row r="1655" spans="1:6" ht="15" customHeight="1" x14ac:dyDescent="0.35">
      <c r="A1655" s="86">
        <v>15061310901</v>
      </c>
      <c r="B1655" t="s">
        <v>1142</v>
      </c>
      <c r="C1655">
        <v>0</v>
      </c>
      <c r="D1655">
        <v>0</v>
      </c>
      <c r="E1655">
        <v>0</v>
      </c>
      <c r="F1655">
        <v>0</v>
      </c>
    </row>
    <row r="1656" spans="1:6" ht="15" customHeight="1" x14ac:dyDescent="0.35">
      <c r="A1656" s="86">
        <v>15061310902</v>
      </c>
      <c r="B1656" t="s">
        <v>1143</v>
      </c>
      <c r="C1656">
        <v>0</v>
      </c>
      <c r="D1656">
        <v>0</v>
      </c>
      <c r="E1656">
        <v>0</v>
      </c>
      <c r="F1656">
        <v>0</v>
      </c>
    </row>
    <row r="1657" spans="1:6" ht="15" customHeight="1" x14ac:dyDescent="0.35">
      <c r="A1657" s="86">
        <v>1506132</v>
      </c>
      <c r="B1657" t="s">
        <v>1077</v>
      </c>
      <c r="C1657">
        <v>0</v>
      </c>
      <c r="D1657">
        <v>0</v>
      </c>
      <c r="E1657">
        <v>0</v>
      </c>
      <c r="F1657">
        <v>0</v>
      </c>
    </row>
    <row r="1658" spans="1:6" ht="15" customHeight="1" x14ac:dyDescent="0.35">
      <c r="A1658" s="86">
        <v>150613204</v>
      </c>
      <c r="B1658" t="s">
        <v>1142</v>
      </c>
      <c r="C1658">
        <v>0</v>
      </c>
      <c r="D1658">
        <v>0</v>
      </c>
      <c r="E1658">
        <v>0</v>
      </c>
      <c r="F1658">
        <v>0</v>
      </c>
    </row>
    <row r="1659" spans="1:6" ht="15" customHeight="1" x14ac:dyDescent="0.35">
      <c r="A1659" s="86">
        <v>150613205</v>
      </c>
      <c r="B1659" t="s">
        <v>1143</v>
      </c>
      <c r="C1659">
        <v>0</v>
      </c>
      <c r="D1659">
        <v>0</v>
      </c>
      <c r="E1659">
        <v>0</v>
      </c>
      <c r="F1659">
        <v>0</v>
      </c>
    </row>
    <row r="1660" spans="1:6" ht="15" customHeight="1" x14ac:dyDescent="0.35">
      <c r="A1660" s="86">
        <v>150613209</v>
      </c>
      <c r="B1660" t="s">
        <v>1144</v>
      </c>
      <c r="C1660">
        <v>0</v>
      </c>
      <c r="D1660">
        <v>0</v>
      </c>
      <c r="E1660">
        <v>0</v>
      </c>
      <c r="F1660">
        <v>0</v>
      </c>
    </row>
    <row r="1661" spans="1:6" ht="15" customHeight="1" x14ac:dyDescent="0.35">
      <c r="A1661" s="86">
        <v>15061320901</v>
      </c>
      <c r="B1661" t="s">
        <v>1142</v>
      </c>
      <c r="C1661">
        <v>0</v>
      </c>
      <c r="D1661">
        <v>0</v>
      </c>
      <c r="E1661">
        <v>0</v>
      </c>
      <c r="F1661">
        <v>0</v>
      </c>
    </row>
    <row r="1662" spans="1:6" ht="15" customHeight="1" x14ac:dyDescent="0.35">
      <c r="A1662" s="86">
        <v>15061320902</v>
      </c>
      <c r="B1662" t="s">
        <v>1143</v>
      </c>
      <c r="C1662">
        <v>0</v>
      </c>
      <c r="D1662">
        <v>0</v>
      </c>
      <c r="E1662">
        <v>0</v>
      </c>
      <c r="F1662">
        <v>0</v>
      </c>
    </row>
    <row r="1663" spans="1:6" ht="15" customHeight="1" x14ac:dyDescent="0.35">
      <c r="A1663" s="86">
        <v>150614</v>
      </c>
      <c r="B1663" t="s">
        <v>448</v>
      </c>
      <c r="C1663">
        <v>0</v>
      </c>
      <c r="D1663">
        <v>0</v>
      </c>
      <c r="E1663">
        <v>0</v>
      </c>
      <c r="F1663">
        <v>0</v>
      </c>
    </row>
    <row r="1664" spans="1:6" ht="15" customHeight="1" x14ac:dyDescent="0.35">
      <c r="A1664" s="86">
        <v>1506141</v>
      </c>
      <c r="B1664" t="s">
        <v>1169</v>
      </c>
      <c r="C1664">
        <v>0</v>
      </c>
      <c r="D1664">
        <v>0</v>
      </c>
      <c r="E1664">
        <v>0</v>
      </c>
      <c r="F1664">
        <v>0</v>
      </c>
    </row>
    <row r="1665" spans="1:6" ht="15" customHeight="1" x14ac:dyDescent="0.35">
      <c r="A1665" s="86">
        <v>150614104</v>
      </c>
      <c r="B1665" t="s">
        <v>1142</v>
      </c>
      <c r="C1665">
        <v>0</v>
      </c>
      <c r="D1665">
        <v>0</v>
      </c>
      <c r="E1665">
        <v>0</v>
      </c>
      <c r="F1665">
        <v>0</v>
      </c>
    </row>
    <row r="1666" spans="1:6" ht="15" customHeight="1" x14ac:dyDescent="0.35">
      <c r="A1666" s="86">
        <v>150614105</v>
      </c>
      <c r="B1666" t="s">
        <v>1143</v>
      </c>
      <c r="C1666">
        <v>0</v>
      </c>
      <c r="D1666">
        <v>0</v>
      </c>
      <c r="E1666">
        <v>0</v>
      </c>
      <c r="F1666">
        <v>0</v>
      </c>
    </row>
    <row r="1667" spans="1:6" ht="15" customHeight="1" x14ac:dyDescent="0.35">
      <c r="A1667" s="86">
        <v>150614109</v>
      </c>
      <c r="B1667" t="s">
        <v>1144</v>
      </c>
      <c r="C1667">
        <v>0</v>
      </c>
      <c r="D1667">
        <v>0</v>
      </c>
      <c r="E1667">
        <v>0</v>
      </c>
      <c r="F1667">
        <v>0</v>
      </c>
    </row>
    <row r="1668" spans="1:6" ht="15" customHeight="1" x14ac:dyDescent="0.35">
      <c r="A1668" s="86">
        <v>15061410901</v>
      </c>
      <c r="B1668" t="s">
        <v>1142</v>
      </c>
      <c r="C1668">
        <v>0</v>
      </c>
      <c r="D1668">
        <v>0</v>
      </c>
      <c r="E1668">
        <v>0</v>
      </c>
      <c r="F1668">
        <v>0</v>
      </c>
    </row>
    <row r="1669" spans="1:6" ht="15" customHeight="1" x14ac:dyDescent="0.35">
      <c r="A1669" s="86">
        <v>15061410902</v>
      </c>
      <c r="B1669" t="s">
        <v>1143</v>
      </c>
      <c r="C1669">
        <v>0</v>
      </c>
      <c r="D1669">
        <v>0</v>
      </c>
      <c r="E1669">
        <v>0</v>
      </c>
      <c r="F1669">
        <v>0</v>
      </c>
    </row>
    <row r="1670" spans="1:6" ht="15" customHeight="1" x14ac:dyDescent="0.35">
      <c r="A1670" s="86">
        <v>1506142</v>
      </c>
      <c r="B1670" t="s">
        <v>1078</v>
      </c>
      <c r="C1670">
        <v>0</v>
      </c>
      <c r="D1670">
        <v>0</v>
      </c>
      <c r="E1670">
        <v>0</v>
      </c>
      <c r="F1670">
        <v>0</v>
      </c>
    </row>
    <row r="1671" spans="1:6" ht="15" customHeight="1" x14ac:dyDescent="0.35">
      <c r="A1671" s="86">
        <v>150614204</v>
      </c>
      <c r="B1671" t="s">
        <v>1142</v>
      </c>
      <c r="C1671">
        <v>0</v>
      </c>
      <c r="D1671">
        <v>0</v>
      </c>
      <c r="E1671">
        <v>0</v>
      </c>
      <c r="F1671">
        <v>0</v>
      </c>
    </row>
    <row r="1672" spans="1:6" ht="15" customHeight="1" x14ac:dyDescent="0.35">
      <c r="A1672" s="86">
        <v>150614205</v>
      </c>
      <c r="B1672" t="s">
        <v>1143</v>
      </c>
      <c r="C1672">
        <v>0</v>
      </c>
      <c r="D1672">
        <v>0</v>
      </c>
      <c r="E1672">
        <v>0</v>
      </c>
      <c r="F1672">
        <v>0</v>
      </c>
    </row>
    <row r="1673" spans="1:6" ht="15" customHeight="1" x14ac:dyDescent="0.35">
      <c r="A1673" s="86">
        <v>150614209</v>
      </c>
      <c r="B1673" t="s">
        <v>1144</v>
      </c>
      <c r="C1673">
        <v>0</v>
      </c>
      <c r="D1673">
        <v>0</v>
      </c>
      <c r="E1673">
        <v>0</v>
      </c>
      <c r="F1673">
        <v>0</v>
      </c>
    </row>
    <row r="1674" spans="1:6" ht="15" customHeight="1" x14ac:dyDescent="0.35">
      <c r="A1674" s="86">
        <v>15061420901</v>
      </c>
      <c r="B1674" t="s">
        <v>1142</v>
      </c>
      <c r="C1674">
        <v>0</v>
      </c>
      <c r="D1674">
        <v>0</v>
      </c>
      <c r="E1674">
        <v>0</v>
      </c>
      <c r="F1674">
        <v>0</v>
      </c>
    </row>
    <row r="1675" spans="1:6" ht="15" customHeight="1" x14ac:dyDescent="0.35">
      <c r="A1675" s="86">
        <v>15061420902</v>
      </c>
      <c r="B1675" t="s">
        <v>1143</v>
      </c>
      <c r="C1675">
        <v>0</v>
      </c>
      <c r="D1675">
        <v>0</v>
      </c>
      <c r="E1675">
        <v>0</v>
      </c>
      <c r="F1675">
        <v>0</v>
      </c>
    </row>
    <row r="1676" spans="1:6" ht="15" customHeight="1" x14ac:dyDescent="0.35">
      <c r="A1676" s="86">
        <v>150615</v>
      </c>
      <c r="B1676" t="s">
        <v>436</v>
      </c>
      <c r="C1676">
        <v>0</v>
      </c>
      <c r="D1676">
        <v>0</v>
      </c>
      <c r="E1676">
        <v>0</v>
      </c>
      <c r="F1676">
        <v>0</v>
      </c>
    </row>
    <row r="1677" spans="1:6" ht="15" customHeight="1" x14ac:dyDescent="0.35">
      <c r="A1677" s="86">
        <v>1506151</v>
      </c>
      <c r="B1677" t="s">
        <v>1170</v>
      </c>
      <c r="C1677">
        <v>0</v>
      </c>
      <c r="D1677">
        <v>0</v>
      </c>
      <c r="E1677">
        <v>0</v>
      </c>
      <c r="F1677">
        <v>0</v>
      </c>
    </row>
    <row r="1678" spans="1:6" ht="15" customHeight="1" x14ac:dyDescent="0.35">
      <c r="A1678" s="86">
        <v>150615104</v>
      </c>
      <c r="B1678" t="s">
        <v>1142</v>
      </c>
      <c r="C1678">
        <v>0</v>
      </c>
      <c r="D1678">
        <v>0</v>
      </c>
      <c r="E1678">
        <v>0</v>
      </c>
      <c r="F1678">
        <v>0</v>
      </c>
    </row>
    <row r="1679" spans="1:6" ht="15" customHeight="1" x14ac:dyDescent="0.35">
      <c r="A1679" s="86">
        <v>150615105</v>
      </c>
      <c r="B1679" t="s">
        <v>1143</v>
      </c>
      <c r="C1679">
        <v>0</v>
      </c>
      <c r="D1679">
        <v>0</v>
      </c>
      <c r="E1679">
        <v>0</v>
      </c>
      <c r="F1679">
        <v>0</v>
      </c>
    </row>
    <row r="1680" spans="1:6" ht="15" customHeight="1" x14ac:dyDescent="0.35">
      <c r="A1680" s="86">
        <v>150615109</v>
      </c>
      <c r="B1680" t="s">
        <v>1144</v>
      </c>
      <c r="C1680">
        <v>0</v>
      </c>
      <c r="D1680">
        <v>0</v>
      </c>
      <c r="E1680">
        <v>0</v>
      </c>
      <c r="F1680">
        <v>0</v>
      </c>
    </row>
    <row r="1681" spans="1:6" ht="15" customHeight="1" x14ac:dyDescent="0.35">
      <c r="A1681" s="86">
        <v>15061510901</v>
      </c>
      <c r="B1681" t="s">
        <v>1142</v>
      </c>
      <c r="C1681">
        <v>0</v>
      </c>
      <c r="D1681">
        <v>0</v>
      </c>
      <c r="E1681">
        <v>0</v>
      </c>
      <c r="F1681">
        <v>0</v>
      </c>
    </row>
    <row r="1682" spans="1:6" ht="15" customHeight="1" x14ac:dyDescent="0.35">
      <c r="A1682" s="86">
        <v>15061510902</v>
      </c>
      <c r="B1682" t="s">
        <v>1143</v>
      </c>
      <c r="C1682">
        <v>0</v>
      </c>
      <c r="D1682">
        <v>0</v>
      </c>
      <c r="E1682">
        <v>0</v>
      </c>
      <c r="F1682">
        <v>0</v>
      </c>
    </row>
    <row r="1683" spans="1:6" ht="15" customHeight="1" x14ac:dyDescent="0.35">
      <c r="A1683" s="86">
        <v>1506152</v>
      </c>
      <c r="B1683" t="s">
        <v>1171</v>
      </c>
      <c r="C1683">
        <v>0</v>
      </c>
      <c r="D1683">
        <v>0</v>
      </c>
      <c r="E1683">
        <v>0</v>
      </c>
      <c r="F1683">
        <v>0</v>
      </c>
    </row>
    <row r="1684" spans="1:6" ht="15" customHeight="1" x14ac:dyDescent="0.35">
      <c r="A1684" s="86">
        <v>150615204</v>
      </c>
      <c r="B1684" t="s">
        <v>1142</v>
      </c>
      <c r="C1684">
        <v>0</v>
      </c>
      <c r="D1684">
        <v>0</v>
      </c>
      <c r="E1684">
        <v>0</v>
      </c>
      <c r="F1684">
        <v>0</v>
      </c>
    </row>
    <row r="1685" spans="1:6" ht="15" customHeight="1" x14ac:dyDescent="0.35">
      <c r="A1685" s="86">
        <v>150615205</v>
      </c>
      <c r="B1685" t="s">
        <v>1143</v>
      </c>
      <c r="C1685">
        <v>0</v>
      </c>
      <c r="D1685">
        <v>0</v>
      </c>
      <c r="E1685">
        <v>0</v>
      </c>
      <c r="F1685">
        <v>0</v>
      </c>
    </row>
    <row r="1686" spans="1:6" ht="15" customHeight="1" x14ac:dyDescent="0.35">
      <c r="A1686" s="86">
        <v>150615209</v>
      </c>
      <c r="B1686" t="s">
        <v>1144</v>
      </c>
      <c r="C1686">
        <v>0</v>
      </c>
      <c r="D1686">
        <v>0</v>
      </c>
      <c r="E1686">
        <v>0</v>
      </c>
      <c r="F1686">
        <v>0</v>
      </c>
    </row>
    <row r="1687" spans="1:6" ht="15" customHeight="1" x14ac:dyDescent="0.35">
      <c r="A1687" s="86">
        <v>15061520901</v>
      </c>
      <c r="B1687" t="s">
        <v>1142</v>
      </c>
      <c r="C1687">
        <v>0</v>
      </c>
      <c r="D1687">
        <v>0</v>
      </c>
      <c r="E1687">
        <v>0</v>
      </c>
      <c r="F1687">
        <v>0</v>
      </c>
    </row>
    <row r="1688" spans="1:6" ht="15" customHeight="1" x14ac:dyDescent="0.35">
      <c r="A1688" s="86">
        <v>15061520902</v>
      </c>
      <c r="B1688" t="s">
        <v>1143</v>
      </c>
      <c r="C1688">
        <v>0</v>
      </c>
      <c r="D1688">
        <v>0</v>
      </c>
      <c r="E1688">
        <v>0</v>
      </c>
      <c r="F1688">
        <v>0</v>
      </c>
    </row>
    <row r="1689" spans="1:6" ht="15" customHeight="1" x14ac:dyDescent="0.35">
      <c r="A1689" s="86">
        <v>150616</v>
      </c>
      <c r="B1689" t="s">
        <v>414</v>
      </c>
      <c r="C1689">
        <v>0</v>
      </c>
      <c r="D1689">
        <v>0</v>
      </c>
      <c r="E1689">
        <v>0</v>
      </c>
      <c r="F1689">
        <v>0</v>
      </c>
    </row>
    <row r="1690" spans="1:6" ht="15" customHeight="1" x14ac:dyDescent="0.35">
      <c r="A1690" s="86">
        <v>1506161</v>
      </c>
      <c r="B1690" t="s">
        <v>1080</v>
      </c>
      <c r="C1690">
        <v>0</v>
      </c>
      <c r="D1690">
        <v>0</v>
      </c>
      <c r="E1690">
        <v>0</v>
      </c>
      <c r="F1690">
        <v>0</v>
      </c>
    </row>
    <row r="1691" spans="1:6" ht="15" customHeight="1" x14ac:dyDescent="0.35">
      <c r="A1691" s="86">
        <v>150616104</v>
      </c>
      <c r="B1691" t="s">
        <v>1142</v>
      </c>
      <c r="C1691">
        <v>0</v>
      </c>
      <c r="D1691">
        <v>0</v>
      </c>
      <c r="E1691">
        <v>0</v>
      </c>
      <c r="F1691">
        <v>0</v>
      </c>
    </row>
    <row r="1692" spans="1:6" ht="15" customHeight="1" x14ac:dyDescent="0.35">
      <c r="A1692" s="86">
        <v>150616105</v>
      </c>
      <c r="B1692" t="s">
        <v>1143</v>
      </c>
      <c r="C1692">
        <v>0</v>
      </c>
      <c r="D1692">
        <v>0</v>
      </c>
      <c r="E1692">
        <v>0</v>
      </c>
      <c r="F1692">
        <v>0</v>
      </c>
    </row>
    <row r="1693" spans="1:6" ht="15" customHeight="1" x14ac:dyDescent="0.35">
      <c r="A1693" s="86">
        <v>150616109</v>
      </c>
      <c r="B1693" t="s">
        <v>1144</v>
      </c>
      <c r="C1693">
        <v>0</v>
      </c>
      <c r="D1693">
        <v>0</v>
      </c>
      <c r="E1693">
        <v>0</v>
      </c>
      <c r="F1693">
        <v>0</v>
      </c>
    </row>
    <row r="1694" spans="1:6" ht="15" customHeight="1" x14ac:dyDescent="0.35">
      <c r="A1694" s="86">
        <v>15061610901</v>
      </c>
      <c r="B1694" t="s">
        <v>1142</v>
      </c>
      <c r="C1694">
        <v>0</v>
      </c>
      <c r="D1694">
        <v>0</v>
      </c>
      <c r="E1694">
        <v>0</v>
      </c>
      <c r="F1694">
        <v>0</v>
      </c>
    </row>
    <row r="1695" spans="1:6" ht="15" customHeight="1" x14ac:dyDescent="0.35">
      <c r="A1695" s="86">
        <v>15061610902</v>
      </c>
      <c r="B1695" t="s">
        <v>1143</v>
      </c>
      <c r="C1695">
        <v>0</v>
      </c>
      <c r="D1695">
        <v>0</v>
      </c>
      <c r="E1695">
        <v>0</v>
      </c>
      <c r="F1695">
        <v>0</v>
      </c>
    </row>
    <row r="1696" spans="1:6" ht="15" customHeight="1" x14ac:dyDescent="0.35">
      <c r="A1696" s="86">
        <v>1506162</v>
      </c>
      <c r="B1696" t="s">
        <v>1081</v>
      </c>
      <c r="C1696">
        <v>0</v>
      </c>
      <c r="D1696">
        <v>0</v>
      </c>
      <c r="E1696">
        <v>0</v>
      </c>
      <c r="F1696">
        <v>0</v>
      </c>
    </row>
    <row r="1697" spans="1:6" ht="15" customHeight="1" x14ac:dyDescent="0.35">
      <c r="A1697" s="86">
        <v>150616204</v>
      </c>
      <c r="B1697" t="s">
        <v>1142</v>
      </c>
      <c r="C1697">
        <v>0</v>
      </c>
      <c r="D1697">
        <v>0</v>
      </c>
      <c r="E1697">
        <v>0</v>
      </c>
      <c r="F1697">
        <v>0</v>
      </c>
    </row>
    <row r="1698" spans="1:6" ht="15" customHeight="1" x14ac:dyDescent="0.35">
      <c r="A1698" s="86">
        <v>150616205</v>
      </c>
      <c r="B1698" t="s">
        <v>1143</v>
      </c>
      <c r="C1698">
        <v>0</v>
      </c>
      <c r="D1698">
        <v>0</v>
      </c>
      <c r="E1698">
        <v>0</v>
      </c>
      <c r="F1698">
        <v>0</v>
      </c>
    </row>
    <row r="1699" spans="1:6" ht="15" customHeight="1" x14ac:dyDescent="0.35">
      <c r="A1699" s="86">
        <v>150616209</v>
      </c>
      <c r="B1699" t="s">
        <v>1144</v>
      </c>
      <c r="C1699">
        <v>0</v>
      </c>
      <c r="D1699">
        <v>0</v>
      </c>
      <c r="E1699">
        <v>0</v>
      </c>
      <c r="F1699">
        <v>0</v>
      </c>
    </row>
    <row r="1700" spans="1:6" ht="15" customHeight="1" x14ac:dyDescent="0.35">
      <c r="A1700" s="86">
        <v>15061620901</v>
      </c>
      <c r="B1700" t="s">
        <v>1142</v>
      </c>
      <c r="C1700">
        <v>0</v>
      </c>
      <c r="D1700">
        <v>0</v>
      </c>
      <c r="E1700">
        <v>0</v>
      </c>
      <c r="F1700">
        <v>0</v>
      </c>
    </row>
    <row r="1701" spans="1:6" ht="15" customHeight="1" x14ac:dyDescent="0.35">
      <c r="A1701" s="86">
        <v>15061620902</v>
      </c>
      <c r="B1701" t="s">
        <v>1143</v>
      </c>
      <c r="C1701">
        <v>0</v>
      </c>
      <c r="D1701">
        <v>0</v>
      </c>
      <c r="E1701">
        <v>0</v>
      </c>
      <c r="F1701">
        <v>0</v>
      </c>
    </row>
    <row r="1702" spans="1:6" ht="15" customHeight="1" x14ac:dyDescent="0.35">
      <c r="A1702" s="86">
        <v>150617</v>
      </c>
      <c r="B1702" t="s">
        <v>1082</v>
      </c>
      <c r="C1702">
        <v>0</v>
      </c>
      <c r="D1702">
        <v>0</v>
      </c>
      <c r="E1702">
        <v>0</v>
      </c>
      <c r="F1702">
        <v>0</v>
      </c>
    </row>
    <row r="1703" spans="1:6" ht="15" customHeight="1" x14ac:dyDescent="0.35">
      <c r="A1703" s="86">
        <v>1506171</v>
      </c>
      <c r="B1703" t="s">
        <v>1083</v>
      </c>
      <c r="C1703">
        <v>0</v>
      </c>
      <c r="D1703">
        <v>0</v>
      </c>
      <c r="E1703">
        <v>0</v>
      </c>
      <c r="F1703">
        <v>0</v>
      </c>
    </row>
    <row r="1704" spans="1:6" ht="15" customHeight="1" x14ac:dyDescent="0.35">
      <c r="A1704" s="86">
        <v>150617104</v>
      </c>
      <c r="B1704" t="s">
        <v>1142</v>
      </c>
      <c r="C1704">
        <v>0</v>
      </c>
      <c r="D1704">
        <v>0</v>
      </c>
      <c r="E1704">
        <v>0</v>
      </c>
      <c r="F1704">
        <v>0</v>
      </c>
    </row>
    <row r="1705" spans="1:6" ht="15" customHeight="1" x14ac:dyDescent="0.35">
      <c r="A1705" s="86">
        <v>150617105</v>
      </c>
      <c r="B1705" t="s">
        <v>1143</v>
      </c>
      <c r="C1705">
        <v>0</v>
      </c>
      <c r="D1705">
        <v>0</v>
      </c>
      <c r="E1705">
        <v>0</v>
      </c>
      <c r="F1705">
        <v>0</v>
      </c>
    </row>
    <row r="1706" spans="1:6" ht="15" customHeight="1" x14ac:dyDescent="0.35">
      <c r="A1706" s="86">
        <v>150617109</v>
      </c>
      <c r="B1706" t="s">
        <v>1144</v>
      </c>
      <c r="C1706">
        <v>0</v>
      </c>
      <c r="D1706">
        <v>0</v>
      </c>
      <c r="E1706">
        <v>0</v>
      </c>
      <c r="F1706">
        <v>0</v>
      </c>
    </row>
    <row r="1707" spans="1:6" ht="15" customHeight="1" x14ac:dyDescent="0.35">
      <c r="A1707" s="86">
        <v>15061710901</v>
      </c>
      <c r="B1707" t="s">
        <v>1142</v>
      </c>
      <c r="C1707">
        <v>0</v>
      </c>
      <c r="D1707">
        <v>0</v>
      </c>
      <c r="E1707">
        <v>0</v>
      </c>
      <c r="F1707">
        <v>0</v>
      </c>
    </row>
    <row r="1708" spans="1:6" ht="15" customHeight="1" x14ac:dyDescent="0.35">
      <c r="A1708" s="86">
        <v>15061710902</v>
      </c>
      <c r="B1708" t="s">
        <v>1143</v>
      </c>
      <c r="C1708">
        <v>0</v>
      </c>
      <c r="D1708">
        <v>0</v>
      </c>
      <c r="E1708">
        <v>0</v>
      </c>
      <c r="F1708">
        <v>0</v>
      </c>
    </row>
    <row r="1709" spans="1:6" ht="15" customHeight="1" x14ac:dyDescent="0.35">
      <c r="A1709" s="86">
        <v>1506172</v>
      </c>
      <c r="B1709" t="s">
        <v>1084</v>
      </c>
      <c r="C1709">
        <v>0</v>
      </c>
      <c r="D1709">
        <v>0</v>
      </c>
      <c r="E1709">
        <v>0</v>
      </c>
      <c r="F1709">
        <v>0</v>
      </c>
    </row>
    <row r="1710" spans="1:6" ht="15" customHeight="1" x14ac:dyDescent="0.35">
      <c r="A1710" s="86">
        <v>150617204</v>
      </c>
      <c r="B1710" t="s">
        <v>1142</v>
      </c>
      <c r="C1710">
        <v>0</v>
      </c>
      <c r="D1710">
        <v>0</v>
      </c>
      <c r="E1710">
        <v>0</v>
      </c>
      <c r="F1710">
        <v>0</v>
      </c>
    </row>
    <row r="1711" spans="1:6" ht="15" customHeight="1" x14ac:dyDescent="0.35">
      <c r="A1711" s="86">
        <v>150617205</v>
      </c>
      <c r="B1711" t="s">
        <v>1143</v>
      </c>
      <c r="C1711">
        <v>0</v>
      </c>
      <c r="D1711">
        <v>0</v>
      </c>
      <c r="E1711">
        <v>0</v>
      </c>
      <c r="F1711">
        <v>0</v>
      </c>
    </row>
    <row r="1712" spans="1:6" ht="15" customHeight="1" x14ac:dyDescent="0.35">
      <c r="A1712" s="86">
        <v>150617209</v>
      </c>
      <c r="B1712" t="s">
        <v>1144</v>
      </c>
      <c r="C1712">
        <v>0</v>
      </c>
      <c r="D1712">
        <v>0</v>
      </c>
      <c r="E1712">
        <v>0</v>
      </c>
      <c r="F1712">
        <v>0</v>
      </c>
    </row>
    <row r="1713" spans="1:6" ht="15" customHeight="1" x14ac:dyDescent="0.35">
      <c r="A1713" s="86">
        <v>15061720901</v>
      </c>
      <c r="B1713" t="s">
        <v>1142</v>
      </c>
      <c r="C1713">
        <v>0</v>
      </c>
      <c r="D1713">
        <v>0</v>
      </c>
      <c r="E1713">
        <v>0</v>
      </c>
      <c r="F1713">
        <v>0</v>
      </c>
    </row>
    <row r="1714" spans="1:6" ht="15" customHeight="1" x14ac:dyDescent="0.35">
      <c r="A1714" s="86">
        <v>15061720902</v>
      </c>
      <c r="B1714" t="s">
        <v>1143</v>
      </c>
      <c r="C1714">
        <v>0</v>
      </c>
      <c r="D1714">
        <v>0</v>
      </c>
      <c r="E1714">
        <v>0</v>
      </c>
      <c r="F1714">
        <v>0</v>
      </c>
    </row>
    <row r="1715" spans="1:6" ht="15" customHeight="1" x14ac:dyDescent="0.35">
      <c r="A1715" s="86">
        <v>150618</v>
      </c>
      <c r="B1715" t="s">
        <v>415</v>
      </c>
      <c r="C1715">
        <v>0</v>
      </c>
      <c r="D1715">
        <v>0</v>
      </c>
      <c r="E1715">
        <v>0</v>
      </c>
      <c r="F1715">
        <v>0</v>
      </c>
    </row>
    <row r="1716" spans="1:6" ht="15" customHeight="1" x14ac:dyDescent="0.35">
      <c r="A1716" s="86">
        <v>1506181</v>
      </c>
      <c r="B1716" t="s">
        <v>416</v>
      </c>
      <c r="C1716">
        <v>0</v>
      </c>
      <c r="D1716">
        <v>0</v>
      </c>
      <c r="E1716">
        <v>0</v>
      </c>
      <c r="F1716">
        <v>0</v>
      </c>
    </row>
    <row r="1717" spans="1:6" ht="15" customHeight="1" x14ac:dyDescent="0.35">
      <c r="A1717" s="86">
        <v>150618104</v>
      </c>
      <c r="B1717" t="s">
        <v>1142</v>
      </c>
      <c r="C1717">
        <v>0</v>
      </c>
      <c r="D1717">
        <v>0</v>
      </c>
      <c r="E1717">
        <v>0</v>
      </c>
      <c r="F1717">
        <v>0</v>
      </c>
    </row>
    <row r="1718" spans="1:6" ht="15" customHeight="1" x14ac:dyDescent="0.35">
      <c r="A1718" s="86">
        <v>150618105</v>
      </c>
      <c r="B1718" t="s">
        <v>1143</v>
      </c>
      <c r="C1718">
        <v>0</v>
      </c>
      <c r="D1718">
        <v>0</v>
      </c>
      <c r="E1718">
        <v>0</v>
      </c>
      <c r="F1718">
        <v>0</v>
      </c>
    </row>
    <row r="1719" spans="1:6" ht="15" customHeight="1" x14ac:dyDescent="0.35">
      <c r="A1719" s="86">
        <v>150618109</v>
      </c>
      <c r="B1719" t="s">
        <v>1144</v>
      </c>
      <c r="C1719">
        <v>0</v>
      </c>
      <c r="D1719">
        <v>0</v>
      </c>
      <c r="E1719">
        <v>0</v>
      </c>
      <c r="F1719">
        <v>0</v>
      </c>
    </row>
    <row r="1720" spans="1:6" ht="15" customHeight="1" x14ac:dyDescent="0.35">
      <c r="A1720" s="86">
        <v>15061810901</v>
      </c>
      <c r="B1720" t="s">
        <v>1142</v>
      </c>
      <c r="C1720">
        <v>0</v>
      </c>
      <c r="D1720">
        <v>0</v>
      </c>
      <c r="E1720">
        <v>0</v>
      </c>
      <c r="F1720">
        <v>0</v>
      </c>
    </row>
    <row r="1721" spans="1:6" ht="15" customHeight="1" x14ac:dyDescent="0.35">
      <c r="A1721" s="86">
        <v>15061810902</v>
      </c>
      <c r="B1721" t="s">
        <v>1143</v>
      </c>
      <c r="C1721">
        <v>0</v>
      </c>
      <c r="D1721">
        <v>0</v>
      </c>
      <c r="E1721">
        <v>0</v>
      </c>
      <c r="F1721">
        <v>0</v>
      </c>
    </row>
    <row r="1722" spans="1:6" ht="15" customHeight="1" x14ac:dyDescent="0.35">
      <c r="A1722" s="86">
        <v>1506182</v>
      </c>
      <c r="B1722" t="s">
        <v>1085</v>
      </c>
      <c r="C1722">
        <v>0</v>
      </c>
      <c r="D1722">
        <v>0</v>
      </c>
      <c r="E1722">
        <v>0</v>
      </c>
      <c r="F1722">
        <v>0</v>
      </c>
    </row>
    <row r="1723" spans="1:6" ht="15" customHeight="1" x14ac:dyDescent="0.35">
      <c r="A1723" s="86">
        <v>150618204</v>
      </c>
      <c r="B1723" t="s">
        <v>1142</v>
      </c>
      <c r="C1723">
        <v>0</v>
      </c>
      <c r="D1723">
        <v>0</v>
      </c>
      <c r="E1723">
        <v>0</v>
      </c>
      <c r="F1723">
        <v>0</v>
      </c>
    </row>
    <row r="1724" spans="1:6" ht="15" customHeight="1" x14ac:dyDescent="0.35">
      <c r="A1724" s="86">
        <v>150618205</v>
      </c>
      <c r="B1724" t="s">
        <v>1143</v>
      </c>
      <c r="C1724">
        <v>0</v>
      </c>
      <c r="D1724">
        <v>0</v>
      </c>
      <c r="E1724">
        <v>0</v>
      </c>
      <c r="F1724">
        <v>0</v>
      </c>
    </row>
    <row r="1725" spans="1:6" ht="15" customHeight="1" x14ac:dyDescent="0.35">
      <c r="A1725" s="86">
        <v>150618209</v>
      </c>
      <c r="B1725" t="s">
        <v>1144</v>
      </c>
      <c r="C1725">
        <v>0</v>
      </c>
      <c r="D1725">
        <v>0</v>
      </c>
      <c r="E1725">
        <v>0</v>
      </c>
      <c r="F1725">
        <v>0</v>
      </c>
    </row>
    <row r="1726" spans="1:6" ht="15" customHeight="1" x14ac:dyDescent="0.35">
      <c r="A1726" s="86">
        <v>15061820901</v>
      </c>
      <c r="B1726" t="s">
        <v>1142</v>
      </c>
      <c r="C1726">
        <v>0</v>
      </c>
      <c r="D1726">
        <v>0</v>
      </c>
      <c r="E1726">
        <v>0</v>
      </c>
      <c r="F1726">
        <v>0</v>
      </c>
    </row>
    <row r="1727" spans="1:6" ht="15" customHeight="1" x14ac:dyDescent="0.35">
      <c r="A1727" s="86">
        <v>15061820902</v>
      </c>
      <c r="B1727" t="s">
        <v>1143</v>
      </c>
      <c r="C1727">
        <v>0</v>
      </c>
      <c r="D1727">
        <v>0</v>
      </c>
      <c r="E1727">
        <v>0</v>
      </c>
      <c r="F1727">
        <v>0</v>
      </c>
    </row>
    <row r="1728" spans="1:6" ht="15" customHeight="1" x14ac:dyDescent="0.35">
      <c r="A1728" s="86">
        <v>150619</v>
      </c>
      <c r="B1728" t="s">
        <v>1086</v>
      </c>
      <c r="C1728">
        <v>0</v>
      </c>
      <c r="D1728">
        <v>0</v>
      </c>
      <c r="E1728">
        <v>0</v>
      </c>
      <c r="F1728">
        <v>0</v>
      </c>
    </row>
    <row r="1729" spans="1:6" ht="15" customHeight="1" x14ac:dyDescent="0.35">
      <c r="A1729" s="86">
        <v>1506191</v>
      </c>
      <c r="B1729" t="s">
        <v>1087</v>
      </c>
      <c r="C1729">
        <v>0</v>
      </c>
      <c r="D1729">
        <v>0</v>
      </c>
      <c r="E1729">
        <v>0</v>
      </c>
      <c r="F1729">
        <v>0</v>
      </c>
    </row>
    <row r="1730" spans="1:6" ht="15" customHeight="1" x14ac:dyDescent="0.35">
      <c r="A1730" s="86">
        <v>150619104</v>
      </c>
      <c r="B1730" t="s">
        <v>1142</v>
      </c>
      <c r="C1730">
        <v>0</v>
      </c>
      <c r="D1730">
        <v>0</v>
      </c>
      <c r="E1730">
        <v>0</v>
      </c>
      <c r="F1730">
        <v>0</v>
      </c>
    </row>
    <row r="1731" spans="1:6" ht="15" customHeight="1" x14ac:dyDescent="0.35">
      <c r="A1731" s="86">
        <v>150619105</v>
      </c>
      <c r="B1731" t="s">
        <v>1143</v>
      </c>
      <c r="C1731">
        <v>0</v>
      </c>
      <c r="D1731">
        <v>0</v>
      </c>
      <c r="E1731">
        <v>0</v>
      </c>
      <c r="F1731">
        <v>0</v>
      </c>
    </row>
    <row r="1732" spans="1:6" ht="15" customHeight="1" x14ac:dyDescent="0.35">
      <c r="A1732" s="86">
        <v>150619109</v>
      </c>
      <c r="B1732" t="s">
        <v>1144</v>
      </c>
      <c r="C1732">
        <v>0</v>
      </c>
      <c r="D1732">
        <v>0</v>
      </c>
      <c r="E1732">
        <v>0</v>
      </c>
      <c r="F1732">
        <v>0</v>
      </c>
    </row>
    <row r="1733" spans="1:6" ht="15" customHeight="1" x14ac:dyDescent="0.35">
      <c r="A1733" s="86">
        <v>15061910901</v>
      </c>
      <c r="B1733" t="s">
        <v>1142</v>
      </c>
      <c r="C1733">
        <v>0</v>
      </c>
      <c r="D1733">
        <v>0</v>
      </c>
      <c r="E1733">
        <v>0</v>
      </c>
      <c r="F1733">
        <v>0</v>
      </c>
    </row>
    <row r="1734" spans="1:6" ht="15" customHeight="1" x14ac:dyDescent="0.35">
      <c r="A1734" s="86">
        <v>15061910902</v>
      </c>
      <c r="B1734" t="s">
        <v>1143</v>
      </c>
      <c r="C1734">
        <v>0</v>
      </c>
      <c r="D1734">
        <v>0</v>
      </c>
      <c r="E1734">
        <v>0</v>
      </c>
      <c r="F1734">
        <v>0</v>
      </c>
    </row>
    <row r="1735" spans="1:6" ht="15" customHeight="1" x14ac:dyDescent="0.35">
      <c r="A1735" s="86">
        <v>1506192</v>
      </c>
      <c r="B1735" t="s">
        <v>1088</v>
      </c>
      <c r="C1735">
        <v>0</v>
      </c>
      <c r="D1735">
        <v>0</v>
      </c>
      <c r="E1735">
        <v>0</v>
      </c>
      <c r="F1735">
        <v>0</v>
      </c>
    </row>
    <row r="1736" spans="1:6" ht="15" customHeight="1" x14ac:dyDescent="0.35">
      <c r="A1736" s="86">
        <v>150619204</v>
      </c>
      <c r="B1736" t="s">
        <v>1142</v>
      </c>
      <c r="C1736">
        <v>0</v>
      </c>
      <c r="D1736">
        <v>0</v>
      </c>
      <c r="E1736">
        <v>0</v>
      </c>
      <c r="F1736">
        <v>0</v>
      </c>
    </row>
    <row r="1737" spans="1:6" ht="15" customHeight="1" x14ac:dyDescent="0.35">
      <c r="A1737" s="86">
        <v>150619205</v>
      </c>
      <c r="B1737" t="s">
        <v>1143</v>
      </c>
      <c r="C1737">
        <v>0</v>
      </c>
      <c r="D1737">
        <v>0</v>
      </c>
      <c r="E1737">
        <v>0</v>
      </c>
      <c r="F1737">
        <v>0</v>
      </c>
    </row>
    <row r="1738" spans="1:6" ht="15" customHeight="1" x14ac:dyDescent="0.35">
      <c r="A1738" s="86">
        <v>150619209</v>
      </c>
      <c r="B1738" t="s">
        <v>1144</v>
      </c>
      <c r="C1738">
        <v>0</v>
      </c>
      <c r="D1738">
        <v>0</v>
      </c>
      <c r="E1738">
        <v>0</v>
      </c>
      <c r="F1738">
        <v>0</v>
      </c>
    </row>
    <row r="1739" spans="1:6" ht="15" customHeight="1" x14ac:dyDescent="0.35">
      <c r="A1739" s="86">
        <v>15061920901</v>
      </c>
      <c r="B1739" t="s">
        <v>1142</v>
      </c>
      <c r="C1739">
        <v>0</v>
      </c>
      <c r="D1739">
        <v>0</v>
      </c>
      <c r="E1739">
        <v>0</v>
      </c>
      <c r="F1739">
        <v>0</v>
      </c>
    </row>
    <row r="1740" spans="1:6" ht="15" customHeight="1" x14ac:dyDescent="0.35">
      <c r="A1740" s="86">
        <v>15061920902</v>
      </c>
      <c r="B1740" t="s">
        <v>1143</v>
      </c>
      <c r="C1740">
        <v>0</v>
      </c>
      <c r="D1740">
        <v>0</v>
      </c>
      <c r="E1740">
        <v>0</v>
      </c>
      <c r="F1740">
        <v>0</v>
      </c>
    </row>
    <row r="1741" spans="1:6" ht="15" customHeight="1" x14ac:dyDescent="0.35">
      <c r="A1741" s="86">
        <v>150620</v>
      </c>
      <c r="B1741" t="s">
        <v>1089</v>
      </c>
      <c r="C1741">
        <v>0</v>
      </c>
      <c r="D1741">
        <v>0</v>
      </c>
      <c r="E1741">
        <v>0</v>
      </c>
      <c r="F1741">
        <v>0</v>
      </c>
    </row>
    <row r="1742" spans="1:6" ht="15" customHeight="1" x14ac:dyDescent="0.35">
      <c r="A1742" s="86">
        <v>1506201</v>
      </c>
      <c r="B1742" t="s">
        <v>1090</v>
      </c>
      <c r="C1742">
        <v>0</v>
      </c>
      <c r="D1742">
        <v>0</v>
      </c>
      <c r="E1742">
        <v>0</v>
      </c>
      <c r="F1742">
        <v>0</v>
      </c>
    </row>
    <row r="1743" spans="1:6" ht="15" customHeight="1" x14ac:dyDescent="0.35">
      <c r="A1743" s="86">
        <v>150620104</v>
      </c>
      <c r="B1743" t="s">
        <v>1142</v>
      </c>
      <c r="C1743">
        <v>0</v>
      </c>
      <c r="D1743">
        <v>0</v>
      </c>
      <c r="E1743">
        <v>0</v>
      </c>
      <c r="F1743">
        <v>0</v>
      </c>
    </row>
    <row r="1744" spans="1:6" ht="15" customHeight="1" x14ac:dyDescent="0.35">
      <c r="A1744" s="86">
        <v>150620105</v>
      </c>
      <c r="B1744" t="s">
        <v>1143</v>
      </c>
      <c r="C1744">
        <v>0</v>
      </c>
      <c r="D1744">
        <v>0</v>
      </c>
      <c r="E1744">
        <v>0</v>
      </c>
      <c r="F1744">
        <v>0</v>
      </c>
    </row>
    <row r="1745" spans="1:6" ht="15" customHeight="1" x14ac:dyDescent="0.35">
      <c r="A1745" s="86">
        <v>150620109</v>
      </c>
      <c r="B1745" t="s">
        <v>1144</v>
      </c>
      <c r="C1745">
        <v>0</v>
      </c>
      <c r="D1745">
        <v>0</v>
      </c>
      <c r="E1745">
        <v>0</v>
      </c>
      <c r="F1745">
        <v>0</v>
      </c>
    </row>
    <row r="1746" spans="1:6" ht="15" customHeight="1" x14ac:dyDescent="0.35">
      <c r="A1746" s="86">
        <v>15062010901</v>
      </c>
      <c r="B1746" t="s">
        <v>1142</v>
      </c>
      <c r="C1746">
        <v>0</v>
      </c>
      <c r="D1746">
        <v>0</v>
      </c>
      <c r="E1746">
        <v>0</v>
      </c>
      <c r="F1746">
        <v>0</v>
      </c>
    </row>
    <row r="1747" spans="1:6" ht="15" customHeight="1" x14ac:dyDescent="0.35">
      <c r="A1747" s="86">
        <v>15062010902</v>
      </c>
      <c r="B1747" t="s">
        <v>1143</v>
      </c>
      <c r="C1747">
        <v>0</v>
      </c>
      <c r="D1747">
        <v>0</v>
      </c>
      <c r="E1747">
        <v>0</v>
      </c>
      <c r="F1747">
        <v>0</v>
      </c>
    </row>
    <row r="1748" spans="1:6" ht="15" customHeight="1" x14ac:dyDescent="0.35">
      <c r="A1748" s="86">
        <v>1506202</v>
      </c>
      <c r="B1748" t="s">
        <v>1091</v>
      </c>
      <c r="C1748">
        <v>0</v>
      </c>
      <c r="D1748">
        <v>0</v>
      </c>
      <c r="E1748">
        <v>0</v>
      </c>
      <c r="F1748">
        <v>0</v>
      </c>
    </row>
    <row r="1749" spans="1:6" ht="15" customHeight="1" x14ac:dyDescent="0.35">
      <c r="A1749" s="86">
        <v>150620204</v>
      </c>
      <c r="B1749" t="s">
        <v>1142</v>
      </c>
      <c r="C1749">
        <v>0</v>
      </c>
      <c r="D1749">
        <v>0</v>
      </c>
      <c r="E1749">
        <v>0</v>
      </c>
      <c r="F1749">
        <v>0</v>
      </c>
    </row>
    <row r="1750" spans="1:6" ht="15" customHeight="1" x14ac:dyDescent="0.35">
      <c r="A1750" s="86">
        <v>150620205</v>
      </c>
      <c r="B1750" t="s">
        <v>1143</v>
      </c>
      <c r="C1750">
        <v>0</v>
      </c>
      <c r="D1750">
        <v>0</v>
      </c>
      <c r="E1750">
        <v>0</v>
      </c>
      <c r="F1750">
        <v>0</v>
      </c>
    </row>
    <row r="1751" spans="1:6" ht="15" customHeight="1" x14ac:dyDescent="0.35">
      <c r="A1751" s="86">
        <v>150620209</v>
      </c>
      <c r="B1751" t="s">
        <v>1144</v>
      </c>
      <c r="C1751">
        <v>0</v>
      </c>
      <c r="D1751">
        <v>0</v>
      </c>
      <c r="E1751">
        <v>0</v>
      </c>
      <c r="F1751">
        <v>0</v>
      </c>
    </row>
    <row r="1752" spans="1:6" ht="15" customHeight="1" x14ac:dyDescent="0.35">
      <c r="A1752" s="86">
        <v>15062020901</v>
      </c>
      <c r="B1752" t="s">
        <v>1142</v>
      </c>
      <c r="C1752">
        <v>0</v>
      </c>
      <c r="D1752">
        <v>0</v>
      </c>
      <c r="E1752">
        <v>0</v>
      </c>
      <c r="F1752">
        <v>0</v>
      </c>
    </row>
    <row r="1753" spans="1:6" ht="15" customHeight="1" x14ac:dyDescent="0.35">
      <c r="A1753" s="86">
        <v>15062020902</v>
      </c>
      <c r="B1753" t="s">
        <v>1143</v>
      </c>
      <c r="C1753">
        <v>0</v>
      </c>
      <c r="D1753">
        <v>0</v>
      </c>
      <c r="E1753">
        <v>0</v>
      </c>
      <c r="F1753">
        <v>0</v>
      </c>
    </row>
    <row r="1754" spans="1:6" ht="15" customHeight="1" x14ac:dyDescent="0.35">
      <c r="A1754" s="86">
        <v>150621</v>
      </c>
      <c r="B1754" t="s">
        <v>1092</v>
      </c>
      <c r="C1754">
        <v>0</v>
      </c>
      <c r="D1754">
        <v>0</v>
      </c>
      <c r="E1754">
        <v>0</v>
      </c>
      <c r="F1754">
        <v>0</v>
      </c>
    </row>
    <row r="1755" spans="1:6" ht="15" customHeight="1" x14ac:dyDescent="0.35">
      <c r="A1755" s="86">
        <v>1506211</v>
      </c>
      <c r="B1755" t="s">
        <v>1093</v>
      </c>
      <c r="C1755">
        <v>0</v>
      </c>
      <c r="D1755">
        <v>0</v>
      </c>
      <c r="E1755">
        <v>0</v>
      </c>
      <c r="F1755">
        <v>0</v>
      </c>
    </row>
    <row r="1756" spans="1:6" ht="15" customHeight="1" x14ac:dyDescent="0.35">
      <c r="A1756" s="86">
        <v>150621104</v>
      </c>
      <c r="B1756" t="s">
        <v>1142</v>
      </c>
      <c r="C1756">
        <v>0</v>
      </c>
      <c r="D1756">
        <v>0</v>
      </c>
      <c r="E1756">
        <v>0</v>
      </c>
      <c r="F1756">
        <v>0</v>
      </c>
    </row>
    <row r="1757" spans="1:6" ht="15" customHeight="1" x14ac:dyDescent="0.35">
      <c r="A1757" s="86">
        <v>150621105</v>
      </c>
      <c r="B1757" t="s">
        <v>1143</v>
      </c>
      <c r="C1757">
        <v>0</v>
      </c>
      <c r="D1757">
        <v>0</v>
      </c>
      <c r="E1757">
        <v>0</v>
      </c>
      <c r="F1757">
        <v>0</v>
      </c>
    </row>
    <row r="1758" spans="1:6" ht="15" customHeight="1" x14ac:dyDescent="0.35">
      <c r="A1758" s="86">
        <v>150621109</v>
      </c>
      <c r="B1758" t="s">
        <v>1144</v>
      </c>
      <c r="C1758">
        <v>0</v>
      </c>
      <c r="D1758">
        <v>0</v>
      </c>
      <c r="E1758">
        <v>0</v>
      </c>
      <c r="F1758">
        <v>0</v>
      </c>
    </row>
    <row r="1759" spans="1:6" ht="15" customHeight="1" x14ac:dyDescent="0.35">
      <c r="A1759" s="86">
        <v>15062110901</v>
      </c>
      <c r="B1759" t="s">
        <v>1142</v>
      </c>
      <c r="C1759">
        <v>0</v>
      </c>
      <c r="D1759">
        <v>0</v>
      </c>
      <c r="E1759">
        <v>0</v>
      </c>
      <c r="F1759">
        <v>0</v>
      </c>
    </row>
    <row r="1760" spans="1:6" ht="15" customHeight="1" x14ac:dyDescent="0.35">
      <c r="A1760" s="86">
        <v>15062110902</v>
      </c>
      <c r="B1760" t="s">
        <v>1143</v>
      </c>
      <c r="C1760">
        <v>0</v>
      </c>
      <c r="D1760">
        <v>0</v>
      </c>
      <c r="E1760">
        <v>0</v>
      </c>
      <c r="F1760">
        <v>0</v>
      </c>
    </row>
    <row r="1761" spans="1:6" ht="15" customHeight="1" x14ac:dyDescent="0.35">
      <c r="A1761" s="86">
        <v>1506212</v>
      </c>
      <c r="B1761" t="s">
        <v>1094</v>
      </c>
      <c r="C1761">
        <v>0</v>
      </c>
      <c r="D1761">
        <v>0</v>
      </c>
      <c r="E1761">
        <v>0</v>
      </c>
      <c r="F1761">
        <v>0</v>
      </c>
    </row>
    <row r="1762" spans="1:6" ht="15" customHeight="1" x14ac:dyDescent="0.35">
      <c r="A1762" s="86">
        <v>150621204</v>
      </c>
      <c r="B1762" t="s">
        <v>1142</v>
      </c>
      <c r="C1762">
        <v>0</v>
      </c>
      <c r="D1762">
        <v>0</v>
      </c>
      <c r="E1762">
        <v>0</v>
      </c>
      <c r="F1762">
        <v>0</v>
      </c>
    </row>
    <row r="1763" spans="1:6" ht="15" customHeight="1" x14ac:dyDescent="0.35">
      <c r="A1763" s="86">
        <v>150621205</v>
      </c>
      <c r="B1763" t="s">
        <v>1143</v>
      </c>
      <c r="C1763">
        <v>0</v>
      </c>
      <c r="D1763">
        <v>0</v>
      </c>
      <c r="E1763">
        <v>0</v>
      </c>
      <c r="F1763">
        <v>0</v>
      </c>
    </row>
    <row r="1764" spans="1:6" ht="15" customHeight="1" x14ac:dyDescent="0.35">
      <c r="A1764" s="86">
        <v>150621209</v>
      </c>
      <c r="B1764" t="s">
        <v>1144</v>
      </c>
      <c r="C1764">
        <v>0</v>
      </c>
      <c r="D1764">
        <v>0</v>
      </c>
      <c r="E1764">
        <v>0</v>
      </c>
      <c r="F1764">
        <v>0</v>
      </c>
    </row>
    <row r="1765" spans="1:6" ht="15" customHeight="1" x14ac:dyDescent="0.35">
      <c r="A1765" s="86">
        <v>15062120901</v>
      </c>
      <c r="B1765" t="s">
        <v>1142</v>
      </c>
      <c r="C1765">
        <v>0</v>
      </c>
      <c r="D1765">
        <v>0</v>
      </c>
      <c r="E1765">
        <v>0</v>
      </c>
      <c r="F1765">
        <v>0</v>
      </c>
    </row>
    <row r="1766" spans="1:6" ht="15" customHeight="1" x14ac:dyDescent="0.35">
      <c r="A1766" s="86">
        <v>15062120902</v>
      </c>
      <c r="B1766" t="s">
        <v>1143</v>
      </c>
      <c r="C1766">
        <v>0</v>
      </c>
      <c r="D1766">
        <v>0</v>
      </c>
      <c r="E1766">
        <v>0</v>
      </c>
      <c r="F1766">
        <v>0</v>
      </c>
    </row>
    <row r="1767" spans="1:6" ht="15" customHeight="1" x14ac:dyDescent="0.35">
      <c r="A1767" s="86">
        <v>150622</v>
      </c>
      <c r="B1767" t="s">
        <v>417</v>
      </c>
      <c r="C1767">
        <v>0</v>
      </c>
      <c r="D1767">
        <v>0</v>
      </c>
      <c r="E1767">
        <v>0</v>
      </c>
      <c r="F1767">
        <v>0</v>
      </c>
    </row>
    <row r="1768" spans="1:6" ht="15" customHeight="1" x14ac:dyDescent="0.35">
      <c r="A1768" s="86">
        <v>1506221</v>
      </c>
      <c r="B1768" t="s">
        <v>418</v>
      </c>
      <c r="C1768">
        <v>0</v>
      </c>
      <c r="D1768">
        <v>0</v>
      </c>
      <c r="E1768">
        <v>0</v>
      </c>
      <c r="F1768">
        <v>0</v>
      </c>
    </row>
    <row r="1769" spans="1:6" ht="15" customHeight="1" x14ac:dyDescent="0.35">
      <c r="A1769" s="86">
        <v>150622104</v>
      </c>
      <c r="B1769" t="s">
        <v>1142</v>
      </c>
      <c r="C1769">
        <v>0</v>
      </c>
      <c r="D1769">
        <v>0</v>
      </c>
      <c r="E1769">
        <v>0</v>
      </c>
      <c r="F1769">
        <v>0</v>
      </c>
    </row>
    <row r="1770" spans="1:6" ht="15" customHeight="1" x14ac:dyDescent="0.35">
      <c r="A1770" s="86">
        <v>150622105</v>
      </c>
      <c r="B1770" t="s">
        <v>1143</v>
      </c>
      <c r="C1770">
        <v>0</v>
      </c>
      <c r="D1770">
        <v>0</v>
      </c>
      <c r="E1770">
        <v>0</v>
      </c>
      <c r="F1770">
        <v>0</v>
      </c>
    </row>
    <row r="1771" spans="1:6" ht="15" customHeight="1" x14ac:dyDescent="0.35">
      <c r="A1771" s="86">
        <v>150622106</v>
      </c>
      <c r="B1771" t="s">
        <v>217</v>
      </c>
      <c r="C1771">
        <v>0</v>
      </c>
      <c r="D1771">
        <v>0</v>
      </c>
      <c r="E1771">
        <v>0</v>
      </c>
      <c r="F1771">
        <v>0</v>
      </c>
    </row>
    <row r="1772" spans="1:6" ht="15" customHeight="1" x14ac:dyDescent="0.35">
      <c r="A1772" s="86">
        <v>150622109</v>
      </c>
      <c r="B1772" t="s">
        <v>1144</v>
      </c>
      <c r="C1772">
        <v>0</v>
      </c>
      <c r="D1772">
        <v>0</v>
      </c>
      <c r="E1772">
        <v>0</v>
      </c>
      <c r="F1772">
        <v>0</v>
      </c>
    </row>
    <row r="1773" spans="1:6" ht="15" customHeight="1" x14ac:dyDescent="0.35">
      <c r="A1773" s="86">
        <v>15062210901</v>
      </c>
      <c r="B1773" t="s">
        <v>1142</v>
      </c>
      <c r="C1773">
        <v>0</v>
      </c>
      <c r="D1773">
        <v>0</v>
      </c>
      <c r="E1773">
        <v>0</v>
      </c>
      <c r="F1773">
        <v>0</v>
      </c>
    </row>
    <row r="1774" spans="1:6" ht="15" customHeight="1" x14ac:dyDescent="0.35">
      <c r="A1774" s="86">
        <v>15062210902</v>
      </c>
      <c r="B1774" t="s">
        <v>1143</v>
      </c>
      <c r="C1774">
        <v>0</v>
      </c>
      <c r="D1774">
        <v>0</v>
      </c>
      <c r="E1774">
        <v>0</v>
      </c>
      <c r="F1774">
        <v>0</v>
      </c>
    </row>
    <row r="1775" spans="1:6" ht="15" customHeight="1" x14ac:dyDescent="0.35">
      <c r="A1775" s="86">
        <v>1506222</v>
      </c>
      <c r="B1775" t="s">
        <v>1095</v>
      </c>
      <c r="C1775">
        <v>0</v>
      </c>
      <c r="D1775">
        <v>0</v>
      </c>
      <c r="E1775">
        <v>0</v>
      </c>
      <c r="F1775">
        <v>0</v>
      </c>
    </row>
    <row r="1776" spans="1:6" ht="15" customHeight="1" x14ac:dyDescent="0.35">
      <c r="A1776" s="86">
        <v>150622204</v>
      </c>
      <c r="B1776" t="s">
        <v>1142</v>
      </c>
      <c r="C1776">
        <v>0</v>
      </c>
      <c r="D1776">
        <v>0</v>
      </c>
      <c r="E1776">
        <v>0</v>
      </c>
      <c r="F1776">
        <v>0</v>
      </c>
    </row>
    <row r="1777" spans="1:6" ht="15" customHeight="1" x14ac:dyDescent="0.35">
      <c r="A1777" s="86">
        <v>150622205</v>
      </c>
      <c r="B1777" t="s">
        <v>1143</v>
      </c>
      <c r="C1777">
        <v>0</v>
      </c>
      <c r="D1777">
        <v>0</v>
      </c>
      <c r="E1777">
        <v>0</v>
      </c>
      <c r="F1777">
        <v>0</v>
      </c>
    </row>
    <row r="1778" spans="1:6" ht="15" customHeight="1" x14ac:dyDescent="0.35">
      <c r="A1778" s="86">
        <v>150622209</v>
      </c>
      <c r="B1778" t="s">
        <v>1144</v>
      </c>
      <c r="C1778">
        <v>0</v>
      </c>
      <c r="D1778">
        <v>0</v>
      </c>
      <c r="E1778">
        <v>0</v>
      </c>
      <c r="F1778">
        <v>0</v>
      </c>
    </row>
    <row r="1779" spans="1:6" ht="15" customHeight="1" x14ac:dyDescent="0.35">
      <c r="A1779" s="86">
        <v>15062220901</v>
      </c>
      <c r="B1779" t="s">
        <v>1142</v>
      </c>
      <c r="C1779">
        <v>0</v>
      </c>
      <c r="D1779">
        <v>0</v>
      </c>
      <c r="E1779">
        <v>0</v>
      </c>
      <c r="F1779">
        <v>0</v>
      </c>
    </row>
    <row r="1780" spans="1:6" ht="15" customHeight="1" x14ac:dyDescent="0.35">
      <c r="A1780" s="86">
        <v>15062220902</v>
      </c>
      <c r="B1780" t="s">
        <v>1143</v>
      </c>
      <c r="C1780">
        <v>0</v>
      </c>
      <c r="D1780">
        <v>0</v>
      </c>
      <c r="E1780">
        <v>0</v>
      </c>
      <c r="F1780">
        <v>0</v>
      </c>
    </row>
    <row r="1781" spans="1:6" ht="15" customHeight="1" x14ac:dyDescent="0.35">
      <c r="A1781" s="86">
        <v>150623</v>
      </c>
      <c r="B1781" t="s">
        <v>449</v>
      </c>
      <c r="C1781">
        <v>0</v>
      </c>
      <c r="D1781">
        <v>0</v>
      </c>
      <c r="E1781">
        <v>0</v>
      </c>
      <c r="F1781">
        <v>0</v>
      </c>
    </row>
    <row r="1782" spans="1:6" ht="15" customHeight="1" x14ac:dyDescent="0.35">
      <c r="A1782" s="86">
        <v>1506231</v>
      </c>
      <c r="B1782" t="s">
        <v>1172</v>
      </c>
      <c r="C1782">
        <v>0</v>
      </c>
      <c r="D1782">
        <v>0</v>
      </c>
      <c r="E1782">
        <v>0</v>
      </c>
      <c r="F1782">
        <v>0</v>
      </c>
    </row>
    <row r="1783" spans="1:6" ht="15" customHeight="1" x14ac:dyDescent="0.35">
      <c r="A1783" s="86">
        <v>150623104</v>
      </c>
      <c r="B1783" t="s">
        <v>1142</v>
      </c>
      <c r="C1783">
        <v>0</v>
      </c>
      <c r="D1783">
        <v>0</v>
      </c>
      <c r="E1783">
        <v>0</v>
      </c>
      <c r="F1783">
        <v>0</v>
      </c>
    </row>
    <row r="1784" spans="1:6" ht="15" customHeight="1" x14ac:dyDescent="0.35">
      <c r="A1784" s="86">
        <v>150623105</v>
      </c>
      <c r="B1784" t="s">
        <v>1143</v>
      </c>
      <c r="C1784">
        <v>0</v>
      </c>
      <c r="D1784">
        <v>0</v>
      </c>
      <c r="E1784">
        <v>0</v>
      </c>
      <c r="F1784">
        <v>0</v>
      </c>
    </row>
    <row r="1785" spans="1:6" ht="15" customHeight="1" x14ac:dyDescent="0.35">
      <c r="A1785" s="86">
        <v>150623109</v>
      </c>
      <c r="B1785" t="s">
        <v>1144</v>
      </c>
      <c r="C1785">
        <v>0</v>
      </c>
      <c r="D1785">
        <v>0</v>
      </c>
      <c r="E1785">
        <v>0</v>
      </c>
      <c r="F1785">
        <v>0</v>
      </c>
    </row>
    <row r="1786" spans="1:6" ht="15" customHeight="1" x14ac:dyDescent="0.35">
      <c r="A1786" s="86">
        <v>15062310901</v>
      </c>
      <c r="B1786" t="s">
        <v>1142</v>
      </c>
      <c r="C1786">
        <v>0</v>
      </c>
      <c r="D1786">
        <v>0</v>
      </c>
      <c r="E1786">
        <v>0</v>
      </c>
      <c r="F1786">
        <v>0</v>
      </c>
    </row>
    <row r="1787" spans="1:6" ht="15" customHeight="1" x14ac:dyDescent="0.35">
      <c r="A1787" s="86">
        <v>15062310902</v>
      </c>
      <c r="B1787" t="s">
        <v>1143</v>
      </c>
      <c r="C1787">
        <v>0</v>
      </c>
      <c r="D1787">
        <v>0</v>
      </c>
      <c r="E1787">
        <v>0</v>
      </c>
      <c r="F1787">
        <v>0</v>
      </c>
    </row>
    <row r="1788" spans="1:6" ht="15" customHeight="1" x14ac:dyDescent="0.35">
      <c r="A1788" s="86">
        <v>1506232</v>
      </c>
      <c r="B1788" t="s">
        <v>1173</v>
      </c>
      <c r="C1788">
        <v>0</v>
      </c>
      <c r="D1788">
        <v>0</v>
      </c>
      <c r="E1788">
        <v>0</v>
      </c>
      <c r="F1788">
        <v>0</v>
      </c>
    </row>
    <row r="1789" spans="1:6" ht="15" customHeight="1" x14ac:dyDescent="0.35">
      <c r="A1789" s="86">
        <v>150623204</v>
      </c>
      <c r="B1789" t="s">
        <v>1142</v>
      </c>
      <c r="C1789">
        <v>0</v>
      </c>
      <c r="D1789">
        <v>0</v>
      </c>
      <c r="E1789">
        <v>0</v>
      </c>
      <c r="F1789">
        <v>0</v>
      </c>
    </row>
    <row r="1790" spans="1:6" ht="15" customHeight="1" x14ac:dyDescent="0.35">
      <c r="A1790" s="86">
        <v>150623205</v>
      </c>
      <c r="B1790" t="s">
        <v>1143</v>
      </c>
      <c r="C1790">
        <v>0</v>
      </c>
      <c r="D1790">
        <v>0</v>
      </c>
      <c r="E1790">
        <v>0</v>
      </c>
      <c r="F1790">
        <v>0</v>
      </c>
    </row>
    <row r="1791" spans="1:6" ht="15" customHeight="1" x14ac:dyDescent="0.35">
      <c r="A1791" s="86">
        <v>150623209</v>
      </c>
      <c r="B1791" t="s">
        <v>1144</v>
      </c>
      <c r="C1791">
        <v>0</v>
      </c>
      <c r="D1791">
        <v>0</v>
      </c>
      <c r="E1791">
        <v>0</v>
      </c>
      <c r="F1791">
        <v>0</v>
      </c>
    </row>
    <row r="1792" spans="1:6" ht="15" customHeight="1" x14ac:dyDescent="0.35">
      <c r="A1792" s="86">
        <v>15062320901</v>
      </c>
      <c r="B1792" t="s">
        <v>1142</v>
      </c>
      <c r="C1792">
        <v>0</v>
      </c>
      <c r="D1792">
        <v>0</v>
      </c>
      <c r="E1792">
        <v>0</v>
      </c>
      <c r="F1792">
        <v>0</v>
      </c>
    </row>
    <row r="1793" spans="1:6" ht="15" customHeight="1" x14ac:dyDescent="0.35">
      <c r="A1793" s="86">
        <v>15062320902</v>
      </c>
      <c r="B1793" t="s">
        <v>1143</v>
      </c>
      <c r="C1793">
        <v>0</v>
      </c>
      <c r="D1793">
        <v>0</v>
      </c>
      <c r="E1793">
        <v>0</v>
      </c>
      <c r="F1793">
        <v>0</v>
      </c>
    </row>
    <row r="1794" spans="1:6" ht="15" customHeight="1" x14ac:dyDescent="0.35">
      <c r="A1794" s="86">
        <v>150624</v>
      </c>
      <c r="B1794" t="s">
        <v>1098</v>
      </c>
      <c r="C1794">
        <v>0</v>
      </c>
      <c r="D1794">
        <v>0</v>
      </c>
      <c r="E1794">
        <v>0</v>
      </c>
      <c r="F1794">
        <v>0</v>
      </c>
    </row>
    <row r="1795" spans="1:6" ht="15" customHeight="1" x14ac:dyDescent="0.35">
      <c r="A1795" s="86">
        <v>1506241</v>
      </c>
      <c r="B1795" t="s">
        <v>1099</v>
      </c>
      <c r="C1795">
        <v>0</v>
      </c>
      <c r="D1795">
        <v>0</v>
      </c>
      <c r="E1795">
        <v>0</v>
      </c>
      <c r="F1795">
        <v>0</v>
      </c>
    </row>
    <row r="1796" spans="1:6" ht="15" customHeight="1" x14ac:dyDescent="0.35">
      <c r="A1796" s="86">
        <v>150624104</v>
      </c>
      <c r="B1796" t="s">
        <v>1142</v>
      </c>
      <c r="C1796">
        <v>0</v>
      </c>
      <c r="D1796">
        <v>0</v>
      </c>
      <c r="E1796">
        <v>0</v>
      </c>
      <c r="F1796">
        <v>0</v>
      </c>
    </row>
    <row r="1797" spans="1:6" ht="15" customHeight="1" x14ac:dyDescent="0.35">
      <c r="A1797" s="86">
        <v>150624105</v>
      </c>
      <c r="B1797" t="s">
        <v>1143</v>
      </c>
      <c r="C1797">
        <v>0</v>
      </c>
      <c r="D1797">
        <v>0</v>
      </c>
      <c r="E1797">
        <v>0</v>
      </c>
      <c r="F1797">
        <v>0</v>
      </c>
    </row>
    <row r="1798" spans="1:6" ht="15" customHeight="1" x14ac:dyDescent="0.35">
      <c r="A1798" s="86">
        <v>150624109</v>
      </c>
      <c r="B1798" t="s">
        <v>1144</v>
      </c>
      <c r="C1798">
        <v>0</v>
      </c>
      <c r="D1798">
        <v>0</v>
      </c>
      <c r="E1798">
        <v>0</v>
      </c>
      <c r="F1798">
        <v>0</v>
      </c>
    </row>
    <row r="1799" spans="1:6" ht="15" customHeight="1" x14ac:dyDescent="0.35">
      <c r="A1799" s="86">
        <v>15062410901</v>
      </c>
      <c r="B1799" t="s">
        <v>1142</v>
      </c>
      <c r="C1799">
        <v>0</v>
      </c>
      <c r="D1799">
        <v>0</v>
      </c>
      <c r="E1799">
        <v>0</v>
      </c>
      <c r="F1799">
        <v>0</v>
      </c>
    </row>
    <row r="1800" spans="1:6" ht="15" customHeight="1" x14ac:dyDescent="0.35">
      <c r="A1800" s="86">
        <v>15062410902</v>
      </c>
      <c r="B1800" t="s">
        <v>1143</v>
      </c>
      <c r="C1800">
        <v>0</v>
      </c>
      <c r="D1800">
        <v>0</v>
      </c>
      <c r="E1800">
        <v>0</v>
      </c>
      <c r="F1800">
        <v>0</v>
      </c>
    </row>
    <row r="1801" spans="1:6" ht="15" customHeight="1" x14ac:dyDescent="0.35">
      <c r="A1801" s="86">
        <v>1506242</v>
      </c>
      <c r="B1801" t="s">
        <v>1100</v>
      </c>
      <c r="C1801">
        <v>0</v>
      </c>
      <c r="D1801">
        <v>0</v>
      </c>
      <c r="E1801">
        <v>0</v>
      </c>
      <c r="F1801">
        <v>0</v>
      </c>
    </row>
    <row r="1802" spans="1:6" ht="15" customHeight="1" x14ac:dyDescent="0.35">
      <c r="A1802" s="86">
        <v>150624204</v>
      </c>
      <c r="B1802" t="s">
        <v>1142</v>
      </c>
      <c r="C1802">
        <v>0</v>
      </c>
      <c r="D1802">
        <v>0</v>
      </c>
      <c r="E1802">
        <v>0</v>
      </c>
      <c r="F1802">
        <v>0</v>
      </c>
    </row>
    <row r="1803" spans="1:6" ht="15" customHeight="1" x14ac:dyDescent="0.35">
      <c r="A1803" s="86">
        <v>150624205</v>
      </c>
      <c r="B1803" t="s">
        <v>1143</v>
      </c>
      <c r="C1803">
        <v>0</v>
      </c>
      <c r="D1803">
        <v>0</v>
      </c>
      <c r="E1803">
        <v>0</v>
      </c>
      <c r="F1803">
        <v>0</v>
      </c>
    </row>
    <row r="1804" spans="1:6" ht="15" customHeight="1" x14ac:dyDescent="0.35">
      <c r="A1804" s="86">
        <v>150624209</v>
      </c>
      <c r="B1804" t="s">
        <v>1144</v>
      </c>
      <c r="C1804">
        <v>0</v>
      </c>
      <c r="D1804">
        <v>0</v>
      </c>
      <c r="E1804">
        <v>0</v>
      </c>
      <c r="F1804">
        <v>0</v>
      </c>
    </row>
    <row r="1805" spans="1:6" ht="15" customHeight="1" x14ac:dyDescent="0.35">
      <c r="A1805" s="86">
        <v>15062420901</v>
      </c>
      <c r="B1805" t="s">
        <v>1142</v>
      </c>
      <c r="C1805">
        <v>0</v>
      </c>
      <c r="D1805">
        <v>0</v>
      </c>
      <c r="E1805">
        <v>0</v>
      </c>
      <c r="F1805">
        <v>0</v>
      </c>
    </row>
    <row r="1806" spans="1:6" ht="15" customHeight="1" x14ac:dyDescent="0.35">
      <c r="A1806" s="86">
        <v>15062420902</v>
      </c>
      <c r="B1806" t="s">
        <v>1143</v>
      </c>
      <c r="C1806">
        <v>0</v>
      </c>
      <c r="D1806">
        <v>0</v>
      </c>
      <c r="E1806">
        <v>0</v>
      </c>
      <c r="F1806">
        <v>0</v>
      </c>
    </row>
    <row r="1807" spans="1:6" ht="15" customHeight="1" x14ac:dyDescent="0.35">
      <c r="A1807" s="86">
        <v>150625</v>
      </c>
      <c r="B1807" t="s">
        <v>420</v>
      </c>
      <c r="C1807">
        <v>0</v>
      </c>
      <c r="D1807">
        <v>0</v>
      </c>
      <c r="E1807">
        <v>0</v>
      </c>
      <c r="F1807">
        <v>0</v>
      </c>
    </row>
    <row r="1808" spans="1:6" ht="15" customHeight="1" x14ac:dyDescent="0.35">
      <c r="A1808" s="86">
        <v>1506251</v>
      </c>
      <c r="B1808" t="s">
        <v>421</v>
      </c>
      <c r="C1808">
        <v>0</v>
      </c>
      <c r="D1808">
        <v>0</v>
      </c>
      <c r="E1808">
        <v>0</v>
      </c>
      <c r="F1808">
        <v>0</v>
      </c>
    </row>
    <row r="1809" spans="1:6" ht="15" customHeight="1" x14ac:dyDescent="0.35">
      <c r="A1809" s="86">
        <v>150625104</v>
      </c>
      <c r="B1809" t="s">
        <v>1142</v>
      </c>
      <c r="C1809">
        <v>0</v>
      </c>
      <c r="D1809">
        <v>0</v>
      </c>
      <c r="E1809">
        <v>0</v>
      </c>
      <c r="F1809">
        <v>0</v>
      </c>
    </row>
    <row r="1810" spans="1:6" ht="15" customHeight="1" x14ac:dyDescent="0.35">
      <c r="A1810" s="86">
        <v>150625105</v>
      </c>
      <c r="B1810" t="s">
        <v>1143</v>
      </c>
      <c r="C1810">
        <v>0</v>
      </c>
      <c r="D1810">
        <v>0</v>
      </c>
      <c r="E1810">
        <v>0</v>
      </c>
      <c r="F1810">
        <v>0</v>
      </c>
    </row>
    <row r="1811" spans="1:6" ht="15" customHeight="1" x14ac:dyDescent="0.35">
      <c r="A1811" s="86">
        <v>150625109</v>
      </c>
      <c r="B1811" t="s">
        <v>1144</v>
      </c>
      <c r="C1811">
        <v>0</v>
      </c>
      <c r="D1811">
        <v>0</v>
      </c>
      <c r="E1811">
        <v>0</v>
      </c>
      <c r="F1811">
        <v>0</v>
      </c>
    </row>
    <row r="1812" spans="1:6" ht="15" customHeight="1" x14ac:dyDescent="0.35">
      <c r="A1812" s="86">
        <v>15062510901</v>
      </c>
      <c r="B1812" t="s">
        <v>1142</v>
      </c>
      <c r="C1812">
        <v>0</v>
      </c>
      <c r="D1812">
        <v>0</v>
      </c>
      <c r="E1812">
        <v>0</v>
      </c>
      <c r="F1812">
        <v>0</v>
      </c>
    </row>
    <row r="1813" spans="1:6" ht="15" customHeight="1" x14ac:dyDescent="0.35">
      <c r="A1813" s="86">
        <v>15062510902</v>
      </c>
      <c r="B1813" t="s">
        <v>1143</v>
      </c>
      <c r="C1813">
        <v>0</v>
      </c>
      <c r="D1813">
        <v>0</v>
      </c>
      <c r="E1813">
        <v>0</v>
      </c>
      <c r="F1813">
        <v>0</v>
      </c>
    </row>
    <row r="1814" spans="1:6" ht="15" customHeight="1" x14ac:dyDescent="0.35">
      <c r="A1814" s="86">
        <v>1506252</v>
      </c>
      <c r="B1814" t="s">
        <v>1101</v>
      </c>
      <c r="C1814">
        <v>0</v>
      </c>
      <c r="D1814">
        <v>0</v>
      </c>
      <c r="E1814">
        <v>0</v>
      </c>
      <c r="F1814">
        <v>0</v>
      </c>
    </row>
    <row r="1815" spans="1:6" ht="15" customHeight="1" x14ac:dyDescent="0.35">
      <c r="A1815" s="86">
        <v>150625204</v>
      </c>
      <c r="B1815" t="s">
        <v>1142</v>
      </c>
      <c r="C1815">
        <v>0</v>
      </c>
      <c r="D1815">
        <v>0</v>
      </c>
      <c r="E1815">
        <v>0</v>
      </c>
      <c r="F1815">
        <v>0</v>
      </c>
    </row>
    <row r="1816" spans="1:6" ht="15" customHeight="1" x14ac:dyDescent="0.35">
      <c r="A1816" s="86">
        <v>150625205</v>
      </c>
      <c r="B1816" t="s">
        <v>1143</v>
      </c>
      <c r="C1816">
        <v>0</v>
      </c>
      <c r="D1816">
        <v>0</v>
      </c>
      <c r="E1816">
        <v>0</v>
      </c>
      <c r="F1816">
        <v>0</v>
      </c>
    </row>
    <row r="1817" spans="1:6" ht="15" customHeight="1" x14ac:dyDescent="0.35">
      <c r="A1817" s="86">
        <v>150625209</v>
      </c>
      <c r="B1817" t="s">
        <v>1144</v>
      </c>
      <c r="C1817">
        <v>0</v>
      </c>
      <c r="D1817">
        <v>0</v>
      </c>
      <c r="E1817">
        <v>0</v>
      </c>
      <c r="F1817">
        <v>0</v>
      </c>
    </row>
    <row r="1818" spans="1:6" ht="15" customHeight="1" x14ac:dyDescent="0.35">
      <c r="A1818" s="86">
        <v>15062520901</v>
      </c>
      <c r="B1818" t="s">
        <v>1142</v>
      </c>
      <c r="C1818">
        <v>0</v>
      </c>
      <c r="D1818">
        <v>0</v>
      </c>
      <c r="E1818">
        <v>0</v>
      </c>
      <c r="F1818">
        <v>0</v>
      </c>
    </row>
    <row r="1819" spans="1:6" ht="15" customHeight="1" x14ac:dyDescent="0.35">
      <c r="A1819" s="86">
        <v>15062520902</v>
      </c>
      <c r="B1819" t="s">
        <v>1143</v>
      </c>
      <c r="C1819">
        <v>0</v>
      </c>
      <c r="D1819">
        <v>0</v>
      </c>
      <c r="E1819">
        <v>0</v>
      </c>
      <c r="F1819">
        <v>0</v>
      </c>
    </row>
    <row r="1820" spans="1:6" ht="15" customHeight="1" x14ac:dyDescent="0.35">
      <c r="A1820" s="86">
        <v>1507</v>
      </c>
      <c r="B1820" t="s">
        <v>1174</v>
      </c>
      <c r="C1820">
        <v>0</v>
      </c>
      <c r="D1820">
        <v>0</v>
      </c>
      <c r="E1820">
        <v>0</v>
      </c>
      <c r="F1820">
        <v>0</v>
      </c>
    </row>
    <row r="1821" spans="1:6" ht="15" customHeight="1" x14ac:dyDescent="0.35">
      <c r="A1821" s="86">
        <v>150701</v>
      </c>
      <c r="B1821" t="s">
        <v>402</v>
      </c>
      <c r="C1821">
        <v>0</v>
      </c>
      <c r="D1821">
        <v>0</v>
      </c>
      <c r="E1821">
        <v>0</v>
      </c>
      <c r="F1821">
        <v>0</v>
      </c>
    </row>
    <row r="1822" spans="1:6" ht="15" customHeight="1" x14ac:dyDescent="0.35">
      <c r="A1822" s="86">
        <v>1507011</v>
      </c>
      <c r="B1822" t="s">
        <v>403</v>
      </c>
      <c r="C1822">
        <v>0</v>
      </c>
      <c r="D1822">
        <v>0</v>
      </c>
      <c r="E1822">
        <v>0</v>
      </c>
      <c r="F1822">
        <v>0</v>
      </c>
    </row>
    <row r="1823" spans="1:6" ht="15" customHeight="1" x14ac:dyDescent="0.35">
      <c r="A1823" s="86">
        <v>150701104</v>
      </c>
      <c r="B1823" t="s">
        <v>450</v>
      </c>
      <c r="C1823">
        <v>0</v>
      </c>
      <c r="D1823">
        <v>0</v>
      </c>
      <c r="E1823">
        <v>0</v>
      </c>
      <c r="F1823">
        <v>0</v>
      </c>
    </row>
    <row r="1824" spans="1:6" ht="15" customHeight="1" x14ac:dyDescent="0.35">
      <c r="A1824" s="86">
        <v>150701105</v>
      </c>
      <c r="B1824" t="s">
        <v>1175</v>
      </c>
      <c r="C1824">
        <v>0</v>
      </c>
      <c r="D1824">
        <v>0</v>
      </c>
      <c r="E1824">
        <v>0</v>
      </c>
      <c r="F1824">
        <v>0</v>
      </c>
    </row>
    <row r="1825" spans="1:6" ht="15" customHeight="1" x14ac:dyDescent="0.35">
      <c r="A1825" s="86">
        <v>150701109</v>
      </c>
      <c r="B1825" t="s">
        <v>1176</v>
      </c>
      <c r="C1825">
        <v>0</v>
      </c>
      <c r="D1825">
        <v>0</v>
      </c>
      <c r="E1825">
        <v>0</v>
      </c>
      <c r="F1825">
        <v>0</v>
      </c>
    </row>
    <row r="1826" spans="1:6" ht="15" customHeight="1" x14ac:dyDescent="0.35">
      <c r="A1826" s="86">
        <v>15070110901</v>
      </c>
      <c r="B1826" t="s">
        <v>450</v>
      </c>
      <c r="C1826">
        <v>0</v>
      </c>
      <c r="D1826">
        <v>0</v>
      </c>
      <c r="E1826">
        <v>0</v>
      </c>
      <c r="F1826">
        <v>0</v>
      </c>
    </row>
    <row r="1827" spans="1:6" ht="15" customHeight="1" x14ac:dyDescent="0.35">
      <c r="A1827" s="86">
        <v>15070110902</v>
      </c>
      <c r="B1827" t="s">
        <v>1175</v>
      </c>
      <c r="C1827">
        <v>0</v>
      </c>
      <c r="D1827">
        <v>0</v>
      </c>
      <c r="E1827">
        <v>0</v>
      </c>
      <c r="F1827">
        <v>0</v>
      </c>
    </row>
    <row r="1828" spans="1:6" ht="15" customHeight="1" x14ac:dyDescent="0.35">
      <c r="A1828" s="86">
        <v>1507012</v>
      </c>
      <c r="B1828" t="s">
        <v>1069</v>
      </c>
      <c r="C1828">
        <v>0</v>
      </c>
      <c r="D1828">
        <v>0</v>
      </c>
      <c r="E1828">
        <v>0</v>
      </c>
      <c r="F1828">
        <v>0</v>
      </c>
    </row>
    <row r="1829" spans="1:6" ht="15" customHeight="1" x14ac:dyDescent="0.35">
      <c r="A1829" s="86">
        <v>150701204</v>
      </c>
      <c r="B1829" t="s">
        <v>450</v>
      </c>
      <c r="C1829">
        <v>0</v>
      </c>
      <c r="D1829">
        <v>0</v>
      </c>
      <c r="E1829">
        <v>0</v>
      </c>
      <c r="F1829">
        <v>0</v>
      </c>
    </row>
    <row r="1830" spans="1:6" ht="15" customHeight="1" x14ac:dyDescent="0.35">
      <c r="A1830" s="86">
        <v>150701205</v>
      </c>
      <c r="B1830" t="s">
        <v>1175</v>
      </c>
      <c r="C1830">
        <v>0</v>
      </c>
      <c r="D1830">
        <v>0</v>
      </c>
      <c r="E1830">
        <v>0</v>
      </c>
      <c r="F1830">
        <v>0</v>
      </c>
    </row>
    <row r="1831" spans="1:6" ht="15" customHeight="1" x14ac:dyDescent="0.35">
      <c r="A1831" s="86">
        <v>150701209</v>
      </c>
      <c r="B1831" t="s">
        <v>1176</v>
      </c>
      <c r="C1831">
        <v>0</v>
      </c>
      <c r="D1831">
        <v>0</v>
      </c>
      <c r="E1831">
        <v>0</v>
      </c>
      <c r="F1831">
        <v>0</v>
      </c>
    </row>
    <row r="1832" spans="1:6" ht="15" customHeight="1" x14ac:dyDescent="0.35">
      <c r="A1832" s="86">
        <v>15070120901</v>
      </c>
      <c r="B1832" t="s">
        <v>450</v>
      </c>
      <c r="C1832">
        <v>0</v>
      </c>
      <c r="D1832">
        <v>0</v>
      </c>
      <c r="E1832">
        <v>0</v>
      </c>
      <c r="F1832">
        <v>0</v>
      </c>
    </row>
    <row r="1833" spans="1:6" ht="15" customHeight="1" x14ac:dyDescent="0.35">
      <c r="A1833" s="86">
        <v>15070120902</v>
      </c>
      <c r="B1833" t="s">
        <v>1175</v>
      </c>
      <c r="C1833">
        <v>0</v>
      </c>
      <c r="D1833">
        <v>0</v>
      </c>
      <c r="E1833">
        <v>0</v>
      </c>
      <c r="F1833">
        <v>0</v>
      </c>
    </row>
    <row r="1834" spans="1:6" ht="15" customHeight="1" x14ac:dyDescent="0.35">
      <c r="A1834" s="86">
        <v>150702</v>
      </c>
      <c r="B1834" t="s">
        <v>451</v>
      </c>
      <c r="C1834">
        <v>0</v>
      </c>
      <c r="D1834">
        <v>0</v>
      </c>
      <c r="E1834">
        <v>0</v>
      </c>
      <c r="F1834">
        <v>0</v>
      </c>
    </row>
    <row r="1835" spans="1:6" ht="15" customHeight="1" x14ac:dyDescent="0.35">
      <c r="A1835" s="86">
        <v>1507021</v>
      </c>
      <c r="B1835" t="s">
        <v>1177</v>
      </c>
      <c r="C1835">
        <v>0</v>
      </c>
      <c r="D1835">
        <v>0</v>
      </c>
      <c r="E1835">
        <v>0</v>
      </c>
      <c r="F1835">
        <v>0</v>
      </c>
    </row>
    <row r="1836" spans="1:6" ht="15" customHeight="1" x14ac:dyDescent="0.35">
      <c r="A1836" s="86">
        <v>150702104</v>
      </c>
      <c r="B1836" t="s">
        <v>450</v>
      </c>
      <c r="C1836">
        <v>0</v>
      </c>
      <c r="D1836">
        <v>0</v>
      </c>
      <c r="E1836">
        <v>0</v>
      </c>
      <c r="F1836">
        <v>0</v>
      </c>
    </row>
    <row r="1837" spans="1:6" ht="15" customHeight="1" x14ac:dyDescent="0.35">
      <c r="A1837" s="86">
        <v>150702105</v>
      </c>
      <c r="B1837" t="s">
        <v>1175</v>
      </c>
      <c r="C1837">
        <v>0</v>
      </c>
      <c r="D1837">
        <v>0</v>
      </c>
      <c r="E1837">
        <v>0</v>
      </c>
      <c r="F1837">
        <v>0</v>
      </c>
    </row>
    <row r="1838" spans="1:6" ht="15" customHeight="1" x14ac:dyDescent="0.35">
      <c r="A1838" s="86">
        <v>150702109</v>
      </c>
      <c r="B1838" t="s">
        <v>1176</v>
      </c>
      <c r="C1838">
        <v>0</v>
      </c>
      <c r="D1838">
        <v>0</v>
      </c>
      <c r="E1838">
        <v>0</v>
      </c>
      <c r="F1838">
        <v>0</v>
      </c>
    </row>
    <row r="1839" spans="1:6" ht="15" customHeight="1" x14ac:dyDescent="0.35">
      <c r="A1839" s="86">
        <v>15070210901</v>
      </c>
      <c r="B1839" t="s">
        <v>450</v>
      </c>
      <c r="C1839">
        <v>0</v>
      </c>
      <c r="D1839">
        <v>0</v>
      </c>
      <c r="E1839">
        <v>0</v>
      </c>
      <c r="F1839">
        <v>0</v>
      </c>
    </row>
    <row r="1840" spans="1:6" ht="15" customHeight="1" x14ac:dyDescent="0.35">
      <c r="A1840" s="86">
        <v>15070210902</v>
      </c>
      <c r="B1840" t="s">
        <v>1175</v>
      </c>
      <c r="C1840">
        <v>0</v>
      </c>
      <c r="D1840">
        <v>0</v>
      </c>
      <c r="E1840">
        <v>0</v>
      </c>
      <c r="F1840">
        <v>0</v>
      </c>
    </row>
    <row r="1841" spans="1:6" ht="15" customHeight="1" x14ac:dyDescent="0.35">
      <c r="A1841" s="86">
        <v>1507022</v>
      </c>
      <c r="B1841" t="s">
        <v>1103</v>
      </c>
      <c r="C1841">
        <v>0</v>
      </c>
      <c r="D1841">
        <v>0</v>
      </c>
      <c r="E1841">
        <v>0</v>
      </c>
      <c r="F1841">
        <v>0</v>
      </c>
    </row>
    <row r="1842" spans="1:6" ht="15" customHeight="1" x14ac:dyDescent="0.35">
      <c r="A1842" s="86">
        <v>150702204</v>
      </c>
      <c r="B1842" t="s">
        <v>450</v>
      </c>
      <c r="C1842">
        <v>0</v>
      </c>
      <c r="D1842">
        <v>0</v>
      </c>
      <c r="E1842">
        <v>0</v>
      </c>
      <c r="F1842">
        <v>0</v>
      </c>
    </row>
    <row r="1843" spans="1:6" ht="15" customHeight="1" x14ac:dyDescent="0.35">
      <c r="A1843" s="86">
        <v>150702205</v>
      </c>
      <c r="B1843" t="s">
        <v>1175</v>
      </c>
      <c r="C1843">
        <v>0</v>
      </c>
      <c r="D1843">
        <v>0</v>
      </c>
      <c r="E1843">
        <v>0</v>
      </c>
      <c r="F1843">
        <v>0</v>
      </c>
    </row>
    <row r="1844" spans="1:6" ht="15" customHeight="1" x14ac:dyDescent="0.35">
      <c r="A1844" s="86">
        <v>150702209</v>
      </c>
      <c r="B1844" t="s">
        <v>1176</v>
      </c>
      <c r="C1844">
        <v>0</v>
      </c>
      <c r="D1844">
        <v>0</v>
      </c>
      <c r="E1844">
        <v>0</v>
      </c>
      <c r="F1844">
        <v>0</v>
      </c>
    </row>
    <row r="1845" spans="1:6" ht="15" customHeight="1" x14ac:dyDescent="0.35">
      <c r="A1845" s="86">
        <v>15070220901</v>
      </c>
      <c r="B1845" t="s">
        <v>450</v>
      </c>
      <c r="C1845">
        <v>0</v>
      </c>
      <c r="D1845">
        <v>0</v>
      </c>
      <c r="E1845">
        <v>0</v>
      </c>
      <c r="F1845">
        <v>0</v>
      </c>
    </row>
    <row r="1846" spans="1:6" ht="15" customHeight="1" x14ac:dyDescent="0.35">
      <c r="A1846" s="86">
        <v>15070220902</v>
      </c>
      <c r="B1846" t="s">
        <v>1175</v>
      </c>
      <c r="C1846">
        <v>0</v>
      </c>
      <c r="D1846">
        <v>0</v>
      </c>
      <c r="E1846">
        <v>0</v>
      </c>
      <c r="F1846">
        <v>0</v>
      </c>
    </row>
    <row r="1847" spans="1:6" ht="15" customHeight="1" x14ac:dyDescent="0.35">
      <c r="A1847" s="86">
        <v>150703</v>
      </c>
      <c r="B1847" t="s">
        <v>1178</v>
      </c>
      <c r="C1847">
        <v>0</v>
      </c>
      <c r="D1847">
        <v>0</v>
      </c>
      <c r="E1847">
        <v>0</v>
      </c>
      <c r="F1847">
        <v>0</v>
      </c>
    </row>
    <row r="1848" spans="1:6" ht="15" customHeight="1" x14ac:dyDescent="0.35">
      <c r="A1848" s="86">
        <v>1507031</v>
      </c>
      <c r="B1848" t="s">
        <v>1104</v>
      </c>
      <c r="C1848">
        <v>0</v>
      </c>
      <c r="D1848">
        <v>0</v>
      </c>
      <c r="E1848">
        <v>0</v>
      </c>
      <c r="F1848">
        <v>0</v>
      </c>
    </row>
    <row r="1849" spans="1:6" ht="15" customHeight="1" x14ac:dyDescent="0.35">
      <c r="A1849" s="86">
        <v>150703104</v>
      </c>
      <c r="B1849" t="s">
        <v>450</v>
      </c>
      <c r="C1849">
        <v>0</v>
      </c>
      <c r="D1849">
        <v>0</v>
      </c>
      <c r="E1849">
        <v>0</v>
      </c>
      <c r="F1849">
        <v>0</v>
      </c>
    </row>
    <row r="1850" spans="1:6" ht="15" customHeight="1" x14ac:dyDescent="0.35">
      <c r="A1850" s="86">
        <v>150703105</v>
      </c>
      <c r="B1850" t="s">
        <v>1175</v>
      </c>
      <c r="C1850">
        <v>0</v>
      </c>
      <c r="D1850">
        <v>0</v>
      </c>
      <c r="E1850">
        <v>0</v>
      </c>
      <c r="F1850">
        <v>0</v>
      </c>
    </row>
    <row r="1851" spans="1:6" ht="15" customHeight="1" x14ac:dyDescent="0.35">
      <c r="A1851" s="86">
        <v>150703109</v>
      </c>
      <c r="B1851" t="s">
        <v>1176</v>
      </c>
      <c r="C1851">
        <v>0</v>
      </c>
      <c r="D1851">
        <v>0</v>
      </c>
      <c r="E1851">
        <v>0</v>
      </c>
      <c r="F1851">
        <v>0</v>
      </c>
    </row>
    <row r="1852" spans="1:6" ht="15" customHeight="1" x14ac:dyDescent="0.35">
      <c r="A1852" s="86">
        <v>15070310901</v>
      </c>
      <c r="B1852" t="s">
        <v>450</v>
      </c>
      <c r="C1852">
        <v>0</v>
      </c>
      <c r="D1852">
        <v>0</v>
      </c>
      <c r="E1852">
        <v>0</v>
      </c>
      <c r="F1852">
        <v>0</v>
      </c>
    </row>
    <row r="1853" spans="1:6" ht="15" customHeight="1" x14ac:dyDescent="0.35">
      <c r="A1853" s="86">
        <v>15070310902</v>
      </c>
      <c r="B1853" t="s">
        <v>1175</v>
      </c>
      <c r="C1853">
        <v>0</v>
      </c>
      <c r="D1853">
        <v>0</v>
      </c>
      <c r="E1853">
        <v>0</v>
      </c>
      <c r="F1853">
        <v>0</v>
      </c>
    </row>
    <row r="1854" spans="1:6" ht="15" customHeight="1" x14ac:dyDescent="0.35">
      <c r="A1854" s="86">
        <v>1507032</v>
      </c>
      <c r="B1854" t="s">
        <v>1179</v>
      </c>
      <c r="C1854">
        <v>0</v>
      </c>
      <c r="D1854">
        <v>0</v>
      </c>
      <c r="E1854">
        <v>0</v>
      </c>
      <c r="F1854">
        <v>0</v>
      </c>
    </row>
    <row r="1855" spans="1:6" ht="15" customHeight="1" x14ac:dyDescent="0.35">
      <c r="A1855" s="86">
        <v>150703204</v>
      </c>
      <c r="B1855" t="s">
        <v>450</v>
      </c>
      <c r="C1855">
        <v>0</v>
      </c>
      <c r="D1855">
        <v>0</v>
      </c>
      <c r="E1855">
        <v>0</v>
      </c>
      <c r="F1855">
        <v>0</v>
      </c>
    </row>
    <row r="1856" spans="1:6" ht="15" customHeight="1" x14ac:dyDescent="0.35">
      <c r="A1856" s="86">
        <v>150703205</v>
      </c>
      <c r="B1856" t="s">
        <v>1175</v>
      </c>
      <c r="C1856">
        <v>0</v>
      </c>
      <c r="D1856">
        <v>0</v>
      </c>
      <c r="E1856">
        <v>0</v>
      </c>
      <c r="F1856">
        <v>0</v>
      </c>
    </row>
    <row r="1857" spans="1:6" ht="15" customHeight="1" x14ac:dyDescent="0.35">
      <c r="A1857" s="86">
        <v>150703209</v>
      </c>
      <c r="B1857" t="s">
        <v>1176</v>
      </c>
      <c r="C1857">
        <v>0</v>
      </c>
      <c r="D1857">
        <v>0</v>
      </c>
      <c r="E1857">
        <v>0</v>
      </c>
      <c r="F1857">
        <v>0</v>
      </c>
    </row>
    <row r="1858" spans="1:6" ht="15" customHeight="1" x14ac:dyDescent="0.35">
      <c r="A1858" s="86">
        <v>15070320901</v>
      </c>
      <c r="B1858" t="s">
        <v>450</v>
      </c>
      <c r="C1858">
        <v>0</v>
      </c>
      <c r="D1858">
        <v>0</v>
      </c>
      <c r="E1858">
        <v>0</v>
      </c>
      <c r="F1858">
        <v>0</v>
      </c>
    </row>
    <row r="1859" spans="1:6" ht="15" customHeight="1" x14ac:dyDescent="0.35">
      <c r="A1859" s="86">
        <v>15070320902</v>
      </c>
      <c r="B1859" t="s">
        <v>1175</v>
      </c>
      <c r="C1859">
        <v>0</v>
      </c>
      <c r="D1859">
        <v>0</v>
      </c>
      <c r="E1859">
        <v>0</v>
      </c>
      <c r="F1859">
        <v>0</v>
      </c>
    </row>
    <row r="1860" spans="1:6" ht="15" customHeight="1" x14ac:dyDescent="0.35">
      <c r="A1860" s="86">
        <v>1508</v>
      </c>
      <c r="B1860" t="s">
        <v>1180</v>
      </c>
      <c r="C1860">
        <v>0</v>
      </c>
      <c r="D1860">
        <v>0</v>
      </c>
      <c r="E1860">
        <v>0</v>
      </c>
      <c r="F1860">
        <v>0</v>
      </c>
    </row>
    <row r="1861" spans="1:6" ht="15" customHeight="1" x14ac:dyDescent="0.35">
      <c r="A1861" s="86">
        <v>150801</v>
      </c>
      <c r="B1861" t="s">
        <v>452</v>
      </c>
      <c r="C1861">
        <v>0</v>
      </c>
      <c r="D1861">
        <v>0</v>
      </c>
      <c r="E1861">
        <v>0</v>
      </c>
      <c r="F1861">
        <v>0</v>
      </c>
    </row>
    <row r="1862" spans="1:6" ht="15" customHeight="1" x14ac:dyDescent="0.35">
      <c r="A1862" s="86">
        <v>1508011</v>
      </c>
      <c r="B1862" t="s">
        <v>1181</v>
      </c>
      <c r="C1862">
        <v>0</v>
      </c>
      <c r="D1862">
        <v>0</v>
      </c>
      <c r="E1862">
        <v>0</v>
      </c>
      <c r="F1862">
        <v>0</v>
      </c>
    </row>
    <row r="1863" spans="1:6" ht="15" customHeight="1" x14ac:dyDescent="0.35">
      <c r="A1863" s="86">
        <v>1508012</v>
      </c>
      <c r="B1863" t="s">
        <v>1182</v>
      </c>
      <c r="C1863">
        <v>0</v>
      </c>
      <c r="D1863">
        <v>0</v>
      </c>
      <c r="E1863">
        <v>0</v>
      </c>
      <c r="F1863">
        <v>0</v>
      </c>
    </row>
    <row r="1864" spans="1:6" ht="15" customHeight="1" x14ac:dyDescent="0.35">
      <c r="A1864" s="86">
        <v>150802</v>
      </c>
      <c r="B1864" t="s">
        <v>1183</v>
      </c>
      <c r="C1864">
        <v>0</v>
      </c>
      <c r="D1864">
        <v>0</v>
      </c>
      <c r="E1864">
        <v>0</v>
      </c>
      <c r="F1864">
        <v>0</v>
      </c>
    </row>
    <row r="1865" spans="1:6" ht="15" customHeight="1" x14ac:dyDescent="0.35">
      <c r="A1865" s="86">
        <v>1508021</v>
      </c>
      <c r="B1865" t="s">
        <v>1184</v>
      </c>
      <c r="C1865">
        <v>0</v>
      </c>
      <c r="D1865">
        <v>0</v>
      </c>
      <c r="E1865">
        <v>0</v>
      </c>
      <c r="F1865">
        <v>0</v>
      </c>
    </row>
    <row r="1866" spans="1:6" ht="15" customHeight="1" x14ac:dyDescent="0.35">
      <c r="A1866" s="86">
        <v>1508022</v>
      </c>
      <c r="B1866" t="s">
        <v>1185</v>
      </c>
      <c r="C1866">
        <v>0</v>
      </c>
      <c r="D1866">
        <v>0</v>
      </c>
      <c r="E1866">
        <v>0</v>
      </c>
      <c r="F1866">
        <v>0</v>
      </c>
    </row>
    <row r="1867" spans="1:6" ht="15" customHeight="1" x14ac:dyDescent="0.35">
      <c r="A1867" s="86">
        <v>150803</v>
      </c>
      <c r="B1867" t="s">
        <v>453</v>
      </c>
      <c r="C1867">
        <v>0</v>
      </c>
      <c r="D1867">
        <v>0</v>
      </c>
      <c r="E1867">
        <v>0</v>
      </c>
      <c r="F1867">
        <v>0</v>
      </c>
    </row>
    <row r="1868" spans="1:6" ht="15" customHeight="1" x14ac:dyDescent="0.35">
      <c r="A1868" s="86">
        <v>1508031</v>
      </c>
      <c r="B1868" t="s">
        <v>1186</v>
      </c>
      <c r="C1868">
        <v>0</v>
      </c>
      <c r="D1868">
        <v>0</v>
      </c>
      <c r="E1868">
        <v>0</v>
      </c>
      <c r="F1868">
        <v>0</v>
      </c>
    </row>
    <row r="1869" spans="1:6" ht="15" customHeight="1" x14ac:dyDescent="0.35">
      <c r="A1869" s="86">
        <v>1508032</v>
      </c>
      <c r="B1869" t="s">
        <v>1187</v>
      </c>
      <c r="C1869">
        <v>0</v>
      </c>
      <c r="D1869">
        <v>0</v>
      </c>
      <c r="E1869">
        <v>0</v>
      </c>
      <c r="F1869">
        <v>0</v>
      </c>
    </row>
    <row r="1870" spans="1:6" ht="15" customHeight="1" x14ac:dyDescent="0.35">
      <c r="A1870" s="86">
        <v>150804</v>
      </c>
      <c r="B1870" t="s">
        <v>1188</v>
      </c>
      <c r="C1870">
        <v>0</v>
      </c>
      <c r="D1870">
        <v>0</v>
      </c>
      <c r="E1870">
        <v>0</v>
      </c>
      <c r="F1870">
        <v>0</v>
      </c>
    </row>
    <row r="1871" spans="1:6" ht="15" customHeight="1" x14ac:dyDescent="0.35">
      <c r="A1871" s="86">
        <v>1508041</v>
      </c>
      <c r="B1871" t="s">
        <v>1189</v>
      </c>
      <c r="C1871">
        <v>0</v>
      </c>
      <c r="D1871">
        <v>0</v>
      </c>
      <c r="E1871">
        <v>0</v>
      </c>
      <c r="F1871">
        <v>0</v>
      </c>
    </row>
    <row r="1872" spans="1:6" ht="15" customHeight="1" x14ac:dyDescent="0.35">
      <c r="A1872" s="86">
        <v>1508042</v>
      </c>
      <c r="B1872" t="s">
        <v>1190</v>
      </c>
      <c r="C1872">
        <v>0</v>
      </c>
      <c r="D1872">
        <v>0</v>
      </c>
      <c r="E1872">
        <v>0</v>
      </c>
      <c r="F1872">
        <v>0</v>
      </c>
    </row>
    <row r="1873" spans="1:6" ht="15" customHeight="1" x14ac:dyDescent="0.35">
      <c r="A1873" s="86">
        <v>150805</v>
      </c>
      <c r="B1873" t="s">
        <v>454</v>
      </c>
      <c r="C1873">
        <v>0</v>
      </c>
      <c r="D1873">
        <v>0</v>
      </c>
      <c r="E1873">
        <v>0</v>
      </c>
      <c r="F1873">
        <v>0</v>
      </c>
    </row>
    <row r="1874" spans="1:6" ht="15" customHeight="1" x14ac:dyDescent="0.35">
      <c r="A1874" s="86">
        <v>1508051</v>
      </c>
      <c r="B1874" t="s">
        <v>1191</v>
      </c>
      <c r="C1874">
        <v>0</v>
      </c>
      <c r="D1874">
        <v>0</v>
      </c>
      <c r="E1874">
        <v>0</v>
      </c>
      <c r="F1874">
        <v>0</v>
      </c>
    </row>
    <row r="1875" spans="1:6" ht="15" customHeight="1" x14ac:dyDescent="0.35">
      <c r="A1875" s="86">
        <v>1508052</v>
      </c>
      <c r="B1875" t="s">
        <v>1192</v>
      </c>
      <c r="C1875">
        <v>0</v>
      </c>
      <c r="D1875">
        <v>0</v>
      </c>
      <c r="E1875">
        <v>0</v>
      </c>
      <c r="F1875">
        <v>0</v>
      </c>
    </row>
    <row r="1876" spans="1:6" ht="15" customHeight="1" x14ac:dyDescent="0.35">
      <c r="A1876" s="86">
        <v>150806</v>
      </c>
      <c r="B1876" t="s">
        <v>1193</v>
      </c>
      <c r="C1876">
        <v>0</v>
      </c>
      <c r="D1876">
        <v>0</v>
      </c>
      <c r="E1876">
        <v>0</v>
      </c>
      <c r="F1876">
        <v>0</v>
      </c>
    </row>
    <row r="1877" spans="1:6" ht="15" customHeight="1" x14ac:dyDescent="0.35">
      <c r="A1877" s="86">
        <v>1508061</v>
      </c>
      <c r="B1877" t="s">
        <v>1194</v>
      </c>
      <c r="C1877">
        <v>0</v>
      </c>
      <c r="D1877">
        <v>0</v>
      </c>
      <c r="E1877">
        <v>0</v>
      </c>
      <c r="F1877">
        <v>0</v>
      </c>
    </row>
    <row r="1878" spans="1:6" ht="15" customHeight="1" x14ac:dyDescent="0.35">
      <c r="A1878" s="86">
        <v>1508062</v>
      </c>
      <c r="B1878" t="s">
        <v>1195</v>
      </c>
      <c r="C1878">
        <v>0</v>
      </c>
      <c r="D1878">
        <v>0</v>
      </c>
      <c r="E1878">
        <v>0</v>
      </c>
      <c r="F1878">
        <v>0</v>
      </c>
    </row>
    <row r="1879" spans="1:6" ht="15" customHeight="1" x14ac:dyDescent="0.35">
      <c r="A1879" s="86">
        <v>150807</v>
      </c>
      <c r="B1879" t="s">
        <v>1196</v>
      </c>
      <c r="C1879">
        <v>0</v>
      </c>
      <c r="D1879">
        <v>0</v>
      </c>
      <c r="E1879">
        <v>0</v>
      </c>
      <c r="F1879">
        <v>0</v>
      </c>
    </row>
    <row r="1880" spans="1:6" ht="15" customHeight="1" x14ac:dyDescent="0.35">
      <c r="A1880" s="86">
        <v>1508071</v>
      </c>
      <c r="B1880" t="s">
        <v>1197</v>
      </c>
      <c r="C1880">
        <v>0</v>
      </c>
      <c r="D1880">
        <v>0</v>
      </c>
      <c r="E1880">
        <v>0</v>
      </c>
      <c r="F1880">
        <v>0</v>
      </c>
    </row>
    <row r="1881" spans="1:6" ht="15" customHeight="1" x14ac:dyDescent="0.35">
      <c r="A1881" s="86">
        <v>1508072</v>
      </c>
      <c r="B1881" t="s">
        <v>1198</v>
      </c>
      <c r="C1881">
        <v>0</v>
      </c>
      <c r="D1881">
        <v>0</v>
      </c>
      <c r="E1881">
        <v>0</v>
      </c>
      <c r="F1881">
        <v>0</v>
      </c>
    </row>
    <row r="1882" spans="1:6" ht="15" customHeight="1" x14ac:dyDescent="0.35">
      <c r="A1882" s="86">
        <v>1509</v>
      </c>
      <c r="B1882" t="s">
        <v>1199</v>
      </c>
      <c r="C1882">
        <v>0</v>
      </c>
      <c r="D1882">
        <v>0</v>
      </c>
      <c r="E1882">
        <v>0</v>
      </c>
      <c r="F1882">
        <v>0</v>
      </c>
    </row>
    <row r="1883" spans="1:6" ht="15" customHeight="1" x14ac:dyDescent="0.35">
      <c r="A1883" s="86">
        <v>150901</v>
      </c>
      <c r="B1883" t="s">
        <v>452</v>
      </c>
      <c r="C1883">
        <v>0</v>
      </c>
      <c r="D1883">
        <v>0</v>
      </c>
      <c r="E1883">
        <v>0</v>
      </c>
      <c r="F1883">
        <v>0</v>
      </c>
    </row>
    <row r="1884" spans="1:6" ht="15" customHeight="1" x14ac:dyDescent="0.35">
      <c r="A1884" s="86">
        <v>1509011</v>
      </c>
      <c r="B1884" t="s">
        <v>1181</v>
      </c>
      <c r="C1884">
        <v>0</v>
      </c>
      <c r="D1884">
        <v>0</v>
      </c>
      <c r="E1884">
        <v>0</v>
      </c>
      <c r="F1884">
        <v>0</v>
      </c>
    </row>
    <row r="1885" spans="1:6" ht="15" customHeight="1" x14ac:dyDescent="0.35">
      <c r="A1885" s="86">
        <v>1509012</v>
      </c>
      <c r="B1885" t="s">
        <v>1182</v>
      </c>
      <c r="C1885">
        <v>0</v>
      </c>
      <c r="D1885">
        <v>0</v>
      </c>
      <c r="E1885">
        <v>0</v>
      </c>
      <c r="F1885">
        <v>0</v>
      </c>
    </row>
    <row r="1886" spans="1:6" ht="15" customHeight="1" x14ac:dyDescent="0.35">
      <c r="A1886" s="86">
        <v>150902</v>
      </c>
      <c r="B1886" t="s">
        <v>1183</v>
      </c>
      <c r="C1886">
        <v>0</v>
      </c>
      <c r="D1886">
        <v>0</v>
      </c>
      <c r="E1886">
        <v>0</v>
      </c>
      <c r="F1886">
        <v>0</v>
      </c>
    </row>
    <row r="1887" spans="1:6" ht="15" customHeight="1" x14ac:dyDescent="0.35">
      <c r="A1887" s="86">
        <v>1509021</v>
      </c>
      <c r="B1887" t="s">
        <v>1184</v>
      </c>
      <c r="C1887">
        <v>0</v>
      </c>
      <c r="D1887">
        <v>0</v>
      </c>
      <c r="E1887">
        <v>0</v>
      </c>
      <c r="F1887">
        <v>0</v>
      </c>
    </row>
    <row r="1888" spans="1:6" ht="15" customHeight="1" x14ac:dyDescent="0.35">
      <c r="A1888" s="86">
        <v>1509022</v>
      </c>
      <c r="B1888" t="s">
        <v>1185</v>
      </c>
      <c r="C1888">
        <v>0</v>
      </c>
      <c r="D1888">
        <v>0</v>
      </c>
      <c r="E1888">
        <v>0</v>
      </c>
      <c r="F1888">
        <v>0</v>
      </c>
    </row>
    <row r="1889" spans="1:6" ht="15" customHeight="1" x14ac:dyDescent="0.35">
      <c r="A1889" s="86">
        <v>150903</v>
      </c>
      <c r="B1889" t="s">
        <v>453</v>
      </c>
      <c r="C1889">
        <v>0</v>
      </c>
      <c r="D1889">
        <v>0</v>
      </c>
      <c r="E1889">
        <v>0</v>
      </c>
      <c r="F1889">
        <v>0</v>
      </c>
    </row>
    <row r="1890" spans="1:6" ht="15" customHeight="1" x14ac:dyDescent="0.35">
      <c r="A1890" s="86">
        <v>1509031</v>
      </c>
      <c r="B1890" t="s">
        <v>1186</v>
      </c>
      <c r="C1890">
        <v>0</v>
      </c>
      <c r="D1890">
        <v>0</v>
      </c>
      <c r="E1890">
        <v>0</v>
      </c>
      <c r="F1890">
        <v>0</v>
      </c>
    </row>
    <row r="1891" spans="1:6" ht="15" customHeight="1" x14ac:dyDescent="0.35">
      <c r="A1891" s="86">
        <v>1509032</v>
      </c>
      <c r="B1891" t="s">
        <v>1187</v>
      </c>
      <c r="C1891">
        <v>0</v>
      </c>
      <c r="D1891">
        <v>0</v>
      </c>
      <c r="E1891">
        <v>0</v>
      </c>
      <c r="F1891">
        <v>0</v>
      </c>
    </row>
    <row r="1892" spans="1:6" ht="15" customHeight="1" x14ac:dyDescent="0.35">
      <c r="A1892" s="86">
        <v>150904</v>
      </c>
      <c r="B1892" t="s">
        <v>1188</v>
      </c>
      <c r="C1892">
        <v>0</v>
      </c>
      <c r="D1892">
        <v>0</v>
      </c>
      <c r="E1892">
        <v>0</v>
      </c>
      <c r="F1892">
        <v>0</v>
      </c>
    </row>
    <row r="1893" spans="1:6" ht="15" customHeight="1" x14ac:dyDescent="0.35">
      <c r="A1893" s="86">
        <v>1509041</v>
      </c>
      <c r="B1893" t="s">
        <v>1189</v>
      </c>
      <c r="C1893">
        <v>0</v>
      </c>
      <c r="D1893">
        <v>0</v>
      </c>
      <c r="E1893">
        <v>0</v>
      </c>
      <c r="F1893">
        <v>0</v>
      </c>
    </row>
    <row r="1894" spans="1:6" ht="15" customHeight="1" x14ac:dyDescent="0.35">
      <c r="A1894" s="86">
        <v>1509042</v>
      </c>
      <c r="B1894" t="s">
        <v>1190</v>
      </c>
      <c r="C1894">
        <v>0</v>
      </c>
      <c r="D1894">
        <v>0</v>
      </c>
      <c r="E1894">
        <v>0</v>
      </c>
      <c r="F1894">
        <v>0</v>
      </c>
    </row>
    <row r="1895" spans="1:6" ht="15" customHeight="1" x14ac:dyDescent="0.35">
      <c r="A1895" s="86">
        <v>150905</v>
      </c>
      <c r="B1895" t="s">
        <v>454</v>
      </c>
      <c r="C1895">
        <v>0</v>
      </c>
      <c r="D1895">
        <v>0</v>
      </c>
      <c r="E1895">
        <v>0</v>
      </c>
      <c r="F1895">
        <v>0</v>
      </c>
    </row>
    <row r="1896" spans="1:6" ht="15" customHeight="1" x14ac:dyDescent="0.35">
      <c r="A1896" s="86">
        <v>1509051</v>
      </c>
      <c r="B1896" t="s">
        <v>1191</v>
      </c>
      <c r="C1896">
        <v>0</v>
      </c>
      <c r="D1896">
        <v>0</v>
      </c>
      <c r="E1896">
        <v>0</v>
      </c>
      <c r="F1896">
        <v>0</v>
      </c>
    </row>
    <row r="1897" spans="1:6" ht="15" customHeight="1" x14ac:dyDescent="0.35">
      <c r="A1897" s="86">
        <v>1509052</v>
      </c>
      <c r="B1897" t="s">
        <v>1192</v>
      </c>
      <c r="C1897">
        <v>0</v>
      </c>
      <c r="D1897">
        <v>0</v>
      </c>
      <c r="E1897">
        <v>0</v>
      </c>
      <c r="F1897">
        <v>0</v>
      </c>
    </row>
    <row r="1898" spans="1:6" ht="15" customHeight="1" x14ac:dyDescent="0.35">
      <c r="A1898" s="86">
        <v>150906</v>
      </c>
      <c r="B1898" t="s">
        <v>1193</v>
      </c>
      <c r="C1898">
        <v>0</v>
      </c>
      <c r="D1898">
        <v>0</v>
      </c>
      <c r="E1898">
        <v>0</v>
      </c>
      <c r="F1898">
        <v>0</v>
      </c>
    </row>
    <row r="1899" spans="1:6" ht="15" customHeight="1" x14ac:dyDescent="0.35">
      <c r="A1899" s="86">
        <v>1509061</v>
      </c>
      <c r="B1899" t="s">
        <v>1194</v>
      </c>
      <c r="C1899">
        <v>0</v>
      </c>
      <c r="D1899">
        <v>0</v>
      </c>
      <c r="E1899">
        <v>0</v>
      </c>
      <c r="F1899">
        <v>0</v>
      </c>
    </row>
    <row r="1900" spans="1:6" ht="15" customHeight="1" x14ac:dyDescent="0.35">
      <c r="A1900" s="86">
        <v>1509062</v>
      </c>
      <c r="B1900" t="s">
        <v>1195</v>
      </c>
      <c r="C1900">
        <v>0</v>
      </c>
      <c r="D1900">
        <v>0</v>
      </c>
      <c r="E1900">
        <v>0</v>
      </c>
      <c r="F1900">
        <v>0</v>
      </c>
    </row>
    <row r="1901" spans="1:6" ht="15" customHeight="1" x14ac:dyDescent="0.35">
      <c r="A1901" s="86">
        <v>150907</v>
      </c>
      <c r="B1901" t="s">
        <v>1196</v>
      </c>
      <c r="C1901">
        <v>0</v>
      </c>
      <c r="D1901">
        <v>0</v>
      </c>
      <c r="E1901">
        <v>0</v>
      </c>
      <c r="F1901">
        <v>0</v>
      </c>
    </row>
    <row r="1902" spans="1:6" ht="15" customHeight="1" x14ac:dyDescent="0.35">
      <c r="A1902" s="86">
        <v>1509071</v>
      </c>
      <c r="B1902" t="s">
        <v>1197</v>
      </c>
      <c r="C1902">
        <v>0</v>
      </c>
      <c r="D1902">
        <v>0</v>
      </c>
      <c r="E1902">
        <v>0</v>
      </c>
      <c r="F1902">
        <v>0</v>
      </c>
    </row>
    <row r="1903" spans="1:6" ht="15" customHeight="1" x14ac:dyDescent="0.35">
      <c r="A1903" s="86">
        <v>1509072</v>
      </c>
      <c r="B1903" t="s">
        <v>1198</v>
      </c>
      <c r="C1903">
        <v>0</v>
      </c>
      <c r="D1903">
        <v>0</v>
      </c>
      <c r="E1903">
        <v>0</v>
      </c>
      <c r="F1903">
        <v>0</v>
      </c>
    </row>
    <row r="1904" spans="1:6" ht="15" customHeight="1" x14ac:dyDescent="0.35">
      <c r="A1904" s="86">
        <v>1519</v>
      </c>
      <c r="B1904" t="s">
        <v>1200</v>
      </c>
      <c r="C1904">
        <v>0</v>
      </c>
      <c r="D1904">
        <v>0</v>
      </c>
      <c r="E1904">
        <v>0</v>
      </c>
      <c r="F1904">
        <v>0</v>
      </c>
    </row>
    <row r="1905" spans="1:6" ht="15" customHeight="1" x14ac:dyDescent="0.35">
      <c r="A1905" s="86">
        <v>151901</v>
      </c>
      <c r="B1905" t="s">
        <v>1201</v>
      </c>
      <c r="C1905">
        <v>0</v>
      </c>
      <c r="D1905">
        <v>0</v>
      </c>
      <c r="E1905">
        <v>0</v>
      </c>
      <c r="F1905">
        <v>0</v>
      </c>
    </row>
    <row r="1906" spans="1:6" ht="15" customHeight="1" x14ac:dyDescent="0.35">
      <c r="A1906" s="86">
        <v>1519012</v>
      </c>
      <c r="B1906" t="s">
        <v>1201</v>
      </c>
      <c r="C1906">
        <v>0</v>
      </c>
      <c r="D1906">
        <v>0</v>
      </c>
      <c r="E1906">
        <v>0</v>
      </c>
      <c r="F1906">
        <v>0</v>
      </c>
    </row>
    <row r="1907" spans="1:6" ht="15" customHeight="1" x14ac:dyDescent="0.35">
      <c r="A1907" s="86">
        <v>151902</v>
      </c>
      <c r="B1907" t="s">
        <v>1202</v>
      </c>
      <c r="C1907">
        <v>0</v>
      </c>
      <c r="D1907">
        <v>0</v>
      </c>
      <c r="E1907">
        <v>0</v>
      </c>
      <c r="F1907">
        <v>0</v>
      </c>
    </row>
    <row r="1908" spans="1:6" ht="15" customHeight="1" x14ac:dyDescent="0.35">
      <c r="A1908" s="86">
        <v>1519021</v>
      </c>
      <c r="B1908" t="s">
        <v>1202</v>
      </c>
      <c r="C1908">
        <v>0</v>
      </c>
      <c r="D1908">
        <v>0</v>
      </c>
      <c r="E1908">
        <v>0</v>
      </c>
      <c r="F1908">
        <v>0</v>
      </c>
    </row>
    <row r="1909" spans="1:6" ht="15" customHeight="1" x14ac:dyDescent="0.35">
      <c r="A1909" s="86">
        <v>1519022</v>
      </c>
      <c r="B1909" t="s">
        <v>1202</v>
      </c>
      <c r="C1909">
        <v>0</v>
      </c>
      <c r="D1909">
        <v>0</v>
      </c>
      <c r="E1909">
        <v>0</v>
      </c>
      <c r="F1909">
        <v>0</v>
      </c>
    </row>
    <row r="1910" spans="1:6" ht="15" customHeight="1" x14ac:dyDescent="0.35">
      <c r="A1910" s="86">
        <v>151909</v>
      </c>
      <c r="B1910" t="s">
        <v>1203</v>
      </c>
      <c r="C1910">
        <v>0</v>
      </c>
      <c r="D1910">
        <v>0</v>
      </c>
      <c r="E1910">
        <v>0</v>
      </c>
      <c r="F1910">
        <v>0</v>
      </c>
    </row>
    <row r="1911" spans="1:6" ht="15" customHeight="1" x14ac:dyDescent="0.35">
      <c r="A1911" s="86">
        <v>1519091</v>
      </c>
      <c r="B1911" t="s">
        <v>1204</v>
      </c>
      <c r="C1911">
        <v>0</v>
      </c>
      <c r="D1911">
        <v>0</v>
      </c>
      <c r="E1911">
        <v>0</v>
      </c>
      <c r="F1911">
        <v>0</v>
      </c>
    </row>
    <row r="1912" spans="1:6" ht="15" customHeight="1" x14ac:dyDescent="0.35">
      <c r="A1912" s="86">
        <v>151909101</v>
      </c>
      <c r="B1912" t="s">
        <v>1205</v>
      </c>
      <c r="C1912">
        <v>0</v>
      </c>
      <c r="D1912">
        <v>0</v>
      </c>
      <c r="E1912">
        <v>0</v>
      </c>
      <c r="F1912">
        <v>0</v>
      </c>
    </row>
    <row r="1913" spans="1:6" ht="15" customHeight="1" x14ac:dyDescent="0.35">
      <c r="A1913" s="86">
        <v>151909102</v>
      </c>
      <c r="B1913" t="s">
        <v>1206</v>
      </c>
      <c r="C1913">
        <v>0</v>
      </c>
      <c r="D1913">
        <v>0</v>
      </c>
      <c r="E1913">
        <v>0</v>
      </c>
      <c r="F1913">
        <v>0</v>
      </c>
    </row>
    <row r="1914" spans="1:6" ht="15" customHeight="1" x14ac:dyDescent="0.35">
      <c r="A1914" s="86">
        <v>1519092</v>
      </c>
      <c r="B1914" t="s">
        <v>1204</v>
      </c>
      <c r="C1914">
        <v>0</v>
      </c>
      <c r="D1914">
        <v>0</v>
      </c>
      <c r="E1914">
        <v>0</v>
      </c>
      <c r="F1914">
        <v>0</v>
      </c>
    </row>
    <row r="1915" spans="1:6" ht="15" customHeight="1" x14ac:dyDescent="0.35">
      <c r="A1915" s="86">
        <v>151909201</v>
      </c>
      <c r="B1915" t="s">
        <v>1205</v>
      </c>
      <c r="C1915">
        <v>0</v>
      </c>
      <c r="D1915">
        <v>0</v>
      </c>
      <c r="E1915">
        <v>0</v>
      </c>
      <c r="F1915">
        <v>0</v>
      </c>
    </row>
    <row r="1916" spans="1:6" ht="15" customHeight="1" x14ac:dyDescent="0.35">
      <c r="A1916" s="86">
        <v>151909202</v>
      </c>
      <c r="B1916" t="s">
        <v>1206</v>
      </c>
      <c r="C1916">
        <v>0</v>
      </c>
      <c r="D1916">
        <v>0</v>
      </c>
      <c r="E1916">
        <v>0</v>
      </c>
      <c r="F1916">
        <v>0</v>
      </c>
    </row>
    <row r="1917" spans="1:6" ht="15" customHeight="1" x14ac:dyDescent="0.35">
      <c r="A1917" s="86">
        <v>15199011</v>
      </c>
      <c r="B1917" t="s">
        <v>1201</v>
      </c>
      <c r="C1917">
        <v>0</v>
      </c>
      <c r="D1917">
        <v>0</v>
      </c>
      <c r="E1917">
        <v>0</v>
      </c>
      <c r="F1917">
        <v>0</v>
      </c>
    </row>
    <row r="1918" spans="1:6" ht="15" customHeight="1" x14ac:dyDescent="0.35">
      <c r="A1918" s="86">
        <v>1520</v>
      </c>
      <c r="B1918" t="s">
        <v>1207</v>
      </c>
      <c r="C1918">
        <v>0</v>
      </c>
      <c r="D1918">
        <v>0</v>
      </c>
      <c r="E1918">
        <v>0</v>
      </c>
      <c r="F1918">
        <v>0</v>
      </c>
    </row>
    <row r="1919" spans="1:6" ht="15" customHeight="1" x14ac:dyDescent="0.35">
      <c r="A1919" s="86">
        <v>1521</v>
      </c>
      <c r="B1919" t="s">
        <v>1208</v>
      </c>
      <c r="C1919">
        <v>0</v>
      </c>
      <c r="D1919">
        <v>0</v>
      </c>
      <c r="E1919">
        <v>0</v>
      </c>
      <c r="F1919">
        <v>0</v>
      </c>
    </row>
    <row r="1920" spans="1:6" ht="15" customHeight="1" x14ac:dyDescent="0.35">
      <c r="A1920" s="86">
        <v>16</v>
      </c>
      <c r="B1920" t="s">
        <v>179</v>
      </c>
      <c r="C1920">
        <v>869660.58</v>
      </c>
      <c r="D1920">
        <v>1757653.1</v>
      </c>
      <c r="E1920">
        <v>2256383.61</v>
      </c>
      <c r="F1920">
        <v>370930.07</v>
      </c>
    </row>
    <row r="1921" spans="1:6" ht="15" customHeight="1" x14ac:dyDescent="0.35">
      <c r="A1921" s="86">
        <v>1601</v>
      </c>
      <c r="B1921" t="s">
        <v>274</v>
      </c>
      <c r="C1921">
        <v>62269.88</v>
      </c>
      <c r="D1921">
        <v>1310135.6299999999</v>
      </c>
      <c r="E1921">
        <v>1296117.78</v>
      </c>
      <c r="F1921">
        <v>76287.73</v>
      </c>
    </row>
    <row r="1922" spans="1:6" ht="15" customHeight="1" x14ac:dyDescent="0.35">
      <c r="A1922" s="86">
        <v>160101</v>
      </c>
      <c r="B1922" t="s">
        <v>455</v>
      </c>
      <c r="C1922">
        <v>62269.88</v>
      </c>
      <c r="D1922">
        <v>1310135.6299999999</v>
      </c>
      <c r="E1922">
        <v>1296117.78</v>
      </c>
      <c r="F1922">
        <v>76287.73</v>
      </c>
    </row>
    <row r="1923" spans="1:6" ht="15" customHeight="1" x14ac:dyDescent="0.35">
      <c r="A1923" s="86">
        <v>1601011</v>
      </c>
      <c r="B1923" t="s">
        <v>456</v>
      </c>
      <c r="C1923">
        <v>62269.88</v>
      </c>
      <c r="D1923">
        <v>1310135.6299999999</v>
      </c>
      <c r="E1923">
        <v>1296117.78</v>
      </c>
      <c r="F1923">
        <v>76287.73</v>
      </c>
    </row>
    <row r="1924" spans="1:6" ht="15" customHeight="1" x14ac:dyDescent="0.35">
      <c r="A1924" s="86">
        <v>160101101</v>
      </c>
      <c r="B1924" t="s">
        <v>457</v>
      </c>
      <c r="C1924">
        <v>0</v>
      </c>
      <c r="D1924">
        <v>850849.29</v>
      </c>
      <c r="E1924">
        <v>850849.29</v>
      </c>
      <c r="F1924">
        <v>0</v>
      </c>
    </row>
    <row r="1925" spans="1:6" ht="15" customHeight="1" x14ac:dyDescent="0.35">
      <c r="A1925" s="86">
        <v>160101102</v>
      </c>
      <c r="B1925" t="s">
        <v>1209</v>
      </c>
      <c r="C1925">
        <v>0</v>
      </c>
      <c r="D1925">
        <v>0</v>
      </c>
      <c r="E1925">
        <v>0</v>
      </c>
      <c r="F1925">
        <v>0</v>
      </c>
    </row>
    <row r="1926" spans="1:6" ht="15" customHeight="1" x14ac:dyDescent="0.35">
      <c r="A1926" s="86">
        <v>160101103</v>
      </c>
      <c r="B1926" t="s">
        <v>458</v>
      </c>
      <c r="C1926">
        <v>9337.15</v>
      </c>
      <c r="D1926">
        <v>87367.85</v>
      </c>
      <c r="E1926">
        <v>78691.8</v>
      </c>
      <c r="F1926">
        <v>18013.2</v>
      </c>
    </row>
    <row r="1927" spans="1:6" ht="15" customHeight="1" x14ac:dyDescent="0.35">
      <c r="A1927" s="86">
        <v>160101104</v>
      </c>
      <c r="B1927" t="s">
        <v>1210</v>
      </c>
      <c r="C1927">
        <v>0</v>
      </c>
      <c r="D1927">
        <v>0</v>
      </c>
      <c r="E1927">
        <v>0</v>
      </c>
      <c r="F1927">
        <v>0</v>
      </c>
    </row>
    <row r="1928" spans="1:6" ht="15" customHeight="1" x14ac:dyDescent="0.35">
      <c r="A1928" s="86">
        <v>160101105</v>
      </c>
      <c r="B1928" t="s">
        <v>459</v>
      </c>
      <c r="C1928">
        <v>38503.730000000003</v>
      </c>
      <c r="D1928">
        <v>224449.49</v>
      </c>
      <c r="E1928">
        <v>204808.07</v>
      </c>
      <c r="F1928">
        <v>58145.15</v>
      </c>
    </row>
    <row r="1929" spans="1:6" ht="15" customHeight="1" x14ac:dyDescent="0.35">
      <c r="A1929" s="86">
        <v>160101106</v>
      </c>
      <c r="B1929" t="s">
        <v>1211</v>
      </c>
      <c r="C1929">
        <v>0</v>
      </c>
      <c r="D1929">
        <v>0</v>
      </c>
      <c r="E1929">
        <v>0</v>
      </c>
      <c r="F1929">
        <v>0</v>
      </c>
    </row>
    <row r="1930" spans="1:6" ht="15" customHeight="1" x14ac:dyDescent="0.35">
      <c r="A1930" s="86">
        <v>160101107</v>
      </c>
      <c r="B1930" t="s">
        <v>1212</v>
      </c>
      <c r="C1930">
        <v>0</v>
      </c>
      <c r="D1930">
        <v>87675.77</v>
      </c>
      <c r="E1930">
        <v>87675.77</v>
      </c>
      <c r="F1930">
        <v>0</v>
      </c>
    </row>
    <row r="1931" spans="1:6" ht="15" customHeight="1" x14ac:dyDescent="0.35">
      <c r="A1931" s="86">
        <v>160101108</v>
      </c>
      <c r="B1931" t="s">
        <v>1213</v>
      </c>
      <c r="C1931">
        <v>0</v>
      </c>
      <c r="D1931">
        <v>0</v>
      </c>
      <c r="E1931">
        <v>0</v>
      </c>
      <c r="F1931">
        <v>0</v>
      </c>
    </row>
    <row r="1932" spans="1:6" ht="15" customHeight="1" x14ac:dyDescent="0.35">
      <c r="A1932" s="86">
        <v>160101109</v>
      </c>
      <c r="B1932" t="s">
        <v>1214</v>
      </c>
      <c r="C1932">
        <v>0</v>
      </c>
      <c r="D1932">
        <v>0</v>
      </c>
      <c r="E1932">
        <v>0</v>
      </c>
      <c r="F1932">
        <v>0</v>
      </c>
    </row>
    <row r="1933" spans="1:6" ht="15" customHeight="1" x14ac:dyDescent="0.35">
      <c r="A1933" s="86">
        <v>160101110</v>
      </c>
      <c r="B1933" t="s">
        <v>1215</v>
      </c>
      <c r="C1933">
        <v>0</v>
      </c>
      <c r="D1933">
        <v>0</v>
      </c>
      <c r="E1933">
        <v>0</v>
      </c>
      <c r="F1933">
        <v>0</v>
      </c>
    </row>
    <row r="1934" spans="1:6" ht="15" customHeight="1" x14ac:dyDescent="0.35">
      <c r="A1934" s="86">
        <v>160101111</v>
      </c>
      <c r="B1934" t="s">
        <v>1216</v>
      </c>
      <c r="C1934">
        <v>0</v>
      </c>
      <c r="D1934">
        <v>0</v>
      </c>
      <c r="E1934">
        <v>0</v>
      </c>
      <c r="F1934">
        <v>0</v>
      </c>
    </row>
    <row r="1935" spans="1:6" ht="15" customHeight="1" x14ac:dyDescent="0.35">
      <c r="A1935" s="86">
        <v>160101112</v>
      </c>
      <c r="B1935" t="s">
        <v>460</v>
      </c>
      <c r="C1935">
        <v>350</v>
      </c>
      <c r="D1935">
        <v>0</v>
      </c>
      <c r="E1935">
        <v>350</v>
      </c>
      <c r="F1935">
        <v>0</v>
      </c>
    </row>
    <row r="1936" spans="1:6" ht="15" customHeight="1" x14ac:dyDescent="0.35">
      <c r="A1936" s="86">
        <v>160101113</v>
      </c>
      <c r="B1936" t="s">
        <v>1217</v>
      </c>
      <c r="C1936">
        <v>0</v>
      </c>
      <c r="D1936">
        <v>0</v>
      </c>
      <c r="E1936">
        <v>0</v>
      </c>
      <c r="F1936">
        <v>0</v>
      </c>
    </row>
    <row r="1937" spans="1:6" ht="15" customHeight="1" x14ac:dyDescent="0.35">
      <c r="A1937" s="86">
        <v>160101114</v>
      </c>
      <c r="B1937" t="s">
        <v>1218</v>
      </c>
      <c r="C1937">
        <v>0</v>
      </c>
      <c r="D1937">
        <v>0</v>
      </c>
      <c r="E1937">
        <v>0</v>
      </c>
      <c r="F1937">
        <v>0</v>
      </c>
    </row>
    <row r="1938" spans="1:6" ht="15" customHeight="1" x14ac:dyDescent="0.35">
      <c r="A1938" s="86">
        <v>160101115</v>
      </c>
      <c r="B1938" t="s">
        <v>1219</v>
      </c>
      <c r="C1938">
        <v>0</v>
      </c>
      <c r="D1938">
        <v>0</v>
      </c>
      <c r="E1938">
        <v>0</v>
      </c>
      <c r="F1938">
        <v>0</v>
      </c>
    </row>
    <row r="1939" spans="1:6" ht="15" customHeight="1" x14ac:dyDescent="0.35">
      <c r="A1939" s="86">
        <v>160101116</v>
      </c>
      <c r="B1939" t="s">
        <v>1220</v>
      </c>
      <c r="C1939">
        <v>0</v>
      </c>
      <c r="D1939">
        <v>0</v>
      </c>
      <c r="E1939">
        <v>0</v>
      </c>
      <c r="F1939">
        <v>0</v>
      </c>
    </row>
    <row r="1940" spans="1:6" ht="15" customHeight="1" x14ac:dyDescent="0.35">
      <c r="A1940" s="86">
        <v>160101117</v>
      </c>
      <c r="B1940" t="s">
        <v>1221</v>
      </c>
      <c r="C1940">
        <v>0</v>
      </c>
      <c r="D1940">
        <v>0</v>
      </c>
      <c r="E1940">
        <v>0</v>
      </c>
      <c r="F1940">
        <v>0</v>
      </c>
    </row>
    <row r="1941" spans="1:6" ht="15" customHeight="1" x14ac:dyDescent="0.35">
      <c r="A1941" s="86">
        <v>160101118</v>
      </c>
      <c r="B1941" t="s">
        <v>1222</v>
      </c>
      <c r="C1941">
        <v>0</v>
      </c>
      <c r="D1941">
        <v>0</v>
      </c>
      <c r="E1941">
        <v>0</v>
      </c>
      <c r="F1941">
        <v>0</v>
      </c>
    </row>
    <row r="1942" spans="1:6" ht="15" customHeight="1" x14ac:dyDescent="0.35">
      <c r="A1942" s="86">
        <v>160101119</v>
      </c>
      <c r="B1942" t="s">
        <v>461</v>
      </c>
      <c r="C1942">
        <v>0</v>
      </c>
      <c r="D1942">
        <v>0</v>
      </c>
      <c r="E1942">
        <v>0</v>
      </c>
      <c r="F1942">
        <v>0</v>
      </c>
    </row>
    <row r="1943" spans="1:6" ht="15" customHeight="1" x14ac:dyDescent="0.35">
      <c r="A1943" s="86">
        <v>160101120</v>
      </c>
      <c r="B1943" t="s">
        <v>1223</v>
      </c>
      <c r="C1943">
        <v>0</v>
      </c>
      <c r="D1943">
        <v>0</v>
      </c>
      <c r="E1943">
        <v>0</v>
      </c>
      <c r="F1943">
        <v>0</v>
      </c>
    </row>
    <row r="1944" spans="1:6" ht="15" customHeight="1" x14ac:dyDescent="0.35">
      <c r="A1944" s="86">
        <v>160101121</v>
      </c>
      <c r="B1944" t="s">
        <v>1224</v>
      </c>
      <c r="C1944">
        <v>0</v>
      </c>
      <c r="D1944">
        <v>0</v>
      </c>
      <c r="E1944">
        <v>0</v>
      </c>
      <c r="F1944">
        <v>0</v>
      </c>
    </row>
    <row r="1945" spans="1:6" ht="15" customHeight="1" x14ac:dyDescent="0.35">
      <c r="A1945" s="86">
        <v>160101122</v>
      </c>
      <c r="B1945" t="s">
        <v>1225</v>
      </c>
      <c r="C1945">
        <v>0</v>
      </c>
      <c r="D1945">
        <v>0</v>
      </c>
      <c r="E1945">
        <v>0</v>
      </c>
      <c r="F1945">
        <v>0</v>
      </c>
    </row>
    <row r="1946" spans="1:6" ht="15" customHeight="1" x14ac:dyDescent="0.35">
      <c r="A1946" s="86">
        <v>160101123</v>
      </c>
      <c r="B1946" t="s">
        <v>1226</v>
      </c>
      <c r="C1946">
        <v>0</v>
      </c>
      <c r="D1946">
        <v>0</v>
      </c>
      <c r="E1946">
        <v>0</v>
      </c>
      <c r="F1946">
        <v>0</v>
      </c>
    </row>
    <row r="1947" spans="1:6" ht="15" customHeight="1" x14ac:dyDescent="0.35">
      <c r="A1947" s="86">
        <v>160101124</v>
      </c>
      <c r="B1947" t="s">
        <v>1227</v>
      </c>
      <c r="C1947">
        <v>0</v>
      </c>
      <c r="D1947">
        <v>0</v>
      </c>
      <c r="E1947">
        <v>0</v>
      </c>
      <c r="F1947">
        <v>0</v>
      </c>
    </row>
    <row r="1948" spans="1:6" ht="15" customHeight="1" x14ac:dyDescent="0.35">
      <c r="A1948" s="86">
        <v>160101126</v>
      </c>
      <c r="B1948" t="s">
        <v>1228</v>
      </c>
      <c r="C1948">
        <v>0</v>
      </c>
      <c r="D1948">
        <v>0</v>
      </c>
      <c r="E1948">
        <v>0</v>
      </c>
      <c r="F1948">
        <v>0</v>
      </c>
    </row>
    <row r="1949" spans="1:6" ht="15" customHeight="1" x14ac:dyDescent="0.35">
      <c r="A1949" s="86">
        <v>160101127</v>
      </c>
      <c r="B1949" t="s">
        <v>1229</v>
      </c>
      <c r="C1949">
        <v>0</v>
      </c>
      <c r="D1949">
        <v>0</v>
      </c>
      <c r="E1949">
        <v>0</v>
      </c>
      <c r="F1949">
        <v>0</v>
      </c>
    </row>
    <row r="1950" spans="1:6" ht="15" customHeight="1" x14ac:dyDescent="0.35">
      <c r="A1950" s="86">
        <v>160101128</v>
      </c>
      <c r="B1950" t="s">
        <v>1230</v>
      </c>
      <c r="C1950">
        <v>0</v>
      </c>
      <c r="D1950">
        <v>0</v>
      </c>
      <c r="E1950">
        <v>0</v>
      </c>
      <c r="F1950">
        <v>0</v>
      </c>
    </row>
    <row r="1951" spans="1:6" ht="15" customHeight="1" x14ac:dyDescent="0.35">
      <c r="A1951" s="86">
        <v>160101129</v>
      </c>
      <c r="B1951" t="s">
        <v>1231</v>
      </c>
      <c r="C1951">
        <v>0</v>
      </c>
      <c r="D1951">
        <v>0</v>
      </c>
      <c r="E1951">
        <v>0</v>
      </c>
      <c r="F1951">
        <v>0</v>
      </c>
    </row>
    <row r="1952" spans="1:6" ht="15" customHeight="1" x14ac:dyDescent="0.35">
      <c r="A1952" s="86">
        <v>160101130</v>
      </c>
      <c r="B1952" t="s">
        <v>1232</v>
      </c>
      <c r="C1952">
        <v>0</v>
      </c>
      <c r="D1952">
        <v>0</v>
      </c>
      <c r="E1952">
        <v>0</v>
      </c>
      <c r="F1952">
        <v>0</v>
      </c>
    </row>
    <row r="1953" spans="1:6" ht="15" customHeight="1" x14ac:dyDescent="0.35">
      <c r="A1953" s="86">
        <v>160101131</v>
      </c>
      <c r="B1953" t="s">
        <v>1233</v>
      </c>
      <c r="C1953">
        <v>0</v>
      </c>
      <c r="D1953">
        <v>0</v>
      </c>
      <c r="E1953">
        <v>0</v>
      </c>
      <c r="F1953">
        <v>0</v>
      </c>
    </row>
    <row r="1954" spans="1:6" ht="15" customHeight="1" x14ac:dyDescent="0.35">
      <c r="A1954" s="86">
        <v>160101132</v>
      </c>
      <c r="B1954" t="s">
        <v>1234</v>
      </c>
      <c r="C1954">
        <v>0</v>
      </c>
      <c r="D1954">
        <v>0</v>
      </c>
      <c r="E1954">
        <v>0</v>
      </c>
      <c r="F1954">
        <v>0</v>
      </c>
    </row>
    <row r="1955" spans="1:6" ht="15" customHeight="1" x14ac:dyDescent="0.35">
      <c r="A1955" s="86">
        <v>160101133</v>
      </c>
      <c r="B1955" t="s">
        <v>1235</v>
      </c>
      <c r="C1955">
        <v>0</v>
      </c>
      <c r="D1955">
        <v>0</v>
      </c>
      <c r="E1955">
        <v>0</v>
      </c>
      <c r="F1955">
        <v>0</v>
      </c>
    </row>
    <row r="1956" spans="1:6" ht="15" customHeight="1" x14ac:dyDescent="0.35">
      <c r="A1956" s="86">
        <v>160101134</v>
      </c>
      <c r="B1956" t="s">
        <v>1236</v>
      </c>
      <c r="C1956">
        <v>0</v>
      </c>
      <c r="D1956">
        <v>0</v>
      </c>
      <c r="E1956">
        <v>0</v>
      </c>
      <c r="F1956">
        <v>0</v>
      </c>
    </row>
    <row r="1957" spans="1:6" ht="15" customHeight="1" x14ac:dyDescent="0.35">
      <c r="A1957" s="86">
        <v>160101135</v>
      </c>
      <c r="B1957" t="s">
        <v>1237</v>
      </c>
      <c r="C1957">
        <v>0</v>
      </c>
      <c r="D1957">
        <v>0</v>
      </c>
      <c r="E1957">
        <v>0</v>
      </c>
      <c r="F1957">
        <v>0</v>
      </c>
    </row>
    <row r="1958" spans="1:6" ht="15" customHeight="1" x14ac:dyDescent="0.35">
      <c r="A1958" s="86">
        <v>160101136</v>
      </c>
      <c r="B1958" t="s">
        <v>462</v>
      </c>
      <c r="C1958">
        <v>0</v>
      </c>
      <c r="D1958">
        <v>0</v>
      </c>
      <c r="E1958">
        <v>0</v>
      </c>
      <c r="F1958">
        <v>0</v>
      </c>
    </row>
    <row r="1959" spans="1:6" ht="15" customHeight="1" x14ac:dyDescent="0.35">
      <c r="A1959" s="86">
        <v>160101137</v>
      </c>
      <c r="B1959" t="s">
        <v>463</v>
      </c>
      <c r="C1959">
        <v>0</v>
      </c>
      <c r="D1959">
        <v>0</v>
      </c>
      <c r="E1959">
        <v>0</v>
      </c>
      <c r="F1959">
        <v>0</v>
      </c>
    </row>
    <row r="1960" spans="1:6" ht="15" customHeight="1" x14ac:dyDescent="0.35">
      <c r="A1960" s="86">
        <v>160101138</v>
      </c>
      <c r="B1960" t="s">
        <v>1238</v>
      </c>
      <c r="C1960">
        <v>0</v>
      </c>
      <c r="D1960">
        <v>0</v>
      </c>
      <c r="E1960">
        <v>0</v>
      </c>
      <c r="F1960">
        <v>0</v>
      </c>
    </row>
    <row r="1961" spans="1:6" ht="15" customHeight="1" x14ac:dyDescent="0.35">
      <c r="A1961" s="86">
        <v>160101139</v>
      </c>
      <c r="B1961" t="s">
        <v>464</v>
      </c>
      <c r="C1961">
        <v>14079</v>
      </c>
      <c r="D1961">
        <v>31647.32</v>
      </c>
      <c r="E1961">
        <v>45726.32</v>
      </c>
      <c r="F1961">
        <v>0</v>
      </c>
    </row>
    <row r="1962" spans="1:6" ht="15" customHeight="1" x14ac:dyDescent="0.35">
      <c r="A1962" s="86">
        <v>160101140</v>
      </c>
      <c r="B1962" t="s">
        <v>2280</v>
      </c>
      <c r="C1962">
        <v>0</v>
      </c>
      <c r="D1962">
        <v>28145.91</v>
      </c>
      <c r="E1962">
        <v>28016.53</v>
      </c>
      <c r="F1962">
        <v>129.38</v>
      </c>
    </row>
    <row r="1963" spans="1:6" ht="15" customHeight="1" x14ac:dyDescent="0.35">
      <c r="A1963" s="86">
        <v>1601012</v>
      </c>
      <c r="B1963" t="s">
        <v>1239</v>
      </c>
      <c r="C1963">
        <v>0</v>
      </c>
      <c r="D1963">
        <v>0</v>
      </c>
      <c r="E1963">
        <v>0</v>
      </c>
      <c r="F1963">
        <v>0</v>
      </c>
    </row>
    <row r="1964" spans="1:6" ht="15" customHeight="1" x14ac:dyDescent="0.35">
      <c r="A1964" s="86">
        <v>160102</v>
      </c>
      <c r="B1964" t="s">
        <v>1240</v>
      </c>
      <c r="C1964">
        <v>0</v>
      </c>
      <c r="D1964">
        <v>0</v>
      </c>
      <c r="E1964">
        <v>0</v>
      </c>
      <c r="F1964">
        <v>0</v>
      </c>
    </row>
    <row r="1965" spans="1:6" ht="15" customHeight="1" x14ac:dyDescent="0.35">
      <c r="A1965" s="86">
        <v>1601021</v>
      </c>
      <c r="B1965" t="s">
        <v>1241</v>
      </c>
      <c r="C1965">
        <v>0</v>
      </c>
      <c r="D1965">
        <v>0</v>
      </c>
      <c r="E1965">
        <v>0</v>
      </c>
      <c r="F1965">
        <v>0</v>
      </c>
    </row>
    <row r="1966" spans="1:6" ht="15" customHeight="1" x14ac:dyDescent="0.35">
      <c r="A1966" s="86">
        <v>160102102</v>
      </c>
      <c r="B1966" t="s">
        <v>1242</v>
      </c>
      <c r="C1966">
        <v>0</v>
      </c>
      <c r="D1966">
        <v>0</v>
      </c>
      <c r="E1966">
        <v>0</v>
      </c>
      <c r="F1966">
        <v>0</v>
      </c>
    </row>
    <row r="1967" spans="1:6" ht="15" customHeight="1" x14ac:dyDescent="0.35">
      <c r="A1967" s="86">
        <v>160102103</v>
      </c>
      <c r="B1967" t="s">
        <v>458</v>
      </c>
      <c r="C1967">
        <v>0</v>
      </c>
      <c r="D1967">
        <v>0</v>
      </c>
      <c r="E1967">
        <v>0</v>
      </c>
      <c r="F1967">
        <v>0</v>
      </c>
    </row>
    <row r="1968" spans="1:6" ht="15" customHeight="1" x14ac:dyDescent="0.35">
      <c r="A1968" s="86">
        <v>160102105</v>
      </c>
      <c r="B1968" t="s">
        <v>459</v>
      </c>
      <c r="C1968">
        <v>0</v>
      </c>
      <c r="D1968">
        <v>0</v>
      </c>
      <c r="E1968">
        <v>0</v>
      </c>
      <c r="F1968">
        <v>0</v>
      </c>
    </row>
    <row r="1969" spans="1:6" ht="15" customHeight="1" x14ac:dyDescent="0.35">
      <c r="A1969" s="86">
        <v>1601022</v>
      </c>
      <c r="B1969" t="s">
        <v>1243</v>
      </c>
      <c r="C1969">
        <v>0</v>
      </c>
      <c r="D1969">
        <v>0</v>
      </c>
      <c r="E1969">
        <v>0</v>
      </c>
      <c r="F1969">
        <v>0</v>
      </c>
    </row>
    <row r="1970" spans="1:6" ht="15" customHeight="1" x14ac:dyDescent="0.35">
      <c r="A1970" s="86">
        <v>160102201</v>
      </c>
      <c r="B1970" t="s">
        <v>457</v>
      </c>
      <c r="C1970">
        <v>0</v>
      </c>
      <c r="D1970">
        <v>0</v>
      </c>
      <c r="E1970">
        <v>0</v>
      </c>
      <c r="F1970">
        <v>0</v>
      </c>
    </row>
    <row r="1971" spans="1:6" ht="15" customHeight="1" x14ac:dyDescent="0.35">
      <c r="A1971" s="86">
        <v>160103</v>
      </c>
      <c r="B1971" t="s">
        <v>1244</v>
      </c>
      <c r="C1971">
        <v>0</v>
      </c>
      <c r="D1971">
        <v>0</v>
      </c>
      <c r="E1971">
        <v>0</v>
      </c>
      <c r="F1971">
        <v>0</v>
      </c>
    </row>
    <row r="1972" spans="1:6" ht="15" customHeight="1" x14ac:dyDescent="0.35">
      <c r="A1972" s="86">
        <v>1601031</v>
      </c>
      <c r="B1972" t="s">
        <v>1245</v>
      </c>
      <c r="C1972">
        <v>0</v>
      </c>
      <c r="D1972">
        <v>0</v>
      </c>
      <c r="E1972">
        <v>0</v>
      </c>
      <c r="F1972">
        <v>0</v>
      </c>
    </row>
    <row r="1973" spans="1:6" ht="15" customHeight="1" x14ac:dyDescent="0.35">
      <c r="A1973" s="86">
        <v>160103101</v>
      </c>
      <c r="B1973" t="s">
        <v>457</v>
      </c>
      <c r="C1973">
        <v>0</v>
      </c>
      <c r="D1973">
        <v>0</v>
      </c>
      <c r="E1973">
        <v>0</v>
      </c>
      <c r="F1973">
        <v>0</v>
      </c>
    </row>
    <row r="1974" spans="1:6" ht="15" customHeight="1" x14ac:dyDescent="0.35">
      <c r="A1974" s="86">
        <v>160103102</v>
      </c>
      <c r="B1974" t="s">
        <v>1242</v>
      </c>
      <c r="C1974">
        <v>0</v>
      </c>
      <c r="D1974">
        <v>0</v>
      </c>
      <c r="E1974">
        <v>0</v>
      </c>
      <c r="F1974">
        <v>0</v>
      </c>
    </row>
    <row r="1975" spans="1:6" ht="15" customHeight="1" x14ac:dyDescent="0.35">
      <c r="A1975" s="86">
        <v>160103111</v>
      </c>
      <c r="B1975" t="s">
        <v>1246</v>
      </c>
      <c r="C1975">
        <v>0</v>
      </c>
      <c r="D1975">
        <v>0</v>
      </c>
      <c r="E1975">
        <v>0</v>
      </c>
      <c r="F1975">
        <v>0</v>
      </c>
    </row>
    <row r="1976" spans="1:6" ht="15" customHeight="1" x14ac:dyDescent="0.35">
      <c r="A1976" s="86">
        <v>160103116</v>
      </c>
      <c r="B1976" t="s">
        <v>1247</v>
      </c>
      <c r="C1976">
        <v>0</v>
      </c>
      <c r="D1976">
        <v>0</v>
      </c>
      <c r="E1976">
        <v>0</v>
      </c>
      <c r="F1976">
        <v>0</v>
      </c>
    </row>
    <row r="1977" spans="1:6" ht="15" customHeight="1" x14ac:dyDescent="0.35">
      <c r="A1977" s="86">
        <v>160103118</v>
      </c>
      <c r="B1977" t="s">
        <v>1248</v>
      </c>
      <c r="C1977">
        <v>0</v>
      </c>
      <c r="D1977">
        <v>0</v>
      </c>
      <c r="E1977">
        <v>0</v>
      </c>
      <c r="F1977">
        <v>0</v>
      </c>
    </row>
    <row r="1978" spans="1:6" ht="15" customHeight="1" x14ac:dyDescent="0.35">
      <c r="A1978" s="86">
        <v>160103119</v>
      </c>
      <c r="B1978" t="s">
        <v>1249</v>
      </c>
      <c r="C1978">
        <v>0</v>
      </c>
      <c r="D1978">
        <v>0</v>
      </c>
      <c r="E1978">
        <v>0</v>
      </c>
      <c r="F1978">
        <v>0</v>
      </c>
    </row>
    <row r="1979" spans="1:6" ht="15" customHeight="1" x14ac:dyDescent="0.35">
      <c r="A1979" s="86">
        <v>160103125</v>
      </c>
      <c r="B1979" t="s">
        <v>1234</v>
      </c>
      <c r="C1979">
        <v>0</v>
      </c>
      <c r="D1979">
        <v>0</v>
      </c>
      <c r="E1979">
        <v>0</v>
      </c>
      <c r="F1979">
        <v>0</v>
      </c>
    </row>
    <row r="1980" spans="1:6" ht="15" customHeight="1" x14ac:dyDescent="0.35">
      <c r="A1980" s="86">
        <v>160103126</v>
      </c>
      <c r="B1980" t="s">
        <v>1250</v>
      </c>
      <c r="C1980">
        <v>0</v>
      </c>
      <c r="D1980">
        <v>0</v>
      </c>
      <c r="E1980">
        <v>0</v>
      </c>
      <c r="F1980">
        <v>0</v>
      </c>
    </row>
    <row r="1981" spans="1:6" ht="15" customHeight="1" x14ac:dyDescent="0.35">
      <c r="A1981" s="86">
        <v>160103127</v>
      </c>
      <c r="B1981" t="s">
        <v>1251</v>
      </c>
      <c r="C1981">
        <v>0</v>
      </c>
      <c r="D1981">
        <v>0</v>
      </c>
      <c r="E1981">
        <v>0</v>
      </c>
      <c r="F1981">
        <v>0</v>
      </c>
    </row>
    <row r="1982" spans="1:6" ht="15" customHeight="1" x14ac:dyDescent="0.35">
      <c r="A1982" s="86">
        <v>160103134</v>
      </c>
      <c r="B1982" t="s">
        <v>1252</v>
      </c>
      <c r="C1982">
        <v>0</v>
      </c>
      <c r="D1982">
        <v>0</v>
      </c>
      <c r="E1982">
        <v>0</v>
      </c>
      <c r="F1982">
        <v>0</v>
      </c>
    </row>
    <row r="1983" spans="1:6" ht="15" customHeight="1" x14ac:dyDescent="0.35">
      <c r="A1983" s="86">
        <v>160103146</v>
      </c>
      <c r="B1983" t="s">
        <v>1253</v>
      </c>
      <c r="C1983">
        <v>0</v>
      </c>
      <c r="D1983">
        <v>0</v>
      </c>
      <c r="E1983">
        <v>0</v>
      </c>
      <c r="F1983">
        <v>0</v>
      </c>
    </row>
    <row r="1984" spans="1:6" ht="15" customHeight="1" x14ac:dyDescent="0.35">
      <c r="A1984" s="86">
        <v>1601032</v>
      </c>
      <c r="B1984" t="s">
        <v>1254</v>
      </c>
      <c r="C1984">
        <v>0</v>
      </c>
      <c r="D1984">
        <v>0</v>
      </c>
      <c r="E1984">
        <v>0</v>
      </c>
      <c r="F1984">
        <v>0</v>
      </c>
    </row>
    <row r="1985" spans="1:6" ht="15" customHeight="1" x14ac:dyDescent="0.35">
      <c r="A1985" s="86">
        <v>160103201</v>
      </c>
      <c r="B1985" t="s">
        <v>457</v>
      </c>
      <c r="C1985">
        <v>0</v>
      </c>
      <c r="D1985">
        <v>0</v>
      </c>
      <c r="E1985">
        <v>0</v>
      </c>
      <c r="F1985">
        <v>0</v>
      </c>
    </row>
    <row r="1986" spans="1:6" ht="15" customHeight="1" x14ac:dyDescent="0.35">
      <c r="A1986" s="86">
        <v>160104</v>
      </c>
      <c r="B1986" t="s">
        <v>1255</v>
      </c>
      <c r="C1986">
        <v>0</v>
      </c>
      <c r="D1986">
        <v>0</v>
      </c>
      <c r="E1986">
        <v>0</v>
      </c>
      <c r="F1986">
        <v>0</v>
      </c>
    </row>
    <row r="1987" spans="1:6" ht="15" customHeight="1" x14ac:dyDescent="0.35">
      <c r="A1987" s="86">
        <v>1601041</v>
      </c>
      <c r="B1987" t="s">
        <v>1256</v>
      </c>
      <c r="C1987">
        <v>0</v>
      </c>
      <c r="D1987">
        <v>0</v>
      </c>
      <c r="E1987">
        <v>0</v>
      </c>
      <c r="F1987">
        <v>0</v>
      </c>
    </row>
    <row r="1988" spans="1:6" ht="15" customHeight="1" x14ac:dyDescent="0.35">
      <c r="A1988" s="86">
        <v>160104101</v>
      </c>
      <c r="B1988" t="s">
        <v>457</v>
      </c>
      <c r="C1988">
        <v>0</v>
      </c>
      <c r="D1988">
        <v>0</v>
      </c>
      <c r="E1988">
        <v>0</v>
      </c>
      <c r="F1988">
        <v>0</v>
      </c>
    </row>
    <row r="1989" spans="1:6" ht="15" customHeight="1" x14ac:dyDescent="0.35">
      <c r="A1989" s="86">
        <v>1601042</v>
      </c>
      <c r="B1989" t="s">
        <v>1257</v>
      </c>
      <c r="C1989">
        <v>0</v>
      </c>
      <c r="D1989">
        <v>0</v>
      </c>
      <c r="E1989">
        <v>0</v>
      </c>
      <c r="F1989">
        <v>0</v>
      </c>
    </row>
    <row r="1990" spans="1:6" ht="15" customHeight="1" x14ac:dyDescent="0.35">
      <c r="A1990" s="86">
        <v>160104201</v>
      </c>
      <c r="B1990" t="s">
        <v>457</v>
      </c>
      <c r="C1990">
        <v>0</v>
      </c>
      <c r="D1990">
        <v>0</v>
      </c>
      <c r="E1990">
        <v>0</v>
      </c>
      <c r="F1990">
        <v>0</v>
      </c>
    </row>
    <row r="1991" spans="1:6" ht="15" customHeight="1" x14ac:dyDescent="0.35">
      <c r="A1991" s="86">
        <v>160109</v>
      </c>
      <c r="B1991" t="s">
        <v>1258</v>
      </c>
      <c r="C1991">
        <v>0</v>
      </c>
      <c r="D1991">
        <v>0</v>
      </c>
      <c r="E1991">
        <v>0</v>
      </c>
      <c r="F1991">
        <v>0</v>
      </c>
    </row>
    <row r="1992" spans="1:6" ht="15" customHeight="1" x14ac:dyDescent="0.35">
      <c r="A1992" s="86">
        <v>1601091</v>
      </c>
      <c r="B1992" t="s">
        <v>1259</v>
      </c>
      <c r="C1992">
        <v>0</v>
      </c>
      <c r="D1992">
        <v>0</v>
      </c>
      <c r="E1992">
        <v>0</v>
      </c>
      <c r="F1992">
        <v>0</v>
      </c>
    </row>
    <row r="1993" spans="1:6" ht="15" customHeight="1" x14ac:dyDescent="0.35">
      <c r="A1993" s="86">
        <v>160109101</v>
      </c>
      <c r="B1993" t="s">
        <v>1260</v>
      </c>
      <c r="C1993">
        <v>0</v>
      </c>
      <c r="D1993">
        <v>0</v>
      </c>
      <c r="E1993">
        <v>0</v>
      </c>
      <c r="F1993">
        <v>0</v>
      </c>
    </row>
    <row r="1994" spans="1:6" ht="15" customHeight="1" x14ac:dyDescent="0.35">
      <c r="A1994" s="86">
        <v>160109102</v>
      </c>
      <c r="B1994" t="s">
        <v>1261</v>
      </c>
      <c r="C1994">
        <v>0</v>
      </c>
      <c r="D1994">
        <v>0</v>
      </c>
      <c r="E1994">
        <v>0</v>
      </c>
      <c r="F1994">
        <v>0</v>
      </c>
    </row>
    <row r="1995" spans="1:6" ht="15" customHeight="1" x14ac:dyDescent="0.35">
      <c r="A1995" s="86">
        <v>160109103</v>
      </c>
      <c r="B1995" t="s">
        <v>1240</v>
      </c>
      <c r="C1995">
        <v>0</v>
      </c>
      <c r="D1995">
        <v>0</v>
      </c>
      <c r="E1995">
        <v>0</v>
      </c>
      <c r="F1995">
        <v>0</v>
      </c>
    </row>
    <row r="1996" spans="1:6" ht="15" customHeight="1" x14ac:dyDescent="0.35">
      <c r="A1996" s="86">
        <v>1601092</v>
      </c>
      <c r="B1996" t="s">
        <v>1262</v>
      </c>
      <c r="C1996">
        <v>0</v>
      </c>
      <c r="D1996">
        <v>0</v>
      </c>
      <c r="E1996">
        <v>0</v>
      </c>
      <c r="F1996">
        <v>0</v>
      </c>
    </row>
    <row r="1997" spans="1:6" ht="15" customHeight="1" x14ac:dyDescent="0.35">
      <c r="A1997" s="86">
        <v>160109201</v>
      </c>
      <c r="B1997" t="s">
        <v>1260</v>
      </c>
      <c r="C1997">
        <v>0</v>
      </c>
      <c r="D1997">
        <v>0</v>
      </c>
      <c r="E1997">
        <v>0</v>
      </c>
      <c r="F1997">
        <v>0</v>
      </c>
    </row>
    <row r="1998" spans="1:6" ht="15" customHeight="1" x14ac:dyDescent="0.35">
      <c r="A1998" s="86">
        <v>160109202</v>
      </c>
      <c r="B1998" t="s">
        <v>1261</v>
      </c>
      <c r="C1998">
        <v>0</v>
      </c>
      <c r="D1998">
        <v>0</v>
      </c>
      <c r="E1998">
        <v>0</v>
      </c>
      <c r="F1998">
        <v>0</v>
      </c>
    </row>
    <row r="1999" spans="1:6" ht="15" customHeight="1" x14ac:dyDescent="0.35">
      <c r="A1999" s="86">
        <v>160109203</v>
      </c>
      <c r="B1999" t="s">
        <v>1240</v>
      </c>
      <c r="C1999">
        <v>0</v>
      </c>
      <c r="D1999">
        <v>0</v>
      </c>
      <c r="E1999">
        <v>0</v>
      </c>
      <c r="F1999">
        <v>0</v>
      </c>
    </row>
    <row r="2000" spans="1:6" ht="15" customHeight="1" x14ac:dyDescent="0.35">
      <c r="A2000" s="86">
        <v>1602</v>
      </c>
      <c r="B2000" t="s">
        <v>1263</v>
      </c>
      <c r="C2000">
        <v>0</v>
      </c>
      <c r="D2000">
        <v>0</v>
      </c>
      <c r="E2000">
        <v>0</v>
      </c>
      <c r="F2000">
        <v>0</v>
      </c>
    </row>
    <row r="2001" spans="1:6" ht="15" customHeight="1" x14ac:dyDescent="0.35">
      <c r="A2001" s="86">
        <v>160201</v>
      </c>
      <c r="B2001" t="s">
        <v>1264</v>
      </c>
      <c r="C2001">
        <v>0</v>
      </c>
      <c r="D2001">
        <v>0</v>
      </c>
      <c r="E2001">
        <v>0</v>
      </c>
      <c r="F2001">
        <v>0</v>
      </c>
    </row>
    <row r="2002" spans="1:6" ht="15" customHeight="1" x14ac:dyDescent="0.35">
      <c r="A2002" s="86">
        <v>1602011</v>
      </c>
      <c r="B2002" t="s">
        <v>1265</v>
      </c>
      <c r="C2002">
        <v>0</v>
      </c>
      <c r="D2002">
        <v>0</v>
      </c>
      <c r="E2002">
        <v>0</v>
      </c>
      <c r="F2002">
        <v>0</v>
      </c>
    </row>
    <row r="2003" spans="1:6" ht="15" customHeight="1" x14ac:dyDescent="0.35">
      <c r="A2003" s="86">
        <v>1602012</v>
      </c>
      <c r="B2003" t="s">
        <v>1266</v>
      </c>
      <c r="C2003">
        <v>0</v>
      </c>
      <c r="D2003">
        <v>0</v>
      </c>
      <c r="E2003">
        <v>0</v>
      </c>
      <c r="F2003">
        <v>0</v>
      </c>
    </row>
    <row r="2004" spans="1:6" ht="15" customHeight="1" x14ac:dyDescent="0.35">
      <c r="A2004" s="86">
        <v>160202</v>
      </c>
      <c r="B2004" t="s">
        <v>1267</v>
      </c>
      <c r="C2004">
        <v>0</v>
      </c>
      <c r="D2004">
        <v>0</v>
      </c>
      <c r="E2004">
        <v>0</v>
      </c>
      <c r="F2004">
        <v>0</v>
      </c>
    </row>
    <row r="2005" spans="1:6" ht="15" customHeight="1" x14ac:dyDescent="0.35">
      <c r="A2005" s="86">
        <v>1602021</v>
      </c>
      <c r="B2005" t="s">
        <v>1268</v>
      </c>
      <c r="C2005">
        <v>0</v>
      </c>
      <c r="D2005">
        <v>0</v>
      </c>
      <c r="E2005">
        <v>0</v>
      </c>
      <c r="F2005">
        <v>0</v>
      </c>
    </row>
    <row r="2006" spans="1:6" ht="15" customHeight="1" x14ac:dyDescent="0.35">
      <c r="A2006" s="86">
        <v>1602022</v>
      </c>
      <c r="B2006" t="s">
        <v>1269</v>
      </c>
      <c r="C2006">
        <v>0</v>
      </c>
      <c r="D2006">
        <v>0</v>
      </c>
      <c r="E2006">
        <v>0</v>
      </c>
      <c r="F2006">
        <v>0</v>
      </c>
    </row>
    <row r="2007" spans="1:6" ht="15" customHeight="1" x14ac:dyDescent="0.35">
      <c r="A2007" s="86">
        <v>160209</v>
      </c>
      <c r="B2007" t="s">
        <v>1270</v>
      </c>
      <c r="C2007">
        <v>0</v>
      </c>
      <c r="D2007">
        <v>0</v>
      </c>
      <c r="E2007">
        <v>0</v>
      </c>
      <c r="F2007">
        <v>0</v>
      </c>
    </row>
    <row r="2008" spans="1:6" ht="15" customHeight="1" x14ac:dyDescent="0.35">
      <c r="A2008" s="86">
        <v>1602091</v>
      </c>
      <c r="B2008" t="s">
        <v>1271</v>
      </c>
      <c r="C2008">
        <v>0</v>
      </c>
      <c r="D2008">
        <v>0</v>
      </c>
      <c r="E2008">
        <v>0</v>
      </c>
      <c r="F2008">
        <v>0</v>
      </c>
    </row>
    <row r="2009" spans="1:6" ht="15" customHeight="1" x14ac:dyDescent="0.35">
      <c r="A2009" s="86">
        <v>160209101</v>
      </c>
      <c r="B2009" t="s">
        <v>1260</v>
      </c>
      <c r="C2009">
        <v>0</v>
      </c>
      <c r="D2009">
        <v>0</v>
      </c>
      <c r="E2009">
        <v>0</v>
      </c>
      <c r="F2009">
        <v>0</v>
      </c>
    </row>
    <row r="2010" spans="1:6" ht="15" customHeight="1" x14ac:dyDescent="0.35">
      <c r="A2010" s="86">
        <v>160209102</v>
      </c>
      <c r="B2010" t="s">
        <v>1261</v>
      </c>
      <c r="C2010">
        <v>0</v>
      </c>
      <c r="D2010">
        <v>0</v>
      </c>
      <c r="E2010">
        <v>0</v>
      </c>
      <c r="F2010">
        <v>0</v>
      </c>
    </row>
    <row r="2011" spans="1:6" ht="15" customHeight="1" x14ac:dyDescent="0.35">
      <c r="A2011" s="86">
        <v>160209103</v>
      </c>
      <c r="B2011" t="s">
        <v>1240</v>
      </c>
      <c r="C2011">
        <v>0</v>
      </c>
      <c r="D2011">
        <v>0</v>
      </c>
      <c r="E2011">
        <v>0</v>
      </c>
      <c r="F2011">
        <v>0</v>
      </c>
    </row>
    <row r="2012" spans="1:6" ht="15" customHeight="1" x14ac:dyDescent="0.35">
      <c r="A2012" s="86">
        <v>1602092</v>
      </c>
      <c r="B2012" t="s">
        <v>1272</v>
      </c>
      <c r="C2012">
        <v>0</v>
      </c>
      <c r="D2012">
        <v>0</v>
      </c>
      <c r="E2012">
        <v>0</v>
      </c>
      <c r="F2012">
        <v>0</v>
      </c>
    </row>
    <row r="2013" spans="1:6" ht="15" customHeight="1" x14ac:dyDescent="0.35">
      <c r="A2013" s="86">
        <v>160209201</v>
      </c>
      <c r="B2013" t="s">
        <v>1260</v>
      </c>
      <c r="C2013">
        <v>0</v>
      </c>
      <c r="D2013">
        <v>0</v>
      </c>
      <c r="E2013">
        <v>0</v>
      </c>
      <c r="F2013">
        <v>0</v>
      </c>
    </row>
    <row r="2014" spans="1:6" ht="15" customHeight="1" x14ac:dyDescent="0.35">
      <c r="A2014" s="86">
        <v>160209202</v>
      </c>
      <c r="B2014" t="s">
        <v>1261</v>
      </c>
      <c r="C2014">
        <v>0</v>
      </c>
      <c r="D2014">
        <v>0</v>
      </c>
      <c r="E2014">
        <v>0</v>
      </c>
      <c r="F2014">
        <v>0</v>
      </c>
    </row>
    <row r="2015" spans="1:6" ht="15" customHeight="1" x14ac:dyDescent="0.35">
      <c r="A2015" s="86">
        <v>160209203</v>
      </c>
      <c r="B2015" t="s">
        <v>1240</v>
      </c>
      <c r="C2015">
        <v>0</v>
      </c>
      <c r="D2015">
        <v>0</v>
      </c>
      <c r="E2015">
        <v>0</v>
      </c>
      <c r="F2015">
        <v>0</v>
      </c>
    </row>
    <row r="2016" spans="1:6" ht="15" customHeight="1" x14ac:dyDescent="0.35">
      <c r="A2016" s="86">
        <v>1603</v>
      </c>
      <c r="B2016" t="s">
        <v>207</v>
      </c>
      <c r="C2016">
        <v>807390.7</v>
      </c>
      <c r="D2016">
        <v>447517.47</v>
      </c>
      <c r="E2016">
        <v>960265.83</v>
      </c>
      <c r="F2016">
        <v>294642.34000000003</v>
      </c>
    </row>
    <row r="2017" spans="1:6" ht="15" customHeight="1" x14ac:dyDescent="0.35">
      <c r="A2017" s="86">
        <v>160301</v>
      </c>
      <c r="B2017" t="s">
        <v>465</v>
      </c>
      <c r="C2017">
        <v>807390.7</v>
      </c>
      <c r="D2017">
        <v>447517.47</v>
      </c>
      <c r="E2017">
        <v>960265.83</v>
      </c>
      <c r="F2017">
        <v>294642.34000000003</v>
      </c>
    </row>
    <row r="2018" spans="1:6" ht="15" customHeight="1" x14ac:dyDescent="0.35">
      <c r="A2018" s="86">
        <v>1603011</v>
      </c>
      <c r="B2018" t="s">
        <v>466</v>
      </c>
      <c r="C2018">
        <v>807390.7</v>
      </c>
      <c r="D2018">
        <v>447517.47</v>
      </c>
      <c r="E2018">
        <v>960265.83</v>
      </c>
      <c r="F2018">
        <v>294642.34000000003</v>
      </c>
    </row>
    <row r="2019" spans="1:6" ht="15" customHeight="1" x14ac:dyDescent="0.35">
      <c r="A2019" s="86">
        <v>160301106</v>
      </c>
      <c r="B2019" t="s">
        <v>1211</v>
      </c>
      <c r="C2019">
        <v>0</v>
      </c>
      <c r="D2019">
        <v>0</v>
      </c>
      <c r="E2019">
        <v>0</v>
      </c>
      <c r="F2019">
        <v>0</v>
      </c>
    </row>
    <row r="2020" spans="1:6" ht="15" customHeight="1" x14ac:dyDescent="0.35">
      <c r="A2020" s="86">
        <v>160301108</v>
      </c>
      <c r="B2020" t="s">
        <v>467</v>
      </c>
      <c r="C2020">
        <v>96121.94</v>
      </c>
      <c r="D2020">
        <v>0</v>
      </c>
      <c r="E2020">
        <v>96121.94</v>
      </c>
      <c r="F2020">
        <v>0</v>
      </c>
    </row>
    <row r="2021" spans="1:6" ht="15" customHeight="1" x14ac:dyDescent="0.35">
      <c r="A2021" s="86">
        <v>160301111</v>
      </c>
      <c r="B2021" t="s">
        <v>1273</v>
      </c>
      <c r="C2021">
        <v>0</v>
      </c>
      <c r="D2021">
        <v>0</v>
      </c>
      <c r="E2021">
        <v>0</v>
      </c>
      <c r="F2021">
        <v>0</v>
      </c>
    </row>
    <row r="2022" spans="1:6" ht="15" customHeight="1" x14ac:dyDescent="0.35">
      <c r="A2022" s="86">
        <v>160301115</v>
      </c>
      <c r="B2022" t="s">
        <v>1219</v>
      </c>
      <c r="C2022">
        <v>0</v>
      </c>
      <c r="D2022">
        <v>0</v>
      </c>
      <c r="E2022">
        <v>0</v>
      </c>
      <c r="F2022">
        <v>0</v>
      </c>
    </row>
    <row r="2023" spans="1:6" ht="15" customHeight="1" x14ac:dyDescent="0.35">
      <c r="A2023" s="86">
        <v>160301118</v>
      </c>
      <c r="B2023" t="s">
        <v>1222</v>
      </c>
      <c r="C2023">
        <v>0</v>
      </c>
      <c r="D2023">
        <v>0</v>
      </c>
      <c r="E2023">
        <v>0</v>
      </c>
      <c r="F2023">
        <v>0</v>
      </c>
    </row>
    <row r="2024" spans="1:6" ht="15" customHeight="1" x14ac:dyDescent="0.35">
      <c r="A2024" s="86">
        <v>160301120</v>
      </c>
      <c r="B2024" t="s">
        <v>468</v>
      </c>
      <c r="C2024">
        <v>685032.36</v>
      </c>
      <c r="D2024">
        <v>130319.95</v>
      </c>
      <c r="E2024">
        <v>519777.31</v>
      </c>
      <c r="F2024">
        <v>295575</v>
      </c>
    </row>
    <row r="2025" spans="1:6" ht="15" customHeight="1" x14ac:dyDescent="0.35">
      <c r="A2025" s="86">
        <v>160301121</v>
      </c>
      <c r="B2025" t="s">
        <v>1224</v>
      </c>
      <c r="C2025">
        <v>0</v>
      </c>
      <c r="D2025">
        <v>0</v>
      </c>
      <c r="E2025">
        <v>0</v>
      </c>
      <c r="F2025">
        <v>0</v>
      </c>
    </row>
    <row r="2026" spans="1:6" ht="15" customHeight="1" x14ac:dyDescent="0.35">
      <c r="A2026" s="86">
        <v>160301123</v>
      </c>
      <c r="B2026" t="s">
        <v>1226</v>
      </c>
      <c r="C2026">
        <v>0</v>
      </c>
      <c r="D2026">
        <v>0</v>
      </c>
      <c r="E2026">
        <v>0</v>
      </c>
      <c r="F2026">
        <v>0</v>
      </c>
    </row>
    <row r="2027" spans="1:6" ht="15" customHeight="1" x14ac:dyDescent="0.35">
      <c r="A2027" s="86">
        <v>160301126</v>
      </c>
      <c r="B2027" t="s">
        <v>1274</v>
      </c>
      <c r="C2027">
        <v>0</v>
      </c>
      <c r="D2027">
        <v>0</v>
      </c>
      <c r="E2027">
        <v>0</v>
      </c>
      <c r="F2027">
        <v>0</v>
      </c>
    </row>
    <row r="2028" spans="1:6" ht="15" customHeight="1" x14ac:dyDescent="0.35">
      <c r="A2028" s="86">
        <v>160301129</v>
      </c>
      <c r="B2028" t="s">
        <v>1250</v>
      </c>
      <c r="C2028">
        <v>0</v>
      </c>
      <c r="D2028">
        <v>0</v>
      </c>
      <c r="E2028">
        <v>0</v>
      </c>
      <c r="F2028">
        <v>0</v>
      </c>
    </row>
    <row r="2029" spans="1:6" ht="15" customHeight="1" x14ac:dyDescent="0.35">
      <c r="A2029" s="86">
        <v>160301132</v>
      </c>
      <c r="B2029" t="s">
        <v>1275</v>
      </c>
      <c r="C2029">
        <v>0</v>
      </c>
      <c r="D2029">
        <v>0</v>
      </c>
      <c r="E2029">
        <v>0</v>
      </c>
      <c r="F2029">
        <v>0</v>
      </c>
    </row>
    <row r="2030" spans="1:6" ht="15" customHeight="1" x14ac:dyDescent="0.35">
      <c r="A2030" s="86">
        <v>160301133</v>
      </c>
      <c r="B2030" t="s">
        <v>1276</v>
      </c>
      <c r="C2030">
        <v>0</v>
      </c>
      <c r="D2030">
        <v>0</v>
      </c>
      <c r="E2030">
        <v>0</v>
      </c>
      <c r="F2030">
        <v>0</v>
      </c>
    </row>
    <row r="2031" spans="1:6" ht="15" customHeight="1" x14ac:dyDescent="0.35">
      <c r="A2031" s="86">
        <v>160301135</v>
      </c>
      <c r="B2031" t="s">
        <v>1277</v>
      </c>
      <c r="C2031">
        <v>0</v>
      </c>
      <c r="D2031">
        <v>0</v>
      </c>
      <c r="E2031">
        <v>0</v>
      </c>
      <c r="F2031">
        <v>0</v>
      </c>
    </row>
    <row r="2032" spans="1:6" ht="15" customHeight="1" x14ac:dyDescent="0.35">
      <c r="A2032" s="86">
        <v>160301139</v>
      </c>
      <c r="B2032" t="s">
        <v>1278</v>
      </c>
      <c r="C2032">
        <v>0</v>
      </c>
      <c r="D2032">
        <v>0</v>
      </c>
      <c r="E2032">
        <v>0</v>
      </c>
      <c r="F2032">
        <v>0</v>
      </c>
    </row>
    <row r="2033" spans="1:6" ht="15" customHeight="1" x14ac:dyDescent="0.35">
      <c r="A2033" s="86">
        <v>160301140</v>
      </c>
      <c r="B2033" t="s">
        <v>1279</v>
      </c>
      <c r="C2033">
        <v>0</v>
      </c>
      <c r="D2033">
        <v>0</v>
      </c>
      <c r="E2033">
        <v>0</v>
      </c>
      <c r="F2033">
        <v>0</v>
      </c>
    </row>
    <row r="2034" spans="1:6" ht="15" customHeight="1" x14ac:dyDescent="0.35">
      <c r="A2034" s="86">
        <v>160301141</v>
      </c>
      <c r="B2034" t="s">
        <v>1280</v>
      </c>
      <c r="C2034">
        <v>0</v>
      </c>
      <c r="D2034">
        <v>0</v>
      </c>
      <c r="E2034">
        <v>0</v>
      </c>
      <c r="F2034">
        <v>0</v>
      </c>
    </row>
    <row r="2035" spans="1:6" ht="15" customHeight="1" x14ac:dyDescent="0.35">
      <c r="A2035" s="86">
        <v>160301143</v>
      </c>
      <c r="B2035" t="s">
        <v>462</v>
      </c>
      <c r="C2035">
        <v>0</v>
      </c>
      <c r="D2035">
        <v>39386.25</v>
      </c>
      <c r="E2035">
        <v>39386.25</v>
      </c>
      <c r="F2035">
        <v>0</v>
      </c>
    </row>
    <row r="2036" spans="1:6" ht="15" customHeight="1" x14ac:dyDescent="0.35">
      <c r="A2036" s="86">
        <v>160301144</v>
      </c>
      <c r="B2036" t="s">
        <v>1281</v>
      </c>
      <c r="C2036">
        <v>0</v>
      </c>
      <c r="D2036">
        <v>0</v>
      </c>
      <c r="E2036">
        <v>0</v>
      </c>
      <c r="F2036">
        <v>0</v>
      </c>
    </row>
    <row r="2037" spans="1:6" ht="15" customHeight="1" x14ac:dyDescent="0.35">
      <c r="A2037" s="86">
        <v>160301149</v>
      </c>
      <c r="B2037" t="s">
        <v>469</v>
      </c>
      <c r="C2037">
        <v>0</v>
      </c>
      <c r="D2037">
        <v>0</v>
      </c>
      <c r="E2037">
        <v>1112.5</v>
      </c>
      <c r="F2037">
        <v>-1112.5</v>
      </c>
    </row>
    <row r="2038" spans="1:6" ht="15" customHeight="1" x14ac:dyDescent="0.35">
      <c r="A2038" s="86">
        <v>160301150</v>
      </c>
      <c r="B2038" t="s">
        <v>468</v>
      </c>
      <c r="C2038">
        <v>0</v>
      </c>
      <c r="D2038">
        <v>127697.88</v>
      </c>
      <c r="E2038">
        <v>127697.88</v>
      </c>
      <c r="F2038">
        <v>0</v>
      </c>
    </row>
    <row r="2039" spans="1:6" ht="15" customHeight="1" x14ac:dyDescent="0.35">
      <c r="A2039" s="86">
        <v>160301151</v>
      </c>
      <c r="B2039" t="s">
        <v>1282</v>
      </c>
      <c r="C2039">
        <v>0</v>
      </c>
      <c r="D2039">
        <v>0</v>
      </c>
      <c r="E2039">
        <v>0</v>
      </c>
      <c r="F2039">
        <v>0</v>
      </c>
    </row>
    <row r="2040" spans="1:6" ht="15" customHeight="1" x14ac:dyDescent="0.35">
      <c r="A2040" s="86">
        <v>160301152</v>
      </c>
      <c r="B2040" t="s">
        <v>463</v>
      </c>
      <c r="C2040">
        <v>0</v>
      </c>
      <c r="D2040">
        <v>18697.150000000001</v>
      </c>
      <c r="E2040">
        <v>18697.150000000001</v>
      </c>
      <c r="F2040">
        <v>0</v>
      </c>
    </row>
    <row r="2041" spans="1:6" ht="15" customHeight="1" x14ac:dyDescent="0.35">
      <c r="A2041" s="86">
        <v>160301153</v>
      </c>
      <c r="B2041" t="s">
        <v>470</v>
      </c>
      <c r="C2041">
        <v>0</v>
      </c>
      <c r="D2041">
        <v>105000</v>
      </c>
      <c r="E2041">
        <v>105000</v>
      </c>
      <c r="F2041">
        <v>0</v>
      </c>
    </row>
    <row r="2042" spans="1:6" ht="15" customHeight="1" x14ac:dyDescent="0.35">
      <c r="A2042" s="86">
        <v>160301163</v>
      </c>
      <c r="B2042" t="s">
        <v>471</v>
      </c>
      <c r="C2042">
        <v>26236.400000000001</v>
      </c>
      <c r="D2042">
        <v>26236.400000000001</v>
      </c>
      <c r="E2042">
        <v>52472.800000000003</v>
      </c>
      <c r="F2042">
        <v>0</v>
      </c>
    </row>
    <row r="2043" spans="1:6" ht="15" customHeight="1" x14ac:dyDescent="0.35">
      <c r="A2043" s="86">
        <v>160301164</v>
      </c>
      <c r="B2043" t="s">
        <v>2299</v>
      </c>
      <c r="C2043">
        <v>0</v>
      </c>
      <c r="D2043">
        <v>179.84</v>
      </c>
      <c r="E2043">
        <v>0</v>
      </c>
      <c r="F2043">
        <v>179.84</v>
      </c>
    </row>
    <row r="2044" spans="1:6" ht="15" customHeight="1" x14ac:dyDescent="0.35">
      <c r="A2044" s="86">
        <v>1603012</v>
      </c>
      <c r="B2044" t="s">
        <v>1283</v>
      </c>
      <c r="C2044">
        <v>0</v>
      </c>
      <c r="D2044">
        <v>0</v>
      </c>
      <c r="E2044">
        <v>0</v>
      </c>
      <c r="F2044">
        <v>0</v>
      </c>
    </row>
    <row r="2045" spans="1:6" ht="15" customHeight="1" x14ac:dyDescent="0.35">
      <c r="A2045" s="86">
        <v>160302</v>
      </c>
      <c r="B2045" t="s">
        <v>1284</v>
      </c>
      <c r="C2045">
        <v>0</v>
      </c>
      <c r="D2045">
        <v>0</v>
      </c>
      <c r="E2045">
        <v>0</v>
      </c>
      <c r="F2045">
        <v>0</v>
      </c>
    </row>
    <row r="2046" spans="1:6" ht="15" customHeight="1" x14ac:dyDescent="0.35">
      <c r="A2046" s="86">
        <v>1603021</v>
      </c>
      <c r="B2046" t="s">
        <v>1285</v>
      </c>
      <c r="C2046">
        <v>0</v>
      </c>
      <c r="D2046">
        <v>0</v>
      </c>
      <c r="E2046">
        <v>0</v>
      </c>
      <c r="F2046">
        <v>0</v>
      </c>
    </row>
    <row r="2047" spans="1:6" ht="15" customHeight="1" x14ac:dyDescent="0.35">
      <c r="A2047" s="86">
        <v>160302140</v>
      </c>
      <c r="B2047" t="s">
        <v>1279</v>
      </c>
      <c r="C2047">
        <v>0</v>
      </c>
      <c r="D2047">
        <v>0</v>
      </c>
      <c r="E2047">
        <v>0</v>
      </c>
      <c r="F2047">
        <v>0</v>
      </c>
    </row>
    <row r="2048" spans="1:6" ht="15" customHeight="1" x14ac:dyDescent="0.35">
      <c r="A2048" s="86">
        <v>1603022</v>
      </c>
      <c r="B2048" t="s">
        <v>1286</v>
      </c>
      <c r="C2048">
        <v>0</v>
      </c>
      <c r="D2048">
        <v>0</v>
      </c>
      <c r="E2048">
        <v>0</v>
      </c>
      <c r="F2048">
        <v>0</v>
      </c>
    </row>
    <row r="2049" spans="1:6" ht="15" customHeight="1" x14ac:dyDescent="0.35">
      <c r="A2049" s="86">
        <v>160303</v>
      </c>
      <c r="B2049" t="s">
        <v>1287</v>
      </c>
      <c r="C2049">
        <v>0</v>
      </c>
      <c r="D2049">
        <v>0</v>
      </c>
      <c r="E2049">
        <v>0</v>
      </c>
      <c r="F2049">
        <v>0</v>
      </c>
    </row>
    <row r="2050" spans="1:6" ht="15" customHeight="1" x14ac:dyDescent="0.35">
      <c r="A2050" s="86">
        <v>1603031</v>
      </c>
      <c r="B2050" t="s">
        <v>1288</v>
      </c>
      <c r="C2050">
        <v>0</v>
      </c>
      <c r="D2050">
        <v>0</v>
      </c>
      <c r="E2050">
        <v>0</v>
      </c>
      <c r="F2050">
        <v>0</v>
      </c>
    </row>
    <row r="2051" spans="1:6" ht="15" customHeight="1" x14ac:dyDescent="0.35">
      <c r="A2051" s="86">
        <v>1603032</v>
      </c>
      <c r="B2051" t="s">
        <v>1289</v>
      </c>
      <c r="C2051">
        <v>0</v>
      </c>
      <c r="D2051">
        <v>0</v>
      </c>
      <c r="E2051">
        <v>0</v>
      </c>
      <c r="F2051">
        <v>0</v>
      </c>
    </row>
    <row r="2052" spans="1:6" ht="15" customHeight="1" x14ac:dyDescent="0.35">
      <c r="A2052" s="86">
        <v>160309</v>
      </c>
      <c r="B2052" t="s">
        <v>1258</v>
      </c>
      <c r="C2052">
        <v>0</v>
      </c>
      <c r="D2052">
        <v>0</v>
      </c>
      <c r="E2052">
        <v>0</v>
      </c>
      <c r="F2052">
        <v>0</v>
      </c>
    </row>
    <row r="2053" spans="1:6" ht="15" customHeight="1" x14ac:dyDescent="0.35">
      <c r="A2053" s="86">
        <v>1603091</v>
      </c>
      <c r="B2053" t="s">
        <v>1259</v>
      </c>
      <c r="C2053">
        <v>0</v>
      </c>
      <c r="D2053">
        <v>0</v>
      </c>
      <c r="E2053">
        <v>0</v>
      </c>
      <c r="F2053">
        <v>0</v>
      </c>
    </row>
    <row r="2054" spans="1:6" ht="15" customHeight="1" x14ac:dyDescent="0.35">
      <c r="A2054" s="86">
        <v>160309101</v>
      </c>
      <c r="B2054" t="s">
        <v>1260</v>
      </c>
      <c r="C2054">
        <v>0</v>
      </c>
      <c r="D2054">
        <v>0</v>
      </c>
      <c r="E2054">
        <v>0</v>
      </c>
      <c r="F2054">
        <v>0</v>
      </c>
    </row>
    <row r="2055" spans="1:6" ht="15" customHeight="1" x14ac:dyDescent="0.35">
      <c r="A2055" s="86">
        <v>160309102</v>
      </c>
      <c r="B2055" t="s">
        <v>1261</v>
      </c>
      <c r="C2055">
        <v>0</v>
      </c>
      <c r="D2055">
        <v>0</v>
      </c>
      <c r="E2055">
        <v>0</v>
      </c>
      <c r="F2055">
        <v>0</v>
      </c>
    </row>
    <row r="2056" spans="1:6" ht="15" customHeight="1" x14ac:dyDescent="0.35">
      <c r="A2056" s="86">
        <v>160309103</v>
      </c>
      <c r="B2056" t="s">
        <v>1240</v>
      </c>
      <c r="C2056">
        <v>0</v>
      </c>
      <c r="D2056">
        <v>0</v>
      </c>
      <c r="E2056">
        <v>0</v>
      </c>
      <c r="F2056">
        <v>0</v>
      </c>
    </row>
    <row r="2057" spans="1:6" ht="15" customHeight="1" x14ac:dyDescent="0.35">
      <c r="A2057" s="86">
        <v>1603092</v>
      </c>
      <c r="B2057" t="s">
        <v>1262</v>
      </c>
      <c r="C2057">
        <v>0</v>
      </c>
      <c r="D2057">
        <v>0</v>
      </c>
      <c r="E2057">
        <v>0</v>
      </c>
      <c r="F2057">
        <v>0</v>
      </c>
    </row>
    <row r="2058" spans="1:6" ht="15" customHeight="1" x14ac:dyDescent="0.35">
      <c r="A2058" s="86">
        <v>160309201</v>
      </c>
      <c r="B2058" t="s">
        <v>1260</v>
      </c>
      <c r="C2058">
        <v>0</v>
      </c>
      <c r="D2058">
        <v>0</v>
      </c>
      <c r="E2058">
        <v>0</v>
      </c>
      <c r="F2058">
        <v>0</v>
      </c>
    </row>
    <row r="2059" spans="1:6" ht="15" customHeight="1" x14ac:dyDescent="0.35">
      <c r="A2059" s="86">
        <v>160309202</v>
      </c>
      <c r="B2059" t="s">
        <v>1261</v>
      </c>
      <c r="C2059">
        <v>0</v>
      </c>
      <c r="D2059">
        <v>0</v>
      </c>
      <c r="E2059">
        <v>0</v>
      </c>
      <c r="F2059">
        <v>0</v>
      </c>
    </row>
    <row r="2060" spans="1:6" ht="15" customHeight="1" x14ac:dyDescent="0.35">
      <c r="A2060" s="86">
        <v>160309203</v>
      </c>
      <c r="B2060" t="s">
        <v>1240</v>
      </c>
      <c r="C2060">
        <v>0</v>
      </c>
      <c r="D2060">
        <v>0</v>
      </c>
      <c r="E2060">
        <v>0</v>
      </c>
      <c r="F2060">
        <v>0</v>
      </c>
    </row>
    <row r="2061" spans="1:6" ht="15" customHeight="1" x14ac:dyDescent="0.35">
      <c r="A2061" s="86">
        <v>17</v>
      </c>
      <c r="B2061" t="s">
        <v>1290</v>
      </c>
      <c r="C2061">
        <v>0</v>
      </c>
      <c r="D2061">
        <v>0</v>
      </c>
      <c r="E2061">
        <v>0</v>
      </c>
      <c r="F2061">
        <v>0</v>
      </c>
    </row>
    <row r="2062" spans="1:6" ht="15" customHeight="1" x14ac:dyDescent="0.35">
      <c r="A2062" s="86">
        <v>1701</v>
      </c>
      <c r="B2062" t="s">
        <v>1291</v>
      </c>
      <c r="C2062">
        <v>0</v>
      </c>
      <c r="D2062">
        <v>0</v>
      </c>
      <c r="E2062">
        <v>0</v>
      </c>
      <c r="F2062">
        <v>0</v>
      </c>
    </row>
    <row r="2063" spans="1:6" ht="15" customHeight="1" x14ac:dyDescent="0.35">
      <c r="A2063" s="86">
        <v>1701010</v>
      </c>
      <c r="B2063" t="s">
        <v>1292</v>
      </c>
      <c r="C2063">
        <v>0</v>
      </c>
      <c r="D2063">
        <v>0</v>
      </c>
      <c r="E2063">
        <v>0</v>
      </c>
      <c r="F2063">
        <v>0</v>
      </c>
    </row>
    <row r="2064" spans="1:6" ht="15" customHeight="1" x14ac:dyDescent="0.35">
      <c r="A2064" s="86">
        <v>1701020</v>
      </c>
      <c r="B2064" t="s">
        <v>1293</v>
      </c>
      <c r="C2064">
        <v>0</v>
      </c>
      <c r="D2064">
        <v>0</v>
      </c>
      <c r="E2064">
        <v>0</v>
      </c>
      <c r="F2064">
        <v>0</v>
      </c>
    </row>
    <row r="2065" spans="1:6" ht="15" customHeight="1" x14ac:dyDescent="0.35">
      <c r="A2065" s="86">
        <v>1702</v>
      </c>
      <c r="B2065" t="s">
        <v>1294</v>
      </c>
      <c r="C2065">
        <v>0</v>
      </c>
      <c r="D2065">
        <v>0</v>
      </c>
      <c r="E2065">
        <v>0</v>
      </c>
      <c r="F2065">
        <v>0</v>
      </c>
    </row>
    <row r="2066" spans="1:6" ht="15" customHeight="1" x14ac:dyDescent="0.35">
      <c r="A2066" s="86">
        <v>1702011</v>
      </c>
      <c r="B2066" t="s">
        <v>1295</v>
      </c>
      <c r="C2066">
        <v>0</v>
      </c>
      <c r="D2066">
        <v>0</v>
      </c>
      <c r="E2066">
        <v>0</v>
      </c>
      <c r="F2066">
        <v>0</v>
      </c>
    </row>
    <row r="2067" spans="1:6" ht="15" customHeight="1" x14ac:dyDescent="0.35">
      <c r="A2067" s="86">
        <v>1702021</v>
      </c>
      <c r="B2067" t="s">
        <v>1296</v>
      </c>
      <c r="C2067">
        <v>0</v>
      </c>
      <c r="D2067">
        <v>0</v>
      </c>
      <c r="E2067">
        <v>0</v>
      </c>
      <c r="F2067">
        <v>0</v>
      </c>
    </row>
    <row r="2068" spans="1:6" ht="15" customHeight="1" x14ac:dyDescent="0.35">
      <c r="A2068" s="86">
        <v>1702031</v>
      </c>
      <c r="B2068" t="s">
        <v>1297</v>
      </c>
      <c r="C2068">
        <v>0</v>
      </c>
      <c r="D2068">
        <v>0</v>
      </c>
      <c r="E2068">
        <v>0</v>
      </c>
      <c r="F2068">
        <v>0</v>
      </c>
    </row>
    <row r="2069" spans="1:6" ht="15" customHeight="1" x14ac:dyDescent="0.35">
      <c r="A2069" s="86">
        <v>1702041</v>
      </c>
      <c r="B2069" t="s">
        <v>1298</v>
      </c>
      <c r="C2069">
        <v>0</v>
      </c>
      <c r="D2069">
        <v>0</v>
      </c>
      <c r="E2069">
        <v>0</v>
      </c>
      <c r="F2069">
        <v>0</v>
      </c>
    </row>
    <row r="2070" spans="1:6" ht="15" customHeight="1" x14ac:dyDescent="0.35">
      <c r="A2070" s="86">
        <v>1702051</v>
      </c>
      <c r="B2070" t="s">
        <v>1299</v>
      </c>
      <c r="C2070">
        <v>0</v>
      </c>
      <c r="D2070">
        <v>0</v>
      </c>
      <c r="E2070">
        <v>0</v>
      </c>
      <c r="F2070">
        <v>0</v>
      </c>
    </row>
    <row r="2071" spans="1:6" ht="15" customHeight="1" x14ac:dyDescent="0.35">
      <c r="A2071" s="86">
        <v>1703</v>
      </c>
      <c r="B2071" t="s">
        <v>1300</v>
      </c>
      <c r="C2071">
        <v>0</v>
      </c>
      <c r="D2071">
        <v>0</v>
      </c>
      <c r="E2071">
        <v>0</v>
      </c>
      <c r="F2071">
        <v>0</v>
      </c>
    </row>
    <row r="2072" spans="1:6" ht="15" customHeight="1" x14ac:dyDescent="0.35">
      <c r="A2072" s="86">
        <v>1703012</v>
      </c>
      <c r="B2072" t="s">
        <v>1295</v>
      </c>
      <c r="C2072">
        <v>0</v>
      </c>
      <c r="D2072">
        <v>0</v>
      </c>
      <c r="E2072">
        <v>0</v>
      </c>
      <c r="F2072">
        <v>0</v>
      </c>
    </row>
    <row r="2073" spans="1:6" ht="15" customHeight="1" x14ac:dyDescent="0.35">
      <c r="A2073" s="86">
        <v>1703022</v>
      </c>
      <c r="B2073" t="s">
        <v>1296</v>
      </c>
      <c r="C2073">
        <v>0</v>
      </c>
      <c r="D2073">
        <v>0</v>
      </c>
      <c r="E2073">
        <v>0</v>
      </c>
      <c r="F2073">
        <v>0</v>
      </c>
    </row>
    <row r="2074" spans="1:6" ht="15" customHeight="1" x14ac:dyDescent="0.35">
      <c r="A2074" s="86">
        <v>1703032</v>
      </c>
      <c r="B2074" t="s">
        <v>1297</v>
      </c>
      <c r="C2074">
        <v>0</v>
      </c>
      <c r="D2074">
        <v>0</v>
      </c>
      <c r="E2074">
        <v>0</v>
      </c>
      <c r="F2074">
        <v>0</v>
      </c>
    </row>
    <row r="2075" spans="1:6" ht="15" customHeight="1" x14ac:dyDescent="0.35">
      <c r="A2075" s="86">
        <v>1703042</v>
      </c>
      <c r="B2075" t="s">
        <v>1298</v>
      </c>
      <c r="C2075">
        <v>0</v>
      </c>
      <c r="D2075">
        <v>0</v>
      </c>
      <c r="E2075">
        <v>0</v>
      </c>
      <c r="F2075">
        <v>0</v>
      </c>
    </row>
    <row r="2076" spans="1:6" ht="15" customHeight="1" x14ac:dyDescent="0.35">
      <c r="A2076" s="86">
        <v>1799</v>
      </c>
      <c r="B2076" t="s">
        <v>1301</v>
      </c>
      <c r="C2076">
        <v>0</v>
      </c>
      <c r="D2076">
        <v>0</v>
      </c>
      <c r="E2076">
        <v>0</v>
      </c>
      <c r="F2076">
        <v>0</v>
      </c>
    </row>
    <row r="2077" spans="1:6" ht="15" customHeight="1" x14ac:dyDescent="0.35">
      <c r="A2077" s="86">
        <v>1799010</v>
      </c>
      <c r="B2077" t="s">
        <v>1302</v>
      </c>
      <c r="C2077">
        <v>0</v>
      </c>
      <c r="D2077">
        <v>0</v>
      </c>
      <c r="E2077">
        <v>0</v>
      </c>
      <c r="F2077">
        <v>0</v>
      </c>
    </row>
    <row r="2078" spans="1:6" ht="15" customHeight="1" x14ac:dyDescent="0.35">
      <c r="A2078" s="86">
        <v>1799021</v>
      </c>
      <c r="B2078" t="s">
        <v>1303</v>
      </c>
      <c r="C2078">
        <v>0</v>
      </c>
      <c r="D2078">
        <v>0</v>
      </c>
      <c r="E2078">
        <v>0</v>
      </c>
      <c r="F2078">
        <v>0</v>
      </c>
    </row>
    <row r="2079" spans="1:6" ht="15" customHeight="1" x14ac:dyDescent="0.35">
      <c r="A2079" s="86">
        <v>1799032</v>
      </c>
      <c r="B2079" t="s">
        <v>1304</v>
      </c>
      <c r="C2079">
        <v>0</v>
      </c>
      <c r="D2079">
        <v>0</v>
      </c>
      <c r="E2079">
        <v>0</v>
      </c>
      <c r="F2079">
        <v>0</v>
      </c>
    </row>
    <row r="2080" spans="1:6" ht="15" customHeight="1" x14ac:dyDescent="0.35">
      <c r="A2080" s="86">
        <v>18</v>
      </c>
      <c r="B2080" t="s">
        <v>45</v>
      </c>
      <c r="C2080">
        <v>53080.69</v>
      </c>
      <c r="D2080">
        <v>144172.22</v>
      </c>
      <c r="E2080">
        <v>119713.99</v>
      </c>
      <c r="F2080">
        <v>77538.92</v>
      </c>
    </row>
    <row r="2081" spans="1:6" ht="15" customHeight="1" x14ac:dyDescent="0.35">
      <c r="A2081" s="86">
        <v>1801</v>
      </c>
      <c r="B2081" t="s">
        <v>1305</v>
      </c>
      <c r="C2081">
        <v>0</v>
      </c>
      <c r="D2081">
        <v>0</v>
      </c>
      <c r="E2081">
        <v>0</v>
      </c>
      <c r="F2081">
        <v>0</v>
      </c>
    </row>
    <row r="2082" spans="1:6" ht="15" customHeight="1" x14ac:dyDescent="0.35">
      <c r="A2082" s="86">
        <v>1801010</v>
      </c>
      <c r="B2082" t="s">
        <v>1292</v>
      </c>
      <c r="C2082">
        <v>0</v>
      </c>
      <c r="D2082">
        <v>0</v>
      </c>
      <c r="E2082">
        <v>0</v>
      </c>
      <c r="F2082">
        <v>0</v>
      </c>
    </row>
    <row r="2083" spans="1:6" ht="15" customHeight="1" x14ac:dyDescent="0.35">
      <c r="A2083" s="86">
        <v>1801020</v>
      </c>
      <c r="B2083" t="s">
        <v>1306</v>
      </c>
      <c r="C2083">
        <v>0</v>
      </c>
      <c r="D2083">
        <v>0</v>
      </c>
      <c r="E2083">
        <v>0</v>
      </c>
      <c r="F2083">
        <v>0</v>
      </c>
    </row>
    <row r="2084" spans="1:6" ht="15" customHeight="1" x14ac:dyDescent="0.35">
      <c r="A2084" s="86">
        <v>1801030</v>
      </c>
      <c r="B2084" t="s">
        <v>1307</v>
      </c>
      <c r="C2084">
        <v>0</v>
      </c>
      <c r="D2084">
        <v>0</v>
      </c>
      <c r="E2084">
        <v>0</v>
      </c>
      <c r="F2084">
        <v>0</v>
      </c>
    </row>
    <row r="2085" spans="1:6" ht="15" customHeight="1" x14ac:dyDescent="0.35">
      <c r="A2085" s="86">
        <v>1801040</v>
      </c>
      <c r="B2085" t="s">
        <v>1308</v>
      </c>
      <c r="C2085">
        <v>0</v>
      </c>
      <c r="D2085">
        <v>0</v>
      </c>
      <c r="E2085">
        <v>0</v>
      </c>
      <c r="F2085">
        <v>0</v>
      </c>
    </row>
    <row r="2086" spans="1:6" ht="15" customHeight="1" x14ac:dyDescent="0.35">
      <c r="A2086" s="86">
        <v>1801050</v>
      </c>
      <c r="B2086" t="s">
        <v>1309</v>
      </c>
      <c r="C2086">
        <v>0</v>
      </c>
      <c r="D2086">
        <v>0</v>
      </c>
      <c r="E2086">
        <v>0</v>
      </c>
      <c r="F2086">
        <v>0</v>
      </c>
    </row>
    <row r="2087" spans="1:6" ht="15" customHeight="1" x14ac:dyDescent="0.35">
      <c r="A2087" s="86">
        <v>1803</v>
      </c>
      <c r="B2087" t="s">
        <v>46</v>
      </c>
      <c r="C2087">
        <v>220641.43</v>
      </c>
      <c r="D2087">
        <v>135365.82999999999</v>
      </c>
      <c r="E2087">
        <v>120.58</v>
      </c>
      <c r="F2087">
        <v>355886.68</v>
      </c>
    </row>
    <row r="2088" spans="1:6" ht="15" customHeight="1" x14ac:dyDescent="0.35">
      <c r="A2088" s="86">
        <v>180301</v>
      </c>
      <c r="B2088" t="s">
        <v>472</v>
      </c>
      <c r="C2088">
        <v>46170.93</v>
      </c>
      <c r="D2088">
        <v>36425.18</v>
      </c>
      <c r="E2088">
        <v>0</v>
      </c>
      <c r="F2088">
        <v>82596.11</v>
      </c>
    </row>
    <row r="2089" spans="1:6" ht="15" customHeight="1" x14ac:dyDescent="0.35">
      <c r="A2089" s="86">
        <v>1803010</v>
      </c>
      <c r="B2089" t="s">
        <v>472</v>
      </c>
      <c r="C2089">
        <v>46170.93</v>
      </c>
      <c r="D2089">
        <v>36425.18</v>
      </c>
      <c r="E2089">
        <v>0</v>
      </c>
      <c r="F2089">
        <v>82596.11</v>
      </c>
    </row>
    <row r="2090" spans="1:6" ht="15" customHeight="1" x14ac:dyDescent="0.35">
      <c r="A2090" s="86">
        <v>180302</v>
      </c>
      <c r="B2090" t="s">
        <v>1310</v>
      </c>
      <c r="C2090">
        <v>0</v>
      </c>
      <c r="D2090">
        <v>0</v>
      </c>
      <c r="E2090">
        <v>0</v>
      </c>
      <c r="F2090">
        <v>0</v>
      </c>
    </row>
    <row r="2091" spans="1:6" ht="15" customHeight="1" x14ac:dyDescent="0.35">
      <c r="A2091" s="86">
        <v>1803020</v>
      </c>
      <c r="B2091" t="s">
        <v>1310</v>
      </c>
      <c r="C2091">
        <v>0</v>
      </c>
      <c r="D2091">
        <v>0</v>
      </c>
      <c r="E2091">
        <v>0</v>
      </c>
      <c r="F2091">
        <v>0</v>
      </c>
    </row>
    <row r="2092" spans="1:6" ht="15" customHeight="1" x14ac:dyDescent="0.35">
      <c r="A2092" s="86">
        <v>180303</v>
      </c>
      <c r="B2092" t="s">
        <v>473</v>
      </c>
      <c r="C2092">
        <v>116063.92</v>
      </c>
      <c r="D2092">
        <v>90283.75</v>
      </c>
      <c r="E2092">
        <v>120.58</v>
      </c>
      <c r="F2092">
        <v>206227.09</v>
      </c>
    </row>
    <row r="2093" spans="1:6" ht="15" customHeight="1" x14ac:dyDescent="0.35">
      <c r="A2093" s="86">
        <v>1803030</v>
      </c>
      <c r="B2093" t="s">
        <v>474</v>
      </c>
      <c r="C2093">
        <v>116063.92</v>
      </c>
      <c r="D2093">
        <v>90283.75</v>
      </c>
      <c r="E2093">
        <v>120.58</v>
      </c>
      <c r="F2093">
        <v>206227.09</v>
      </c>
    </row>
    <row r="2094" spans="1:6" ht="15" customHeight="1" x14ac:dyDescent="0.35">
      <c r="A2094" s="86">
        <v>180309</v>
      </c>
      <c r="B2094" t="s">
        <v>475</v>
      </c>
      <c r="C2094">
        <v>58406.58</v>
      </c>
      <c r="D2094">
        <v>8656.9</v>
      </c>
      <c r="E2094">
        <v>0</v>
      </c>
      <c r="F2094">
        <v>67063.48</v>
      </c>
    </row>
    <row r="2095" spans="1:6" ht="15" customHeight="1" x14ac:dyDescent="0.35">
      <c r="A2095" s="86">
        <v>1803090</v>
      </c>
      <c r="B2095" t="s">
        <v>475</v>
      </c>
      <c r="C2095">
        <v>58406.58</v>
      </c>
      <c r="D2095">
        <v>8656.9</v>
      </c>
      <c r="E2095">
        <v>0</v>
      </c>
      <c r="F2095">
        <v>67063.48</v>
      </c>
    </row>
    <row r="2096" spans="1:6" ht="15" customHeight="1" x14ac:dyDescent="0.35">
      <c r="A2096" s="86">
        <v>1804</v>
      </c>
      <c r="B2096" t="s">
        <v>208</v>
      </c>
      <c r="C2096">
        <v>1238.94</v>
      </c>
      <c r="D2096">
        <v>0</v>
      </c>
      <c r="E2096">
        <v>0</v>
      </c>
      <c r="F2096">
        <v>1238.94</v>
      </c>
    </row>
    <row r="2097" spans="1:6" ht="15" customHeight="1" x14ac:dyDescent="0.35">
      <c r="A2097" s="86">
        <v>180401</v>
      </c>
      <c r="B2097" t="s">
        <v>476</v>
      </c>
      <c r="C2097">
        <v>1238.94</v>
      </c>
      <c r="D2097">
        <v>0</v>
      </c>
      <c r="E2097">
        <v>0</v>
      </c>
      <c r="F2097">
        <v>1238.94</v>
      </c>
    </row>
    <row r="2098" spans="1:6" ht="15" customHeight="1" x14ac:dyDescent="0.35">
      <c r="A2098" s="86">
        <v>1804010</v>
      </c>
      <c r="B2098" t="s">
        <v>477</v>
      </c>
      <c r="C2098">
        <v>1238.94</v>
      </c>
      <c r="D2098">
        <v>0</v>
      </c>
      <c r="E2098">
        <v>0</v>
      </c>
      <c r="F2098">
        <v>1238.94</v>
      </c>
    </row>
    <row r="2099" spans="1:6" ht="15" customHeight="1" x14ac:dyDescent="0.35">
      <c r="A2099" s="86">
        <v>1804020</v>
      </c>
      <c r="B2099" t="s">
        <v>1311</v>
      </c>
      <c r="C2099">
        <v>0</v>
      </c>
      <c r="D2099">
        <v>0</v>
      </c>
      <c r="E2099">
        <v>0</v>
      </c>
      <c r="F2099">
        <v>0</v>
      </c>
    </row>
    <row r="2100" spans="1:6" ht="15" customHeight="1" x14ac:dyDescent="0.35">
      <c r="A2100" s="86">
        <v>180403</v>
      </c>
      <c r="B2100" t="s">
        <v>1312</v>
      </c>
      <c r="C2100">
        <v>0</v>
      </c>
      <c r="D2100">
        <v>0</v>
      </c>
      <c r="E2100">
        <v>0</v>
      </c>
      <c r="F2100">
        <v>0</v>
      </c>
    </row>
    <row r="2101" spans="1:6" ht="15" customHeight="1" x14ac:dyDescent="0.35">
      <c r="A2101" s="86">
        <v>1804030</v>
      </c>
      <c r="B2101" t="s">
        <v>1313</v>
      </c>
      <c r="C2101">
        <v>0</v>
      </c>
      <c r="D2101">
        <v>0</v>
      </c>
      <c r="E2101">
        <v>0</v>
      </c>
      <c r="F2101">
        <v>0</v>
      </c>
    </row>
    <row r="2102" spans="1:6" ht="15" customHeight="1" x14ac:dyDescent="0.35">
      <c r="A2102" s="86">
        <v>1804040</v>
      </c>
      <c r="B2102" t="s">
        <v>1314</v>
      </c>
      <c r="C2102">
        <v>0</v>
      </c>
      <c r="D2102">
        <v>0</v>
      </c>
      <c r="E2102">
        <v>0</v>
      </c>
      <c r="F2102">
        <v>0</v>
      </c>
    </row>
    <row r="2103" spans="1:6" ht="15" customHeight="1" x14ac:dyDescent="0.35">
      <c r="A2103" s="86">
        <v>1806</v>
      </c>
      <c r="B2103" t="s">
        <v>1315</v>
      </c>
      <c r="C2103">
        <v>0</v>
      </c>
      <c r="D2103">
        <v>0</v>
      </c>
      <c r="E2103">
        <v>0</v>
      </c>
      <c r="F2103">
        <v>0</v>
      </c>
    </row>
    <row r="2104" spans="1:6" ht="15" customHeight="1" x14ac:dyDescent="0.35">
      <c r="A2104" s="86">
        <v>1806010</v>
      </c>
      <c r="B2104" t="s">
        <v>1316</v>
      </c>
      <c r="C2104">
        <v>0</v>
      </c>
      <c r="D2104">
        <v>0</v>
      </c>
      <c r="E2104">
        <v>0</v>
      </c>
      <c r="F2104">
        <v>0</v>
      </c>
    </row>
    <row r="2105" spans="1:6" ht="15" customHeight="1" x14ac:dyDescent="0.35">
      <c r="A2105" s="86">
        <v>1806020</v>
      </c>
      <c r="B2105" t="s">
        <v>1317</v>
      </c>
      <c r="C2105">
        <v>0</v>
      </c>
      <c r="D2105">
        <v>0</v>
      </c>
      <c r="E2105">
        <v>0</v>
      </c>
      <c r="F2105">
        <v>0</v>
      </c>
    </row>
    <row r="2106" spans="1:6" ht="15" customHeight="1" x14ac:dyDescent="0.35">
      <c r="A2106" s="86">
        <v>1899</v>
      </c>
      <c r="B2106" t="s">
        <v>478</v>
      </c>
      <c r="C2106">
        <v>-168799.68</v>
      </c>
      <c r="D2106">
        <v>8806.39</v>
      </c>
      <c r="E2106">
        <v>119593.41</v>
      </c>
      <c r="F2106">
        <v>-279586.7</v>
      </c>
    </row>
    <row r="2107" spans="1:6" ht="15" customHeight="1" x14ac:dyDescent="0.35">
      <c r="A2107" s="86">
        <v>1899020</v>
      </c>
      <c r="B2107" t="s">
        <v>1318</v>
      </c>
      <c r="C2107">
        <v>0</v>
      </c>
      <c r="D2107">
        <v>0</v>
      </c>
      <c r="E2107">
        <v>0</v>
      </c>
      <c r="F2107">
        <v>0</v>
      </c>
    </row>
    <row r="2108" spans="1:6" ht="15" customHeight="1" x14ac:dyDescent="0.35">
      <c r="A2108" s="86">
        <v>189903</v>
      </c>
      <c r="B2108" t="s">
        <v>479</v>
      </c>
      <c r="C2108">
        <v>-167560.74</v>
      </c>
      <c r="D2108">
        <v>6095.61</v>
      </c>
      <c r="E2108">
        <v>116882.63</v>
      </c>
      <c r="F2108">
        <v>-278347.76</v>
      </c>
    </row>
    <row r="2109" spans="1:6" ht="15" customHeight="1" x14ac:dyDescent="0.35">
      <c r="A2109" s="86">
        <v>1899030</v>
      </c>
      <c r="B2109" t="s">
        <v>479</v>
      </c>
      <c r="C2109">
        <v>-167560.74</v>
      </c>
      <c r="D2109">
        <v>6095.61</v>
      </c>
      <c r="E2109">
        <v>116882.63</v>
      </c>
      <c r="F2109">
        <v>-278347.76</v>
      </c>
    </row>
    <row r="2110" spans="1:6" ht="15" customHeight="1" x14ac:dyDescent="0.35">
      <c r="A2110" s="86">
        <v>189904</v>
      </c>
      <c r="B2110" t="s">
        <v>480</v>
      </c>
      <c r="C2110">
        <v>-1238.94</v>
      </c>
      <c r="D2110">
        <v>2710.78</v>
      </c>
      <c r="E2110">
        <v>2710.78</v>
      </c>
      <c r="F2110">
        <v>-1238.94</v>
      </c>
    </row>
    <row r="2111" spans="1:6" ht="15" customHeight="1" x14ac:dyDescent="0.35">
      <c r="A2111" s="86">
        <v>1899040</v>
      </c>
      <c r="B2111" t="s">
        <v>481</v>
      </c>
      <c r="C2111">
        <v>-1238.94</v>
      </c>
      <c r="D2111">
        <v>2710.78</v>
      </c>
      <c r="E2111">
        <v>2710.78</v>
      </c>
      <c r="F2111">
        <v>-1238.94</v>
      </c>
    </row>
    <row r="2112" spans="1:6" ht="15" customHeight="1" x14ac:dyDescent="0.35">
      <c r="A2112" s="86">
        <v>19</v>
      </c>
      <c r="B2112" t="s">
        <v>7</v>
      </c>
      <c r="C2112">
        <v>6054686.3200000003</v>
      </c>
      <c r="D2112">
        <v>10945036.51</v>
      </c>
      <c r="E2112">
        <v>11570221.310000001</v>
      </c>
      <c r="F2112">
        <v>5429501.5199999996</v>
      </c>
    </row>
    <row r="2113" spans="1:6" ht="15" customHeight="1" x14ac:dyDescent="0.35">
      <c r="A2113" s="86">
        <v>1901</v>
      </c>
      <c r="B2113" t="s">
        <v>42</v>
      </c>
      <c r="C2113">
        <v>2967274.11</v>
      </c>
      <c r="D2113">
        <v>4092550.72</v>
      </c>
      <c r="E2113">
        <v>3898515.91</v>
      </c>
      <c r="F2113">
        <v>3161308.92</v>
      </c>
    </row>
    <row r="2114" spans="1:6" ht="15" customHeight="1" x14ac:dyDescent="0.35">
      <c r="A2114" s="86">
        <v>190101</v>
      </c>
      <c r="B2114" t="s">
        <v>482</v>
      </c>
      <c r="C2114">
        <v>36000</v>
      </c>
      <c r="D2114">
        <v>15000</v>
      </c>
      <c r="E2114">
        <v>19500</v>
      </c>
      <c r="F2114">
        <v>31500</v>
      </c>
    </row>
    <row r="2115" spans="1:6" ht="15" customHeight="1" x14ac:dyDescent="0.35">
      <c r="A2115" s="86">
        <v>1901010</v>
      </c>
      <c r="B2115" t="s">
        <v>483</v>
      </c>
      <c r="C2115">
        <v>36000</v>
      </c>
      <c r="D2115">
        <v>15000</v>
      </c>
      <c r="E2115">
        <v>19500</v>
      </c>
      <c r="F2115">
        <v>31500</v>
      </c>
    </row>
    <row r="2116" spans="1:6" ht="15" customHeight="1" x14ac:dyDescent="0.35">
      <c r="A2116" s="86">
        <v>190102</v>
      </c>
      <c r="B2116" t="s">
        <v>1319</v>
      </c>
      <c r="C2116">
        <v>0</v>
      </c>
      <c r="D2116">
        <v>0</v>
      </c>
      <c r="E2116">
        <v>0</v>
      </c>
      <c r="F2116">
        <v>0</v>
      </c>
    </row>
    <row r="2117" spans="1:6" ht="15" customHeight="1" x14ac:dyDescent="0.35">
      <c r="A2117" s="86">
        <v>1901020</v>
      </c>
      <c r="B2117" t="s">
        <v>1319</v>
      </c>
      <c r="C2117">
        <v>0</v>
      </c>
      <c r="D2117">
        <v>0</v>
      </c>
      <c r="E2117">
        <v>0</v>
      </c>
      <c r="F2117">
        <v>0</v>
      </c>
    </row>
    <row r="2118" spans="1:6" ht="15" customHeight="1" x14ac:dyDescent="0.35">
      <c r="A2118" s="86">
        <v>190103</v>
      </c>
      <c r="B2118" t="s">
        <v>484</v>
      </c>
      <c r="C2118">
        <v>1012108.14</v>
      </c>
      <c r="D2118">
        <v>3585363.22</v>
      </c>
      <c r="E2118">
        <v>3430989.19</v>
      </c>
      <c r="F2118">
        <v>1166482.17</v>
      </c>
    </row>
    <row r="2119" spans="1:6" ht="15" customHeight="1" x14ac:dyDescent="0.35">
      <c r="A2119" s="86">
        <v>1901030</v>
      </c>
      <c r="B2119" t="s">
        <v>484</v>
      </c>
      <c r="C2119">
        <v>1012108.14</v>
      </c>
      <c r="D2119">
        <v>3585363.22</v>
      </c>
      <c r="E2119">
        <v>3430989.19</v>
      </c>
      <c r="F2119">
        <v>1166482.17</v>
      </c>
    </row>
    <row r="2120" spans="1:6" ht="15" customHeight="1" x14ac:dyDescent="0.35">
      <c r="A2120" s="86">
        <v>190103001</v>
      </c>
      <c r="B2120" t="s">
        <v>1320</v>
      </c>
      <c r="C2120">
        <v>0</v>
      </c>
      <c r="D2120">
        <v>253916.28</v>
      </c>
      <c r="E2120">
        <v>169277.54</v>
      </c>
      <c r="F2120">
        <v>84638.74</v>
      </c>
    </row>
    <row r="2121" spans="1:6" ht="15" customHeight="1" x14ac:dyDescent="0.35">
      <c r="A2121" s="86">
        <v>190103002</v>
      </c>
      <c r="B2121" t="s">
        <v>1321</v>
      </c>
      <c r="C2121">
        <v>0</v>
      </c>
      <c r="D2121">
        <v>849508.74</v>
      </c>
      <c r="E2121">
        <v>566339.19999999995</v>
      </c>
      <c r="F2121">
        <v>283169.53999999998</v>
      </c>
    </row>
    <row r="2122" spans="1:6" ht="15" customHeight="1" x14ac:dyDescent="0.35">
      <c r="A2122" s="86">
        <v>190103003</v>
      </c>
      <c r="B2122" t="s">
        <v>1322</v>
      </c>
      <c r="C2122">
        <v>0</v>
      </c>
      <c r="D2122">
        <v>10382.67</v>
      </c>
      <c r="E2122">
        <v>6921.76</v>
      </c>
      <c r="F2122">
        <v>3460.91</v>
      </c>
    </row>
    <row r="2123" spans="1:6" ht="15" customHeight="1" x14ac:dyDescent="0.35">
      <c r="A2123" s="86">
        <v>190103004</v>
      </c>
      <c r="B2123" t="s">
        <v>1323</v>
      </c>
      <c r="C2123">
        <v>0</v>
      </c>
      <c r="D2123">
        <v>0</v>
      </c>
      <c r="E2123">
        <v>0</v>
      </c>
      <c r="F2123">
        <v>0</v>
      </c>
    </row>
    <row r="2124" spans="1:6" ht="15" customHeight="1" x14ac:dyDescent="0.35">
      <c r="A2124" s="86">
        <v>190103005</v>
      </c>
      <c r="B2124" t="s">
        <v>1324</v>
      </c>
      <c r="C2124">
        <v>0</v>
      </c>
      <c r="D2124">
        <v>0</v>
      </c>
      <c r="E2124">
        <v>0</v>
      </c>
      <c r="F2124">
        <v>0</v>
      </c>
    </row>
    <row r="2125" spans="1:6" ht="15" customHeight="1" x14ac:dyDescent="0.35">
      <c r="A2125" s="86">
        <v>190103006</v>
      </c>
      <c r="B2125" t="s">
        <v>1325</v>
      </c>
      <c r="C2125">
        <v>0</v>
      </c>
      <c r="D2125">
        <v>224516</v>
      </c>
      <c r="E2125">
        <v>149677.38</v>
      </c>
      <c r="F2125">
        <v>74838.62</v>
      </c>
    </row>
    <row r="2126" spans="1:6" ht="15" customHeight="1" x14ac:dyDescent="0.35">
      <c r="A2126" s="86">
        <v>190103007</v>
      </c>
      <c r="B2126" t="s">
        <v>485</v>
      </c>
      <c r="C2126">
        <v>557408.48</v>
      </c>
      <c r="D2126">
        <v>2080420.47</v>
      </c>
      <c r="E2126">
        <v>1972994.24</v>
      </c>
      <c r="F2126">
        <v>664834.71</v>
      </c>
    </row>
    <row r="2127" spans="1:6" ht="15" customHeight="1" x14ac:dyDescent="0.35">
      <c r="A2127" s="86">
        <v>190103008</v>
      </c>
      <c r="B2127" t="s">
        <v>1326</v>
      </c>
      <c r="C2127">
        <v>0</v>
      </c>
      <c r="D2127">
        <v>79036.06</v>
      </c>
      <c r="E2127">
        <v>52690.720000000001</v>
      </c>
      <c r="F2127">
        <v>26345.34</v>
      </c>
    </row>
    <row r="2128" spans="1:6" ht="15" customHeight="1" x14ac:dyDescent="0.35">
      <c r="A2128" s="86">
        <v>190103009</v>
      </c>
      <c r="B2128" t="s">
        <v>1327</v>
      </c>
      <c r="C2128">
        <v>0</v>
      </c>
      <c r="D2128">
        <v>0</v>
      </c>
      <c r="E2128">
        <v>0</v>
      </c>
      <c r="F2128">
        <v>0</v>
      </c>
    </row>
    <row r="2129" spans="1:6" ht="15" customHeight="1" x14ac:dyDescent="0.35">
      <c r="A2129" s="86">
        <v>190103010</v>
      </c>
      <c r="B2129" t="s">
        <v>1328</v>
      </c>
      <c r="C2129">
        <v>0</v>
      </c>
      <c r="D2129">
        <v>0</v>
      </c>
      <c r="E2129">
        <v>0</v>
      </c>
      <c r="F2129">
        <v>0</v>
      </c>
    </row>
    <row r="2130" spans="1:6" ht="15" customHeight="1" x14ac:dyDescent="0.35">
      <c r="A2130" s="86">
        <v>190103011</v>
      </c>
      <c r="B2130" t="s">
        <v>1329</v>
      </c>
      <c r="C2130">
        <v>0</v>
      </c>
      <c r="D2130">
        <v>0</v>
      </c>
      <c r="E2130">
        <v>0</v>
      </c>
      <c r="F2130">
        <v>0</v>
      </c>
    </row>
    <row r="2131" spans="1:6" ht="15" customHeight="1" x14ac:dyDescent="0.35">
      <c r="A2131" s="86">
        <v>190103012</v>
      </c>
      <c r="B2131" t="s">
        <v>1330</v>
      </c>
      <c r="C2131">
        <v>0</v>
      </c>
      <c r="D2131">
        <v>0</v>
      </c>
      <c r="E2131">
        <v>0</v>
      </c>
      <c r="F2131">
        <v>0</v>
      </c>
    </row>
    <row r="2132" spans="1:6" ht="15" customHeight="1" x14ac:dyDescent="0.35">
      <c r="A2132" s="86">
        <v>190103013</v>
      </c>
      <c r="B2132" t="s">
        <v>1331</v>
      </c>
      <c r="C2132">
        <v>0</v>
      </c>
      <c r="D2132">
        <v>0</v>
      </c>
      <c r="E2132">
        <v>0</v>
      </c>
      <c r="F2132">
        <v>0</v>
      </c>
    </row>
    <row r="2133" spans="1:6" ht="15" customHeight="1" x14ac:dyDescent="0.35">
      <c r="A2133" s="86">
        <v>190103014</v>
      </c>
      <c r="B2133" t="s">
        <v>1332</v>
      </c>
      <c r="C2133">
        <v>0</v>
      </c>
      <c r="D2133">
        <v>0</v>
      </c>
      <c r="E2133">
        <v>0</v>
      </c>
      <c r="F2133">
        <v>0</v>
      </c>
    </row>
    <row r="2134" spans="1:6" ht="15" customHeight="1" x14ac:dyDescent="0.35">
      <c r="A2134" s="86">
        <v>190103015</v>
      </c>
      <c r="B2134" t="s">
        <v>1333</v>
      </c>
      <c r="C2134">
        <v>0</v>
      </c>
      <c r="D2134">
        <v>0</v>
      </c>
      <c r="E2134">
        <v>0</v>
      </c>
      <c r="F2134">
        <v>0</v>
      </c>
    </row>
    <row r="2135" spans="1:6" ht="15" customHeight="1" x14ac:dyDescent="0.35">
      <c r="A2135" s="86">
        <v>190103016</v>
      </c>
      <c r="B2135" t="s">
        <v>1334</v>
      </c>
      <c r="C2135">
        <v>0</v>
      </c>
      <c r="D2135">
        <v>0</v>
      </c>
      <c r="E2135">
        <v>0</v>
      </c>
      <c r="F2135">
        <v>0</v>
      </c>
    </row>
    <row r="2136" spans="1:6" ht="15" customHeight="1" x14ac:dyDescent="0.35">
      <c r="A2136" s="86">
        <v>190103017</v>
      </c>
      <c r="B2136" t="s">
        <v>1335</v>
      </c>
      <c r="C2136">
        <v>0</v>
      </c>
      <c r="D2136">
        <v>0</v>
      </c>
      <c r="E2136">
        <v>0</v>
      </c>
      <c r="F2136">
        <v>0</v>
      </c>
    </row>
    <row r="2137" spans="1:6" ht="15" customHeight="1" x14ac:dyDescent="0.35">
      <c r="A2137" s="86">
        <v>190103018</v>
      </c>
      <c r="B2137" t="s">
        <v>1336</v>
      </c>
      <c r="C2137">
        <v>0</v>
      </c>
      <c r="D2137">
        <v>0</v>
      </c>
      <c r="E2137">
        <v>0</v>
      </c>
      <c r="F2137">
        <v>0</v>
      </c>
    </row>
    <row r="2138" spans="1:6" ht="15" customHeight="1" x14ac:dyDescent="0.35">
      <c r="A2138" s="86">
        <v>190103019</v>
      </c>
      <c r="B2138" t="s">
        <v>1337</v>
      </c>
      <c r="C2138">
        <v>0</v>
      </c>
      <c r="D2138">
        <v>0</v>
      </c>
      <c r="E2138">
        <v>0</v>
      </c>
      <c r="F2138">
        <v>0</v>
      </c>
    </row>
    <row r="2139" spans="1:6" ht="15" customHeight="1" x14ac:dyDescent="0.35">
      <c r="A2139" s="86">
        <v>190103020</v>
      </c>
      <c r="B2139" t="s">
        <v>486</v>
      </c>
      <c r="C2139">
        <v>454699.66</v>
      </c>
      <c r="D2139">
        <v>87583</v>
      </c>
      <c r="E2139">
        <v>513088.35</v>
      </c>
      <c r="F2139">
        <v>29194.31</v>
      </c>
    </row>
    <row r="2140" spans="1:6" ht="15" customHeight="1" x14ac:dyDescent="0.35">
      <c r="A2140" s="86">
        <v>1901040</v>
      </c>
      <c r="B2140" t="s">
        <v>1338</v>
      </c>
      <c r="C2140">
        <v>0</v>
      </c>
      <c r="D2140">
        <v>0</v>
      </c>
      <c r="E2140">
        <v>0</v>
      </c>
      <c r="F2140">
        <v>0</v>
      </c>
    </row>
    <row r="2141" spans="1:6" ht="15" customHeight="1" x14ac:dyDescent="0.35">
      <c r="A2141" s="86">
        <v>190105</v>
      </c>
      <c r="B2141" t="s">
        <v>487</v>
      </c>
      <c r="C2141">
        <v>3489.08</v>
      </c>
      <c r="D2141">
        <v>4805.58</v>
      </c>
      <c r="E2141">
        <v>8294.66</v>
      </c>
      <c r="F2141">
        <v>0</v>
      </c>
    </row>
    <row r="2142" spans="1:6" ht="15" customHeight="1" x14ac:dyDescent="0.35">
      <c r="A2142" s="86">
        <v>1901050</v>
      </c>
      <c r="B2142" t="s">
        <v>487</v>
      </c>
      <c r="C2142">
        <v>3489.08</v>
      </c>
      <c r="D2142">
        <v>4805.58</v>
      </c>
      <c r="E2142">
        <v>8294.66</v>
      </c>
      <c r="F2142">
        <v>0</v>
      </c>
    </row>
    <row r="2143" spans="1:6" ht="15" customHeight="1" x14ac:dyDescent="0.35">
      <c r="A2143" s="86">
        <v>190106</v>
      </c>
      <c r="B2143" t="s">
        <v>1339</v>
      </c>
      <c r="C2143">
        <v>0</v>
      </c>
      <c r="D2143">
        <v>0</v>
      </c>
      <c r="E2143">
        <v>0</v>
      </c>
      <c r="F2143">
        <v>0</v>
      </c>
    </row>
    <row r="2144" spans="1:6" ht="15" customHeight="1" x14ac:dyDescent="0.35">
      <c r="A2144" s="86">
        <v>1901060</v>
      </c>
      <c r="B2144" t="s">
        <v>1340</v>
      </c>
      <c r="C2144">
        <v>0</v>
      </c>
      <c r="D2144">
        <v>0</v>
      </c>
      <c r="E2144">
        <v>0</v>
      </c>
      <c r="F2144">
        <v>0</v>
      </c>
    </row>
    <row r="2145" spans="1:6" ht="15" customHeight="1" x14ac:dyDescent="0.35">
      <c r="A2145" s="86">
        <v>190106001</v>
      </c>
      <c r="B2145" t="s">
        <v>1341</v>
      </c>
      <c r="C2145">
        <v>0</v>
      </c>
      <c r="D2145">
        <v>0</v>
      </c>
      <c r="E2145">
        <v>0</v>
      </c>
      <c r="F2145">
        <v>0</v>
      </c>
    </row>
    <row r="2146" spans="1:6" ht="15" customHeight="1" x14ac:dyDescent="0.35">
      <c r="A2146" s="86">
        <v>190106002</v>
      </c>
      <c r="B2146" t="s">
        <v>488</v>
      </c>
      <c r="C2146">
        <v>0</v>
      </c>
      <c r="D2146">
        <v>0</v>
      </c>
      <c r="E2146">
        <v>0</v>
      </c>
      <c r="F2146">
        <v>0</v>
      </c>
    </row>
    <row r="2147" spans="1:6" ht="15" customHeight="1" x14ac:dyDescent="0.35">
      <c r="A2147" s="86">
        <v>1901070</v>
      </c>
      <c r="B2147" t="s">
        <v>1342</v>
      </c>
      <c r="C2147">
        <v>0</v>
      </c>
      <c r="D2147">
        <v>0</v>
      </c>
      <c r="E2147">
        <v>0</v>
      </c>
      <c r="F2147">
        <v>0</v>
      </c>
    </row>
    <row r="2148" spans="1:6" ht="15" customHeight="1" x14ac:dyDescent="0.35">
      <c r="A2148" s="86">
        <v>1901080</v>
      </c>
      <c r="B2148" t="s">
        <v>1343</v>
      </c>
      <c r="C2148">
        <v>0</v>
      </c>
      <c r="D2148">
        <v>0</v>
      </c>
      <c r="E2148">
        <v>0</v>
      </c>
      <c r="F2148">
        <v>0</v>
      </c>
    </row>
    <row r="2149" spans="1:6" ht="15" customHeight="1" x14ac:dyDescent="0.35">
      <c r="A2149" s="86">
        <v>190109</v>
      </c>
      <c r="B2149" t="s">
        <v>117</v>
      </c>
      <c r="C2149">
        <v>1915676.89</v>
      </c>
      <c r="D2149">
        <v>487381.92</v>
      </c>
      <c r="E2149">
        <v>439732.06</v>
      </c>
      <c r="F2149">
        <v>1963326.75</v>
      </c>
    </row>
    <row r="2150" spans="1:6" ht="15" customHeight="1" x14ac:dyDescent="0.35">
      <c r="A2150" s="86">
        <v>1901090</v>
      </c>
      <c r="B2150" t="s">
        <v>117</v>
      </c>
      <c r="C2150">
        <v>1915676.89</v>
      </c>
      <c r="D2150">
        <v>487381.92</v>
      </c>
      <c r="E2150">
        <v>439732.06</v>
      </c>
      <c r="F2150">
        <v>1963326.75</v>
      </c>
    </row>
    <row r="2151" spans="1:6" ht="15" customHeight="1" x14ac:dyDescent="0.35">
      <c r="A2151" s="86">
        <v>190109001</v>
      </c>
      <c r="B2151" t="s">
        <v>489</v>
      </c>
      <c r="C2151">
        <v>4165.93</v>
      </c>
      <c r="D2151">
        <v>4432.63</v>
      </c>
      <c r="E2151">
        <v>4165.92</v>
      </c>
      <c r="F2151">
        <v>4432.6400000000003</v>
      </c>
    </row>
    <row r="2152" spans="1:6" ht="15" customHeight="1" x14ac:dyDescent="0.35">
      <c r="A2152" s="86">
        <v>190109002</v>
      </c>
      <c r="B2152" t="s">
        <v>490</v>
      </c>
      <c r="C2152">
        <v>43684.21</v>
      </c>
      <c r="D2152">
        <v>1423.38</v>
      </c>
      <c r="E2152">
        <v>0</v>
      </c>
      <c r="F2152">
        <v>45107.59</v>
      </c>
    </row>
    <row r="2153" spans="1:6" ht="15" customHeight="1" x14ac:dyDescent="0.35">
      <c r="A2153" s="86">
        <v>190109003</v>
      </c>
      <c r="B2153" t="s">
        <v>1344</v>
      </c>
      <c r="C2153">
        <v>0</v>
      </c>
      <c r="D2153">
        <v>0</v>
      </c>
      <c r="E2153">
        <v>0</v>
      </c>
      <c r="F2153">
        <v>0</v>
      </c>
    </row>
    <row r="2154" spans="1:6" ht="15" customHeight="1" x14ac:dyDescent="0.35">
      <c r="A2154" s="86">
        <v>190109004</v>
      </c>
      <c r="B2154" t="s">
        <v>491</v>
      </c>
      <c r="C2154">
        <v>54365.9</v>
      </c>
      <c r="D2154">
        <v>77042.12</v>
      </c>
      <c r="E2154">
        <v>76898.47</v>
      </c>
      <c r="F2154">
        <v>54509.55</v>
      </c>
    </row>
    <row r="2155" spans="1:6" ht="15" customHeight="1" x14ac:dyDescent="0.35">
      <c r="A2155" s="86">
        <v>19010900406</v>
      </c>
      <c r="B2155" t="s">
        <v>492</v>
      </c>
      <c r="C2155">
        <v>77.14</v>
      </c>
      <c r="D2155">
        <v>7034.59</v>
      </c>
      <c r="E2155">
        <v>5630.62</v>
      </c>
      <c r="F2155">
        <v>1481.11</v>
      </c>
    </row>
    <row r="2156" spans="1:6" ht="15" customHeight="1" x14ac:dyDescent="0.35">
      <c r="A2156" s="86">
        <v>19010900407</v>
      </c>
      <c r="B2156" t="s">
        <v>493</v>
      </c>
      <c r="C2156">
        <v>54288.76</v>
      </c>
      <c r="D2156">
        <v>70007.53</v>
      </c>
      <c r="E2156">
        <v>71267.850000000006</v>
      </c>
      <c r="F2156">
        <v>53028.44</v>
      </c>
    </row>
    <row r="2157" spans="1:6" ht="15" customHeight="1" x14ac:dyDescent="0.35">
      <c r="A2157" s="86">
        <v>190109005</v>
      </c>
      <c r="B2157" t="s">
        <v>494</v>
      </c>
      <c r="C2157">
        <v>0</v>
      </c>
      <c r="D2157">
        <v>0</v>
      </c>
      <c r="E2157">
        <v>0</v>
      </c>
      <c r="F2157">
        <v>0</v>
      </c>
    </row>
    <row r="2158" spans="1:6" ht="15" customHeight="1" x14ac:dyDescent="0.35">
      <c r="A2158" s="86">
        <v>190109006</v>
      </c>
      <c r="B2158" t="s">
        <v>495</v>
      </c>
      <c r="C2158">
        <v>34069.660000000003</v>
      </c>
      <c r="D2158">
        <v>85768.11</v>
      </c>
      <c r="E2158">
        <v>62308.56</v>
      </c>
      <c r="F2158">
        <v>57529.21</v>
      </c>
    </row>
    <row r="2159" spans="1:6" ht="15" customHeight="1" x14ac:dyDescent="0.35">
      <c r="A2159" s="86">
        <v>190109007</v>
      </c>
      <c r="B2159" t="s">
        <v>1345</v>
      </c>
      <c r="C2159">
        <v>0</v>
      </c>
      <c r="D2159">
        <v>0</v>
      </c>
      <c r="E2159">
        <v>0</v>
      </c>
      <c r="F2159">
        <v>0</v>
      </c>
    </row>
    <row r="2160" spans="1:6" ht="15" customHeight="1" x14ac:dyDescent="0.35">
      <c r="A2160" s="86">
        <v>190109008</v>
      </c>
      <c r="B2160" t="s">
        <v>496</v>
      </c>
      <c r="C2160">
        <v>81950.2</v>
      </c>
      <c r="D2160">
        <v>0</v>
      </c>
      <c r="E2160">
        <v>81950.2</v>
      </c>
      <c r="F2160">
        <v>0</v>
      </c>
    </row>
    <row r="2161" spans="1:6" ht="15" customHeight="1" x14ac:dyDescent="0.35">
      <c r="A2161" s="86">
        <v>190109009</v>
      </c>
      <c r="B2161" t="s">
        <v>1346</v>
      </c>
      <c r="C2161">
        <v>0</v>
      </c>
      <c r="D2161">
        <v>0</v>
      </c>
      <c r="E2161">
        <v>0</v>
      </c>
      <c r="F2161">
        <v>0</v>
      </c>
    </row>
    <row r="2162" spans="1:6" ht="15" customHeight="1" x14ac:dyDescent="0.35">
      <c r="A2162" s="86">
        <v>190109010</v>
      </c>
      <c r="B2162" t="s">
        <v>1347</v>
      </c>
      <c r="C2162">
        <v>0</v>
      </c>
      <c r="D2162">
        <v>0</v>
      </c>
      <c r="E2162">
        <v>0</v>
      </c>
      <c r="F2162">
        <v>0</v>
      </c>
    </row>
    <row r="2163" spans="1:6" ht="15" customHeight="1" x14ac:dyDescent="0.35">
      <c r="A2163" s="86">
        <v>190109011</v>
      </c>
      <c r="B2163" t="s">
        <v>1348</v>
      </c>
      <c r="C2163">
        <v>0</v>
      </c>
      <c r="D2163">
        <v>0</v>
      </c>
      <c r="E2163">
        <v>0</v>
      </c>
      <c r="F2163">
        <v>0</v>
      </c>
    </row>
    <row r="2164" spans="1:6" ht="15" customHeight="1" x14ac:dyDescent="0.35">
      <c r="A2164" s="86">
        <v>190109012</v>
      </c>
      <c r="B2164" t="s">
        <v>497</v>
      </c>
      <c r="C2164">
        <v>77123.56</v>
      </c>
      <c r="D2164">
        <v>0</v>
      </c>
      <c r="E2164">
        <v>54355.47</v>
      </c>
      <c r="F2164">
        <v>22768.09</v>
      </c>
    </row>
    <row r="2165" spans="1:6" ht="15" customHeight="1" x14ac:dyDescent="0.35">
      <c r="A2165" s="86">
        <v>19010901206</v>
      </c>
      <c r="B2165" t="s">
        <v>1211</v>
      </c>
      <c r="C2165">
        <v>0</v>
      </c>
      <c r="D2165">
        <v>0</v>
      </c>
      <c r="E2165">
        <v>0</v>
      </c>
      <c r="F2165">
        <v>0</v>
      </c>
    </row>
    <row r="2166" spans="1:6" ht="15" customHeight="1" x14ac:dyDescent="0.35">
      <c r="A2166" s="86">
        <v>19010901207</v>
      </c>
      <c r="B2166" t="s">
        <v>468</v>
      </c>
      <c r="C2166">
        <v>54355.47</v>
      </c>
      <c r="D2166">
        <v>0</v>
      </c>
      <c r="E2166">
        <v>54355.47</v>
      </c>
      <c r="F2166">
        <v>0</v>
      </c>
    </row>
    <row r="2167" spans="1:6" ht="15" customHeight="1" x14ac:dyDescent="0.35">
      <c r="A2167" s="86">
        <v>19010901208</v>
      </c>
      <c r="B2167" t="s">
        <v>467</v>
      </c>
      <c r="C2167">
        <v>22551.9</v>
      </c>
      <c r="D2167">
        <v>0</v>
      </c>
      <c r="E2167">
        <v>0</v>
      </c>
      <c r="F2167">
        <v>22551.9</v>
      </c>
    </row>
    <row r="2168" spans="1:6" ht="15" customHeight="1" x14ac:dyDescent="0.35">
      <c r="A2168" s="86">
        <v>19010901243</v>
      </c>
      <c r="B2168" t="s">
        <v>462</v>
      </c>
      <c r="C2168">
        <v>0</v>
      </c>
      <c r="D2168">
        <v>0</v>
      </c>
      <c r="E2168">
        <v>0</v>
      </c>
      <c r="F2168">
        <v>0</v>
      </c>
    </row>
    <row r="2169" spans="1:6" ht="15" customHeight="1" x14ac:dyDescent="0.35">
      <c r="A2169" s="86">
        <v>19010901247</v>
      </c>
      <c r="B2169" t="s">
        <v>1349</v>
      </c>
      <c r="C2169">
        <v>0</v>
      </c>
      <c r="D2169">
        <v>0</v>
      </c>
      <c r="E2169">
        <v>0</v>
      </c>
      <c r="F2169">
        <v>0</v>
      </c>
    </row>
    <row r="2170" spans="1:6" ht="15" customHeight="1" x14ac:dyDescent="0.35">
      <c r="A2170" s="86">
        <v>19010901249</v>
      </c>
      <c r="B2170" t="s">
        <v>498</v>
      </c>
      <c r="C2170">
        <v>216.19</v>
      </c>
      <c r="D2170">
        <v>0</v>
      </c>
      <c r="E2170">
        <v>0</v>
      </c>
      <c r="F2170">
        <v>216.19</v>
      </c>
    </row>
    <row r="2171" spans="1:6" ht="15" customHeight="1" x14ac:dyDescent="0.35">
      <c r="A2171" s="86">
        <v>19010901255</v>
      </c>
      <c r="B2171" t="s">
        <v>1282</v>
      </c>
      <c r="C2171">
        <v>0</v>
      </c>
      <c r="D2171">
        <v>0</v>
      </c>
      <c r="E2171">
        <v>0</v>
      </c>
      <c r="F2171">
        <v>0</v>
      </c>
    </row>
    <row r="2172" spans="1:6" ht="15" customHeight="1" x14ac:dyDescent="0.35">
      <c r="A2172" s="86">
        <v>19010901256</v>
      </c>
      <c r="B2172" t="s">
        <v>1350</v>
      </c>
      <c r="C2172">
        <v>0</v>
      </c>
      <c r="D2172">
        <v>0</v>
      </c>
      <c r="E2172">
        <v>0</v>
      </c>
      <c r="F2172">
        <v>0</v>
      </c>
    </row>
    <row r="2173" spans="1:6" ht="15" customHeight="1" x14ac:dyDescent="0.35">
      <c r="A2173" s="86">
        <v>19010901257</v>
      </c>
      <c r="B2173" t="s">
        <v>1351</v>
      </c>
      <c r="C2173">
        <v>0</v>
      </c>
      <c r="D2173">
        <v>0</v>
      </c>
      <c r="E2173">
        <v>0</v>
      </c>
      <c r="F2173">
        <v>0</v>
      </c>
    </row>
    <row r="2174" spans="1:6" ht="15" customHeight="1" x14ac:dyDescent="0.35">
      <c r="A2174" s="86">
        <v>19010901258</v>
      </c>
      <c r="B2174" t="s">
        <v>499</v>
      </c>
      <c r="C2174">
        <v>0</v>
      </c>
      <c r="D2174">
        <v>0</v>
      </c>
      <c r="E2174">
        <v>0</v>
      </c>
      <c r="F2174">
        <v>0</v>
      </c>
    </row>
    <row r="2175" spans="1:6" ht="15" customHeight="1" x14ac:dyDescent="0.35">
      <c r="A2175" s="86">
        <v>19010901259</v>
      </c>
      <c r="B2175" t="s">
        <v>1352</v>
      </c>
      <c r="C2175">
        <v>0</v>
      </c>
      <c r="D2175">
        <v>0</v>
      </c>
      <c r="E2175">
        <v>0</v>
      </c>
      <c r="F2175">
        <v>0</v>
      </c>
    </row>
    <row r="2176" spans="1:6" ht="15" customHeight="1" x14ac:dyDescent="0.35">
      <c r="A2176" s="86">
        <v>19010901260</v>
      </c>
      <c r="B2176" t="s">
        <v>1353</v>
      </c>
      <c r="C2176">
        <v>0</v>
      </c>
      <c r="D2176">
        <v>0</v>
      </c>
      <c r="E2176">
        <v>0</v>
      </c>
      <c r="F2176">
        <v>0</v>
      </c>
    </row>
    <row r="2177" spans="1:6" ht="15" customHeight="1" x14ac:dyDescent="0.35">
      <c r="A2177" s="86">
        <v>19010901261</v>
      </c>
      <c r="B2177" t="s">
        <v>500</v>
      </c>
      <c r="C2177">
        <v>0</v>
      </c>
      <c r="D2177">
        <v>0</v>
      </c>
      <c r="E2177">
        <v>0</v>
      </c>
      <c r="F2177">
        <v>0</v>
      </c>
    </row>
    <row r="2178" spans="1:6" ht="15" customHeight="1" x14ac:dyDescent="0.35">
      <c r="A2178" s="86">
        <v>19010901262</v>
      </c>
      <c r="B2178" t="s">
        <v>501</v>
      </c>
      <c r="C2178">
        <v>0</v>
      </c>
      <c r="D2178">
        <v>0</v>
      </c>
      <c r="E2178">
        <v>0</v>
      </c>
      <c r="F2178">
        <v>0</v>
      </c>
    </row>
    <row r="2179" spans="1:6" ht="15" customHeight="1" x14ac:dyDescent="0.35">
      <c r="A2179" s="86">
        <v>19010901263</v>
      </c>
      <c r="B2179" t="s">
        <v>502</v>
      </c>
      <c r="C2179">
        <v>0</v>
      </c>
      <c r="D2179">
        <v>0</v>
      </c>
      <c r="E2179">
        <v>0</v>
      </c>
      <c r="F2179">
        <v>0</v>
      </c>
    </row>
    <row r="2180" spans="1:6" ht="15" customHeight="1" x14ac:dyDescent="0.35">
      <c r="A2180" s="86">
        <v>19010901264</v>
      </c>
      <c r="B2180" t="s">
        <v>503</v>
      </c>
      <c r="C2180">
        <v>0</v>
      </c>
      <c r="D2180">
        <v>0</v>
      </c>
      <c r="E2180">
        <v>0</v>
      </c>
      <c r="F2180">
        <v>0</v>
      </c>
    </row>
    <row r="2181" spans="1:6" ht="15" customHeight="1" x14ac:dyDescent="0.35">
      <c r="A2181" s="86">
        <v>19010901265</v>
      </c>
      <c r="B2181" t="s">
        <v>1354</v>
      </c>
      <c r="C2181">
        <v>0</v>
      </c>
      <c r="D2181">
        <v>0</v>
      </c>
      <c r="E2181">
        <v>0</v>
      </c>
      <c r="F2181">
        <v>0</v>
      </c>
    </row>
    <row r="2182" spans="1:6" ht="15" customHeight="1" x14ac:dyDescent="0.35">
      <c r="A2182" s="86">
        <v>190109013</v>
      </c>
      <c r="B2182" t="s">
        <v>504</v>
      </c>
      <c r="C2182">
        <v>160023.44</v>
      </c>
      <c r="D2182">
        <v>0</v>
      </c>
      <c r="E2182">
        <v>160023.44</v>
      </c>
      <c r="F2182">
        <v>0</v>
      </c>
    </row>
    <row r="2183" spans="1:6" ht="15" customHeight="1" x14ac:dyDescent="0.35">
      <c r="A2183" s="86">
        <v>190109014</v>
      </c>
      <c r="B2183" t="s">
        <v>505</v>
      </c>
      <c r="C2183">
        <v>1460293.99</v>
      </c>
      <c r="D2183">
        <v>318715.68</v>
      </c>
      <c r="E2183">
        <v>30</v>
      </c>
      <c r="F2183">
        <v>1778979.67</v>
      </c>
    </row>
    <row r="2184" spans="1:6" ht="15" customHeight="1" x14ac:dyDescent="0.35">
      <c r="A2184" s="86">
        <v>1902</v>
      </c>
      <c r="B2184" t="s">
        <v>47</v>
      </c>
      <c r="C2184">
        <v>2720866.03</v>
      </c>
      <c r="D2184">
        <v>4285451.09</v>
      </c>
      <c r="E2184">
        <v>6045404.1399999997</v>
      </c>
      <c r="F2184">
        <v>960912.98</v>
      </c>
    </row>
    <row r="2185" spans="1:6" ht="15" customHeight="1" x14ac:dyDescent="0.35">
      <c r="A2185" s="86">
        <v>190201</v>
      </c>
      <c r="B2185" t="s">
        <v>506</v>
      </c>
      <c r="C2185">
        <v>6901.64</v>
      </c>
      <c r="D2185">
        <v>101.7</v>
      </c>
      <c r="E2185">
        <v>0</v>
      </c>
      <c r="F2185">
        <v>7003.34</v>
      </c>
    </row>
    <row r="2186" spans="1:6" ht="15" customHeight="1" x14ac:dyDescent="0.35">
      <c r="A2186" s="86">
        <v>1902010</v>
      </c>
      <c r="B2186" t="s">
        <v>506</v>
      </c>
      <c r="C2186">
        <v>6901.64</v>
      </c>
      <c r="D2186">
        <v>101.7</v>
      </c>
      <c r="E2186">
        <v>0</v>
      </c>
      <c r="F2186">
        <v>7003.34</v>
      </c>
    </row>
    <row r="2187" spans="1:6" ht="15" customHeight="1" x14ac:dyDescent="0.35">
      <c r="A2187" s="86">
        <v>190201001</v>
      </c>
      <c r="B2187" t="s">
        <v>1355</v>
      </c>
      <c r="C2187">
        <v>0</v>
      </c>
      <c r="D2187">
        <v>0</v>
      </c>
      <c r="E2187">
        <v>0</v>
      </c>
      <c r="F2187">
        <v>0</v>
      </c>
    </row>
    <row r="2188" spans="1:6" ht="15" customHeight="1" x14ac:dyDescent="0.35">
      <c r="A2188" s="86">
        <v>190201002</v>
      </c>
      <c r="B2188" t="s">
        <v>1356</v>
      </c>
      <c r="C2188">
        <v>0</v>
      </c>
      <c r="D2188">
        <v>0</v>
      </c>
      <c r="E2188">
        <v>0</v>
      </c>
      <c r="F2188">
        <v>0</v>
      </c>
    </row>
    <row r="2189" spans="1:6" ht="15" customHeight="1" x14ac:dyDescent="0.35">
      <c r="A2189" s="86">
        <v>190201003</v>
      </c>
      <c r="B2189" t="s">
        <v>507</v>
      </c>
      <c r="C2189">
        <v>6901.64</v>
      </c>
      <c r="D2189">
        <v>101.7</v>
      </c>
      <c r="E2189">
        <v>0</v>
      </c>
      <c r="F2189">
        <v>7003.34</v>
      </c>
    </row>
    <row r="2190" spans="1:6" ht="15" customHeight="1" x14ac:dyDescent="0.35">
      <c r="A2190" s="86">
        <v>190201004</v>
      </c>
      <c r="B2190" t="s">
        <v>1357</v>
      </c>
      <c r="C2190">
        <v>0</v>
      </c>
      <c r="D2190">
        <v>0</v>
      </c>
      <c r="E2190">
        <v>0</v>
      </c>
      <c r="F2190">
        <v>0</v>
      </c>
    </row>
    <row r="2191" spans="1:6" ht="15" customHeight="1" x14ac:dyDescent="0.35">
      <c r="A2191" s="86">
        <v>1902020</v>
      </c>
      <c r="B2191" t="s">
        <v>1358</v>
      </c>
      <c r="C2191">
        <v>0</v>
      </c>
      <c r="D2191">
        <v>0</v>
      </c>
      <c r="E2191">
        <v>0</v>
      </c>
      <c r="F2191">
        <v>0</v>
      </c>
    </row>
    <row r="2192" spans="1:6" ht="15" customHeight="1" x14ac:dyDescent="0.35">
      <c r="A2192" s="86">
        <v>1902030</v>
      </c>
      <c r="B2192" t="s">
        <v>1359</v>
      </c>
      <c r="C2192">
        <v>0</v>
      </c>
      <c r="D2192">
        <v>0</v>
      </c>
      <c r="E2192">
        <v>0</v>
      </c>
      <c r="F2192">
        <v>0</v>
      </c>
    </row>
    <row r="2193" spans="1:6" ht="15" customHeight="1" x14ac:dyDescent="0.35">
      <c r="A2193" s="86">
        <v>190204</v>
      </c>
      <c r="B2193" t="s">
        <v>1360</v>
      </c>
      <c r="C2193">
        <v>0</v>
      </c>
      <c r="D2193">
        <v>0</v>
      </c>
      <c r="E2193">
        <v>0</v>
      </c>
      <c r="F2193">
        <v>0</v>
      </c>
    </row>
    <row r="2194" spans="1:6" ht="15" customHeight="1" x14ac:dyDescent="0.35">
      <c r="A2194" s="86">
        <v>1902040</v>
      </c>
      <c r="B2194" t="s">
        <v>1360</v>
      </c>
      <c r="C2194">
        <v>0</v>
      </c>
      <c r="D2194">
        <v>0</v>
      </c>
      <c r="E2194">
        <v>0</v>
      </c>
      <c r="F2194">
        <v>0</v>
      </c>
    </row>
    <row r="2195" spans="1:6" ht="15" customHeight="1" x14ac:dyDescent="0.35">
      <c r="A2195" s="86">
        <v>190204001</v>
      </c>
      <c r="B2195" t="s">
        <v>1361</v>
      </c>
      <c r="C2195">
        <v>0</v>
      </c>
      <c r="D2195">
        <v>0</v>
      </c>
      <c r="E2195">
        <v>0</v>
      </c>
      <c r="F2195">
        <v>0</v>
      </c>
    </row>
    <row r="2196" spans="1:6" ht="15" customHeight="1" x14ac:dyDescent="0.35">
      <c r="A2196" s="86">
        <v>190204006</v>
      </c>
      <c r="B2196" t="s">
        <v>1362</v>
      </c>
      <c r="C2196">
        <v>0</v>
      </c>
      <c r="D2196">
        <v>0</v>
      </c>
      <c r="E2196">
        <v>0</v>
      </c>
      <c r="F2196">
        <v>0</v>
      </c>
    </row>
    <row r="2197" spans="1:6" ht="15" customHeight="1" x14ac:dyDescent="0.35">
      <c r="A2197" s="86">
        <v>190204009</v>
      </c>
      <c r="B2197" t="s">
        <v>1363</v>
      </c>
      <c r="C2197">
        <v>0</v>
      </c>
      <c r="D2197">
        <v>0</v>
      </c>
      <c r="E2197">
        <v>0</v>
      </c>
      <c r="F2197">
        <v>0</v>
      </c>
    </row>
    <row r="2198" spans="1:6" ht="15" customHeight="1" x14ac:dyDescent="0.35">
      <c r="A2198" s="86">
        <v>190204011</v>
      </c>
      <c r="B2198" t="s">
        <v>1364</v>
      </c>
      <c r="C2198">
        <v>0</v>
      </c>
      <c r="D2198">
        <v>0</v>
      </c>
      <c r="E2198">
        <v>0</v>
      </c>
      <c r="F2198">
        <v>0</v>
      </c>
    </row>
    <row r="2199" spans="1:6" ht="15" customHeight="1" x14ac:dyDescent="0.35">
      <c r="A2199" s="86">
        <v>190204012</v>
      </c>
      <c r="B2199" t="s">
        <v>1365</v>
      </c>
      <c r="C2199">
        <v>0</v>
      </c>
      <c r="D2199">
        <v>0</v>
      </c>
      <c r="E2199">
        <v>0</v>
      </c>
      <c r="F2199">
        <v>0</v>
      </c>
    </row>
    <row r="2200" spans="1:6" ht="15" customHeight="1" x14ac:dyDescent="0.35">
      <c r="A2200" s="86">
        <v>190204013</v>
      </c>
      <c r="B2200" t="s">
        <v>1366</v>
      </c>
      <c r="C2200">
        <v>0</v>
      </c>
      <c r="D2200">
        <v>0</v>
      </c>
      <c r="E2200">
        <v>0</v>
      </c>
      <c r="F2200">
        <v>0</v>
      </c>
    </row>
    <row r="2201" spans="1:6" ht="15" customHeight="1" x14ac:dyDescent="0.35">
      <c r="A2201" s="86">
        <v>190204017</v>
      </c>
      <c r="B2201" t="s">
        <v>1367</v>
      </c>
      <c r="C2201">
        <v>0</v>
      </c>
      <c r="D2201">
        <v>0</v>
      </c>
      <c r="E2201">
        <v>0</v>
      </c>
      <c r="F2201">
        <v>0</v>
      </c>
    </row>
    <row r="2202" spans="1:6" ht="15" customHeight="1" x14ac:dyDescent="0.35">
      <c r="A2202" s="86">
        <v>190204019</v>
      </c>
      <c r="B2202" t="s">
        <v>1368</v>
      </c>
      <c r="C2202">
        <v>0</v>
      </c>
      <c r="D2202">
        <v>0</v>
      </c>
      <c r="E2202">
        <v>0</v>
      </c>
      <c r="F2202">
        <v>0</v>
      </c>
    </row>
    <row r="2203" spans="1:6" ht="15" customHeight="1" x14ac:dyDescent="0.35">
      <c r="A2203" s="86">
        <v>190204021</v>
      </c>
      <c r="B2203" t="s">
        <v>1369</v>
      </c>
      <c r="C2203">
        <v>0</v>
      </c>
      <c r="D2203">
        <v>0</v>
      </c>
      <c r="E2203">
        <v>0</v>
      </c>
      <c r="F2203">
        <v>0</v>
      </c>
    </row>
    <row r="2204" spans="1:6" ht="15" customHeight="1" x14ac:dyDescent="0.35">
      <c r="A2204" s="86">
        <v>190204023</v>
      </c>
      <c r="B2204" t="s">
        <v>1370</v>
      </c>
      <c r="C2204">
        <v>0</v>
      </c>
      <c r="D2204">
        <v>0</v>
      </c>
      <c r="E2204">
        <v>0</v>
      </c>
      <c r="F2204">
        <v>0</v>
      </c>
    </row>
    <row r="2205" spans="1:6" ht="15" customHeight="1" x14ac:dyDescent="0.35">
      <c r="A2205" s="86">
        <v>190204033</v>
      </c>
      <c r="B2205" t="s">
        <v>1371</v>
      </c>
      <c r="C2205">
        <v>0</v>
      </c>
      <c r="D2205">
        <v>0</v>
      </c>
      <c r="E2205">
        <v>0</v>
      </c>
      <c r="F2205">
        <v>0</v>
      </c>
    </row>
    <row r="2206" spans="1:6" ht="15" customHeight="1" x14ac:dyDescent="0.35">
      <c r="A2206" s="86">
        <v>190204035</v>
      </c>
      <c r="B2206" t="s">
        <v>1372</v>
      </c>
      <c r="C2206">
        <v>0</v>
      </c>
      <c r="D2206">
        <v>0</v>
      </c>
      <c r="E2206">
        <v>0</v>
      </c>
      <c r="F2206">
        <v>0</v>
      </c>
    </row>
    <row r="2207" spans="1:6" ht="15" customHeight="1" x14ac:dyDescent="0.35">
      <c r="A2207" s="86">
        <v>190204038</v>
      </c>
      <c r="B2207" t="s">
        <v>1373</v>
      </c>
      <c r="C2207">
        <v>0</v>
      </c>
      <c r="D2207">
        <v>0</v>
      </c>
      <c r="E2207">
        <v>0</v>
      </c>
      <c r="F2207">
        <v>0</v>
      </c>
    </row>
    <row r="2208" spans="1:6" ht="15" customHeight="1" x14ac:dyDescent="0.35">
      <c r="A2208" s="86">
        <v>190204040</v>
      </c>
      <c r="B2208" t="s">
        <v>1374</v>
      </c>
      <c r="C2208">
        <v>0</v>
      </c>
      <c r="D2208">
        <v>0</v>
      </c>
      <c r="E2208">
        <v>0</v>
      </c>
      <c r="F2208">
        <v>0</v>
      </c>
    </row>
    <row r="2209" spans="1:6" ht="15" customHeight="1" x14ac:dyDescent="0.35">
      <c r="A2209" s="86">
        <v>190204043</v>
      </c>
      <c r="B2209" t="s">
        <v>1375</v>
      </c>
      <c r="C2209">
        <v>0</v>
      </c>
      <c r="D2209">
        <v>0</v>
      </c>
      <c r="E2209">
        <v>0</v>
      </c>
      <c r="F2209">
        <v>0</v>
      </c>
    </row>
    <row r="2210" spans="1:6" ht="15" customHeight="1" x14ac:dyDescent="0.35">
      <c r="A2210" s="86">
        <v>190204044</v>
      </c>
      <c r="B2210" t="s">
        <v>1376</v>
      </c>
      <c r="C2210">
        <v>0</v>
      </c>
      <c r="D2210">
        <v>0</v>
      </c>
      <c r="E2210">
        <v>0</v>
      </c>
      <c r="F2210">
        <v>0</v>
      </c>
    </row>
    <row r="2211" spans="1:6" ht="15" customHeight="1" x14ac:dyDescent="0.35">
      <c r="A2211" s="86">
        <v>190204047</v>
      </c>
      <c r="B2211" t="s">
        <v>1377</v>
      </c>
      <c r="C2211">
        <v>0</v>
      </c>
      <c r="D2211">
        <v>0</v>
      </c>
      <c r="E2211">
        <v>0</v>
      </c>
      <c r="F2211">
        <v>0</v>
      </c>
    </row>
    <row r="2212" spans="1:6" ht="15" customHeight="1" x14ac:dyDescent="0.35">
      <c r="A2212" s="86">
        <v>190204051</v>
      </c>
      <c r="B2212" t="s">
        <v>1378</v>
      </c>
      <c r="C2212">
        <v>0</v>
      </c>
      <c r="D2212">
        <v>0</v>
      </c>
      <c r="E2212">
        <v>0</v>
      </c>
      <c r="F2212">
        <v>0</v>
      </c>
    </row>
    <row r="2213" spans="1:6" ht="15" customHeight="1" x14ac:dyDescent="0.35">
      <c r="A2213" s="86">
        <v>190204052</v>
      </c>
      <c r="B2213" t="s">
        <v>1379</v>
      </c>
      <c r="C2213">
        <v>0</v>
      </c>
      <c r="D2213">
        <v>0</v>
      </c>
      <c r="E2213">
        <v>0</v>
      </c>
      <c r="F2213">
        <v>0</v>
      </c>
    </row>
    <row r="2214" spans="1:6" ht="15" customHeight="1" x14ac:dyDescent="0.35">
      <c r="A2214" s="86">
        <v>190204053</v>
      </c>
      <c r="B2214" t="s">
        <v>1380</v>
      </c>
      <c r="C2214">
        <v>0</v>
      </c>
      <c r="D2214">
        <v>0</v>
      </c>
      <c r="E2214">
        <v>0</v>
      </c>
      <c r="F2214">
        <v>0</v>
      </c>
    </row>
    <row r="2215" spans="1:6" ht="15" customHeight="1" x14ac:dyDescent="0.35">
      <c r="A2215" s="86">
        <v>190204054</v>
      </c>
      <c r="B2215" t="s">
        <v>1381</v>
      </c>
      <c r="C2215">
        <v>0</v>
      </c>
      <c r="D2215">
        <v>0</v>
      </c>
      <c r="E2215">
        <v>0</v>
      </c>
      <c r="F2215">
        <v>0</v>
      </c>
    </row>
    <row r="2216" spans="1:6" ht="15" customHeight="1" x14ac:dyDescent="0.35">
      <c r="A2216" s="86">
        <v>190204056</v>
      </c>
      <c r="B2216" t="s">
        <v>1382</v>
      </c>
      <c r="C2216">
        <v>0</v>
      </c>
      <c r="D2216">
        <v>0</v>
      </c>
      <c r="E2216">
        <v>0</v>
      </c>
      <c r="F2216">
        <v>0</v>
      </c>
    </row>
    <row r="2217" spans="1:6" ht="15" customHeight="1" x14ac:dyDescent="0.35">
      <c r="A2217" s="86">
        <v>190204057</v>
      </c>
      <c r="B2217" t="s">
        <v>1383</v>
      </c>
      <c r="C2217">
        <v>0</v>
      </c>
      <c r="D2217">
        <v>0</v>
      </c>
      <c r="E2217">
        <v>0</v>
      </c>
      <c r="F2217">
        <v>0</v>
      </c>
    </row>
    <row r="2218" spans="1:6" ht="15" customHeight="1" x14ac:dyDescent="0.35">
      <c r="A2218" s="86">
        <v>190204060</v>
      </c>
      <c r="B2218" t="s">
        <v>1384</v>
      </c>
      <c r="C2218">
        <v>0</v>
      </c>
      <c r="D2218">
        <v>0</v>
      </c>
      <c r="E2218">
        <v>0</v>
      </c>
      <c r="F2218">
        <v>0</v>
      </c>
    </row>
    <row r="2219" spans="1:6" ht="15" customHeight="1" x14ac:dyDescent="0.35">
      <c r="A2219" s="86">
        <v>190204061</v>
      </c>
      <c r="B2219" t="s">
        <v>1385</v>
      </c>
      <c r="C2219">
        <v>0</v>
      </c>
      <c r="D2219">
        <v>0</v>
      </c>
      <c r="E2219">
        <v>0</v>
      </c>
      <c r="F2219">
        <v>0</v>
      </c>
    </row>
    <row r="2220" spans="1:6" ht="15" customHeight="1" x14ac:dyDescent="0.35">
      <c r="A2220" s="86">
        <v>190204062</v>
      </c>
      <c r="B2220" t="s">
        <v>1386</v>
      </c>
      <c r="C2220">
        <v>0</v>
      </c>
      <c r="D2220">
        <v>0</v>
      </c>
      <c r="E2220">
        <v>0</v>
      </c>
      <c r="F2220">
        <v>0</v>
      </c>
    </row>
    <row r="2221" spans="1:6" ht="15" customHeight="1" x14ac:dyDescent="0.35">
      <c r="A2221" s="86">
        <v>190204063</v>
      </c>
      <c r="B2221" t="s">
        <v>1387</v>
      </c>
      <c r="C2221">
        <v>0</v>
      </c>
      <c r="D2221">
        <v>0</v>
      </c>
      <c r="E2221">
        <v>0</v>
      </c>
      <c r="F2221">
        <v>0</v>
      </c>
    </row>
    <row r="2222" spans="1:6" ht="15" customHeight="1" x14ac:dyDescent="0.35">
      <c r="A2222" s="86">
        <v>190204064</v>
      </c>
      <c r="B2222" t="s">
        <v>1388</v>
      </c>
      <c r="C2222">
        <v>0</v>
      </c>
      <c r="D2222">
        <v>0</v>
      </c>
      <c r="E2222">
        <v>0</v>
      </c>
      <c r="F2222">
        <v>0</v>
      </c>
    </row>
    <row r="2223" spans="1:6" ht="15" customHeight="1" x14ac:dyDescent="0.35">
      <c r="A2223" s="86">
        <v>190204065</v>
      </c>
      <c r="B2223" t="s">
        <v>1389</v>
      </c>
      <c r="C2223">
        <v>0</v>
      </c>
      <c r="D2223">
        <v>0</v>
      </c>
      <c r="E2223">
        <v>0</v>
      </c>
      <c r="F2223">
        <v>0</v>
      </c>
    </row>
    <row r="2224" spans="1:6" ht="15" customHeight="1" x14ac:dyDescent="0.35">
      <c r="A2224" s="86">
        <v>190204066</v>
      </c>
      <c r="B2224" t="s">
        <v>1390</v>
      </c>
      <c r="C2224">
        <v>0</v>
      </c>
      <c r="D2224">
        <v>0</v>
      </c>
      <c r="E2224">
        <v>0</v>
      </c>
      <c r="F2224">
        <v>0</v>
      </c>
    </row>
    <row r="2225" spans="1:6" ht="15" customHeight="1" x14ac:dyDescent="0.35">
      <c r="A2225" s="86">
        <v>190204067</v>
      </c>
      <c r="B2225" t="s">
        <v>1391</v>
      </c>
      <c r="C2225">
        <v>0</v>
      </c>
      <c r="D2225">
        <v>0</v>
      </c>
      <c r="E2225">
        <v>0</v>
      </c>
      <c r="F2225">
        <v>0</v>
      </c>
    </row>
    <row r="2226" spans="1:6" ht="15" customHeight="1" x14ac:dyDescent="0.35">
      <c r="A2226" s="86">
        <v>190204069</v>
      </c>
      <c r="B2226" t="s">
        <v>1392</v>
      </c>
      <c r="C2226">
        <v>0</v>
      </c>
      <c r="D2226">
        <v>0</v>
      </c>
      <c r="E2226">
        <v>0</v>
      </c>
      <c r="F2226">
        <v>0</v>
      </c>
    </row>
    <row r="2227" spans="1:6" ht="15" customHeight="1" x14ac:dyDescent="0.35">
      <c r="A2227" s="86">
        <v>190204071</v>
      </c>
      <c r="B2227" t="s">
        <v>1393</v>
      </c>
      <c r="C2227">
        <v>0</v>
      </c>
      <c r="D2227">
        <v>0</v>
      </c>
      <c r="E2227">
        <v>0</v>
      </c>
      <c r="F2227">
        <v>0</v>
      </c>
    </row>
    <row r="2228" spans="1:6" ht="15" customHeight="1" x14ac:dyDescent="0.35">
      <c r="A2228" s="86">
        <v>190204072</v>
      </c>
      <c r="B2228" t="s">
        <v>1394</v>
      </c>
      <c r="C2228">
        <v>0</v>
      </c>
      <c r="D2228">
        <v>0</v>
      </c>
      <c r="E2228">
        <v>0</v>
      </c>
      <c r="F2228">
        <v>0</v>
      </c>
    </row>
    <row r="2229" spans="1:6" ht="15" customHeight="1" x14ac:dyDescent="0.35">
      <c r="A2229" s="86">
        <v>190204073</v>
      </c>
      <c r="B2229" t="s">
        <v>1395</v>
      </c>
      <c r="C2229">
        <v>0</v>
      </c>
      <c r="D2229">
        <v>0</v>
      </c>
      <c r="E2229">
        <v>0</v>
      </c>
      <c r="F2229">
        <v>0</v>
      </c>
    </row>
    <row r="2230" spans="1:6" ht="15" customHeight="1" x14ac:dyDescent="0.35">
      <c r="A2230" s="86">
        <v>190204074</v>
      </c>
      <c r="B2230" t="s">
        <v>1396</v>
      </c>
      <c r="C2230">
        <v>0</v>
      </c>
      <c r="D2230">
        <v>0</v>
      </c>
      <c r="E2230">
        <v>0</v>
      </c>
      <c r="F2230">
        <v>0</v>
      </c>
    </row>
    <row r="2231" spans="1:6" ht="15" customHeight="1" x14ac:dyDescent="0.35">
      <c r="A2231" s="86">
        <v>190204075</v>
      </c>
      <c r="B2231" t="s">
        <v>1397</v>
      </c>
      <c r="C2231">
        <v>0</v>
      </c>
      <c r="D2231">
        <v>0</v>
      </c>
      <c r="E2231">
        <v>0</v>
      </c>
      <c r="F2231">
        <v>0</v>
      </c>
    </row>
    <row r="2232" spans="1:6" ht="15" customHeight="1" x14ac:dyDescent="0.35">
      <c r="A2232" s="86">
        <v>190204076</v>
      </c>
      <c r="B2232" t="s">
        <v>1398</v>
      </c>
      <c r="C2232">
        <v>0</v>
      </c>
      <c r="D2232">
        <v>0</v>
      </c>
      <c r="E2232">
        <v>0</v>
      </c>
      <c r="F2232">
        <v>0</v>
      </c>
    </row>
    <row r="2233" spans="1:6" ht="15" customHeight="1" x14ac:dyDescent="0.35">
      <c r="A2233" s="86">
        <v>190204077</v>
      </c>
      <c r="B2233" t="s">
        <v>1399</v>
      </c>
      <c r="C2233">
        <v>0</v>
      </c>
      <c r="D2233">
        <v>0</v>
      </c>
      <c r="E2233">
        <v>0</v>
      </c>
      <c r="F2233">
        <v>0</v>
      </c>
    </row>
    <row r="2234" spans="1:6" ht="15" customHeight="1" x14ac:dyDescent="0.35">
      <c r="A2234" s="86">
        <v>190204078</v>
      </c>
      <c r="B2234" t="s">
        <v>1400</v>
      </c>
      <c r="C2234">
        <v>0</v>
      </c>
      <c r="D2234">
        <v>0</v>
      </c>
      <c r="E2234">
        <v>0</v>
      </c>
      <c r="F2234">
        <v>0</v>
      </c>
    </row>
    <row r="2235" spans="1:6" ht="15" customHeight="1" x14ac:dyDescent="0.35">
      <c r="A2235" s="86">
        <v>190204079</v>
      </c>
      <c r="B2235" t="s">
        <v>1401</v>
      </c>
      <c r="C2235">
        <v>0</v>
      </c>
      <c r="D2235">
        <v>0</v>
      </c>
      <c r="E2235">
        <v>0</v>
      </c>
      <c r="F2235">
        <v>0</v>
      </c>
    </row>
    <row r="2236" spans="1:6" ht="15" customHeight="1" x14ac:dyDescent="0.35">
      <c r="A2236" s="86">
        <v>190204080</v>
      </c>
      <c r="B2236" t="s">
        <v>1402</v>
      </c>
      <c r="C2236">
        <v>0</v>
      </c>
      <c r="D2236">
        <v>0</v>
      </c>
      <c r="E2236">
        <v>0</v>
      </c>
      <c r="F2236">
        <v>0</v>
      </c>
    </row>
    <row r="2237" spans="1:6" ht="15" customHeight="1" x14ac:dyDescent="0.35">
      <c r="A2237" s="86">
        <v>190204081</v>
      </c>
      <c r="B2237" t="s">
        <v>1403</v>
      </c>
      <c r="C2237">
        <v>0</v>
      </c>
      <c r="D2237">
        <v>0</v>
      </c>
      <c r="E2237">
        <v>0</v>
      </c>
      <c r="F2237">
        <v>0</v>
      </c>
    </row>
    <row r="2238" spans="1:6" ht="15" customHeight="1" x14ac:dyDescent="0.35">
      <c r="A2238" s="86">
        <v>190204082</v>
      </c>
      <c r="B2238" t="s">
        <v>1404</v>
      </c>
      <c r="C2238">
        <v>0</v>
      </c>
      <c r="D2238">
        <v>0</v>
      </c>
      <c r="E2238">
        <v>0</v>
      </c>
      <c r="F2238">
        <v>0</v>
      </c>
    </row>
    <row r="2239" spans="1:6" ht="15" customHeight="1" x14ac:dyDescent="0.35">
      <c r="A2239" s="86">
        <v>190204083</v>
      </c>
      <c r="B2239" t="s">
        <v>1405</v>
      </c>
      <c r="C2239">
        <v>0</v>
      </c>
      <c r="D2239">
        <v>0</v>
      </c>
      <c r="E2239">
        <v>0</v>
      </c>
      <c r="F2239">
        <v>0</v>
      </c>
    </row>
    <row r="2240" spans="1:6" ht="15" customHeight="1" x14ac:dyDescent="0.35">
      <c r="A2240" s="86">
        <v>190204084</v>
      </c>
      <c r="B2240" t="s">
        <v>1406</v>
      </c>
      <c r="C2240">
        <v>0</v>
      </c>
      <c r="D2240">
        <v>0</v>
      </c>
      <c r="E2240">
        <v>0</v>
      </c>
      <c r="F2240">
        <v>0</v>
      </c>
    </row>
    <row r="2241" spans="1:6" ht="15" customHeight="1" x14ac:dyDescent="0.35">
      <c r="A2241" s="86">
        <v>190204085</v>
      </c>
      <c r="B2241" t="s">
        <v>1407</v>
      </c>
      <c r="C2241">
        <v>0</v>
      </c>
      <c r="D2241">
        <v>0</v>
      </c>
      <c r="E2241">
        <v>0</v>
      </c>
      <c r="F2241">
        <v>0</v>
      </c>
    </row>
    <row r="2242" spans="1:6" ht="15" customHeight="1" x14ac:dyDescent="0.35">
      <c r="A2242" s="86">
        <v>190204086</v>
      </c>
      <c r="B2242" t="s">
        <v>1408</v>
      </c>
      <c r="C2242">
        <v>0</v>
      </c>
      <c r="D2242">
        <v>0</v>
      </c>
      <c r="E2242">
        <v>0</v>
      </c>
      <c r="F2242">
        <v>0</v>
      </c>
    </row>
    <row r="2243" spans="1:6" ht="15" customHeight="1" x14ac:dyDescent="0.35">
      <c r="A2243" s="86">
        <v>190204087</v>
      </c>
      <c r="B2243" t="s">
        <v>1409</v>
      </c>
      <c r="C2243">
        <v>0</v>
      </c>
      <c r="D2243">
        <v>0</v>
      </c>
      <c r="E2243">
        <v>0</v>
      </c>
      <c r="F2243">
        <v>0</v>
      </c>
    </row>
    <row r="2244" spans="1:6" ht="15" customHeight="1" x14ac:dyDescent="0.35">
      <c r="A2244" s="86">
        <v>190204088</v>
      </c>
      <c r="B2244" t="s">
        <v>1397</v>
      </c>
      <c r="C2244">
        <v>0</v>
      </c>
      <c r="D2244">
        <v>0</v>
      </c>
      <c r="E2244">
        <v>0</v>
      </c>
      <c r="F2244">
        <v>0</v>
      </c>
    </row>
    <row r="2245" spans="1:6" ht="15" customHeight="1" x14ac:dyDescent="0.35">
      <c r="A2245" s="86">
        <v>190204089</v>
      </c>
      <c r="B2245" t="s">
        <v>1410</v>
      </c>
      <c r="C2245">
        <v>0</v>
      </c>
      <c r="D2245">
        <v>0</v>
      </c>
      <c r="E2245">
        <v>0</v>
      </c>
      <c r="F2245">
        <v>0</v>
      </c>
    </row>
    <row r="2246" spans="1:6" ht="15" customHeight="1" x14ac:dyDescent="0.35">
      <c r="A2246" s="86">
        <v>190204090</v>
      </c>
      <c r="B2246" t="s">
        <v>1411</v>
      </c>
      <c r="C2246">
        <v>0</v>
      </c>
      <c r="D2246">
        <v>0</v>
      </c>
      <c r="E2246">
        <v>0</v>
      </c>
      <c r="F2246">
        <v>0</v>
      </c>
    </row>
    <row r="2247" spans="1:6" ht="15" customHeight="1" x14ac:dyDescent="0.35">
      <c r="A2247" s="86">
        <v>190204091</v>
      </c>
      <c r="B2247" t="s">
        <v>1412</v>
      </c>
      <c r="C2247">
        <v>0</v>
      </c>
      <c r="D2247">
        <v>0</v>
      </c>
      <c r="E2247">
        <v>0</v>
      </c>
      <c r="F2247">
        <v>0</v>
      </c>
    </row>
    <row r="2248" spans="1:6" ht="15" customHeight="1" x14ac:dyDescent="0.35">
      <c r="A2248" s="86">
        <v>190204092</v>
      </c>
      <c r="B2248" t="s">
        <v>1413</v>
      </c>
      <c r="C2248">
        <v>0</v>
      </c>
      <c r="D2248">
        <v>0</v>
      </c>
      <c r="E2248">
        <v>0</v>
      </c>
      <c r="F2248">
        <v>0</v>
      </c>
    </row>
    <row r="2249" spans="1:6" ht="15" customHeight="1" x14ac:dyDescent="0.35">
      <c r="A2249" s="86">
        <v>190204093</v>
      </c>
      <c r="B2249" t="s">
        <v>1414</v>
      </c>
      <c r="C2249">
        <v>0</v>
      </c>
      <c r="D2249">
        <v>0</v>
      </c>
      <c r="E2249">
        <v>0</v>
      </c>
      <c r="F2249">
        <v>0</v>
      </c>
    </row>
    <row r="2250" spans="1:6" ht="15" customHeight="1" x14ac:dyDescent="0.35">
      <c r="A2250" s="86">
        <v>190204094</v>
      </c>
      <c r="B2250" t="s">
        <v>1415</v>
      </c>
      <c r="C2250">
        <v>0</v>
      </c>
      <c r="D2250">
        <v>0</v>
      </c>
      <c r="E2250">
        <v>0</v>
      </c>
      <c r="F2250">
        <v>0</v>
      </c>
    </row>
    <row r="2251" spans="1:6" ht="15" customHeight="1" x14ac:dyDescent="0.35">
      <c r="A2251" s="86">
        <v>190205</v>
      </c>
      <c r="B2251" t="s">
        <v>508</v>
      </c>
      <c r="C2251">
        <v>1153.1199999999999</v>
      </c>
      <c r="D2251">
        <v>15761.75</v>
      </c>
      <c r="E2251">
        <v>15064.13</v>
      </c>
      <c r="F2251">
        <v>1850.74</v>
      </c>
    </row>
    <row r="2252" spans="1:6" ht="15" customHeight="1" x14ac:dyDescent="0.35">
      <c r="A2252" s="86">
        <v>1902050</v>
      </c>
      <c r="B2252" t="s">
        <v>508</v>
      </c>
      <c r="C2252">
        <v>1153.1199999999999</v>
      </c>
      <c r="D2252">
        <v>15761.75</v>
      </c>
      <c r="E2252">
        <v>15064.13</v>
      </c>
      <c r="F2252">
        <v>1850.74</v>
      </c>
    </row>
    <row r="2253" spans="1:6" ht="15" customHeight="1" x14ac:dyDescent="0.35">
      <c r="A2253" s="86">
        <v>190205001</v>
      </c>
      <c r="B2253" t="s">
        <v>1416</v>
      </c>
      <c r="C2253">
        <v>0</v>
      </c>
      <c r="D2253">
        <v>0</v>
      </c>
      <c r="E2253">
        <v>0</v>
      </c>
      <c r="F2253">
        <v>0</v>
      </c>
    </row>
    <row r="2254" spans="1:6" ht="15" customHeight="1" x14ac:dyDescent="0.35">
      <c r="A2254" s="86">
        <v>190205002</v>
      </c>
      <c r="B2254" t="s">
        <v>1417</v>
      </c>
      <c r="C2254">
        <v>0</v>
      </c>
      <c r="D2254">
        <v>0</v>
      </c>
      <c r="E2254">
        <v>0</v>
      </c>
      <c r="F2254">
        <v>0</v>
      </c>
    </row>
    <row r="2255" spans="1:6" ht="15" customHeight="1" x14ac:dyDescent="0.35">
      <c r="A2255" s="86">
        <v>190205003</v>
      </c>
      <c r="B2255" t="s">
        <v>1418</v>
      </c>
      <c r="C2255">
        <v>0</v>
      </c>
      <c r="D2255">
        <v>0</v>
      </c>
      <c r="E2255">
        <v>0</v>
      </c>
      <c r="F2255">
        <v>0</v>
      </c>
    </row>
    <row r="2256" spans="1:6" ht="15" customHeight="1" x14ac:dyDescent="0.35">
      <c r="A2256" s="86">
        <v>190205004</v>
      </c>
      <c r="B2256" t="s">
        <v>509</v>
      </c>
      <c r="C2256">
        <v>1153.1199999999999</v>
      </c>
      <c r="D2256">
        <v>15761.75</v>
      </c>
      <c r="E2256">
        <v>15064.13</v>
      </c>
      <c r="F2256">
        <v>1850.74</v>
      </c>
    </row>
    <row r="2257" spans="1:6" ht="15" customHeight="1" x14ac:dyDescent="0.35">
      <c r="A2257" s="86">
        <v>190206</v>
      </c>
      <c r="B2257" t="s">
        <v>510</v>
      </c>
      <c r="C2257">
        <v>1.1100000000000001</v>
      </c>
      <c r="D2257">
        <v>0</v>
      </c>
      <c r="E2257">
        <v>0</v>
      </c>
      <c r="F2257">
        <v>1.1100000000000001</v>
      </c>
    </row>
    <row r="2258" spans="1:6" ht="15" customHeight="1" x14ac:dyDescent="0.35">
      <c r="A2258" s="86">
        <v>1902060</v>
      </c>
      <c r="B2258" t="s">
        <v>510</v>
      </c>
      <c r="C2258">
        <v>1.1100000000000001</v>
      </c>
      <c r="D2258">
        <v>0</v>
      </c>
      <c r="E2258">
        <v>0</v>
      </c>
      <c r="F2258">
        <v>1.1100000000000001</v>
      </c>
    </row>
    <row r="2259" spans="1:6" ht="15" customHeight="1" x14ac:dyDescent="0.35">
      <c r="A2259" s="86">
        <v>190206001</v>
      </c>
      <c r="B2259" t="s">
        <v>1419</v>
      </c>
      <c r="C2259">
        <v>0</v>
      </c>
      <c r="D2259">
        <v>0</v>
      </c>
      <c r="E2259">
        <v>0</v>
      </c>
      <c r="F2259">
        <v>0</v>
      </c>
    </row>
    <row r="2260" spans="1:6" ht="15" customHeight="1" x14ac:dyDescent="0.35">
      <c r="A2260" s="86">
        <v>190206002</v>
      </c>
      <c r="B2260" t="s">
        <v>1420</v>
      </c>
      <c r="C2260">
        <v>0</v>
      </c>
      <c r="D2260">
        <v>0</v>
      </c>
      <c r="E2260">
        <v>0</v>
      </c>
      <c r="F2260">
        <v>0</v>
      </c>
    </row>
    <row r="2261" spans="1:6" ht="15" customHeight="1" x14ac:dyDescent="0.35">
      <c r="A2261" s="86">
        <v>190206003</v>
      </c>
      <c r="B2261" t="s">
        <v>1421</v>
      </c>
      <c r="C2261">
        <v>0</v>
      </c>
      <c r="D2261">
        <v>0</v>
      </c>
      <c r="E2261">
        <v>0</v>
      </c>
      <c r="F2261">
        <v>0</v>
      </c>
    </row>
    <row r="2262" spans="1:6" ht="15" customHeight="1" x14ac:dyDescent="0.35">
      <c r="A2262" s="86">
        <v>190206004</v>
      </c>
      <c r="B2262" t="s">
        <v>1422</v>
      </c>
      <c r="C2262">
        <v>0</v>
      </c>
      <c r="D2262">
        <v>0</v>
      </c>
      <c r="E2262">
        <v>0</v>
      </c>
      <c r="F2262">
        <v>0</v>
      </c>
    </row>
    <row r="2263" spans="1:6" ht="15" customHeight="1" x14ac:dyDescent="0.35">
      <c r="A2263" s="86">
        <v>190206005</v>
      </c>
      <c r="B2263" t="s">
        <v>117</v>
      </c>
      <c r="C2263">
        <v>1.1100000000000001</v>
      </c>
      <c r="D2263">
        <v>0</v>
      </c>
      <c r="E2263">
        <v>0</v>
      </c>
      <c r="F2263">
        <v>1.1100000000000001</v>
      </c>
    </row>
    <row r="2264" spans="1:6" ht="15" customHeight="1" x14ac:dyDescent="0.35">
      <c r="A2264" s="86">
        <v>190209</v>
      </c>
      <c r="B2264" t="s">
        <v>511</v>
      </c>
      <c r="C2264">
        <v>2712810.16</v>
      </c>
      <c r="D2264">
        <v>4269587.6399999997</v>
      </c>
      <c r="E2264">
        <v>6030340.0099999998</v>
      </c>
      <c r="F2264">
        <v>952057.79</v>
      </c>
    </row>
    <row r="2265" spans="1:6" ht="15" customHeight="1" x14ac:dyDescent="0.35">
      <c r="A2265" s="86">
        <v>1902090</v>
      </c>
      <c r="B2265" t="s">
        <v>488</v>
      </c>
      <c r="C2265">
        <v>2712810.16</v>
      </c>
      <c r="D2265">
        <v>4269587.6399999997</v>
      </c>
      <c r="E2265">
        <v>6030340.0099999998</v>
      </c>
      <c r="F2265">
        <v>952057.79</v>
      </c>
    </row>
    <row r="2266" spans="1:6" ht="15" customHeight="1" x14ac:dyDescent="0.35">
      <c r="A2266" s="86">
        <v>190209001</v>
      </c>
      <c r="B2266" t="s">
        <v>512</v>
      </c>
      <c r="C2266">
        <v>4816.42</v>
      </c>
      <c r="D2266">
        <v>1880.94</v>
      </c>
      <c r="E2266">
        <v>2280.5300000000002</v>
      </c>
      <c r="F2266">
        <v>4416.83</v>
      </c>
    </row>
    <row r="2267" spans="1:6" ht="15" customHeight="1" x14ac:dyDescent="0.35">
      <c r="A2267" s="86">
        <v>19020900101</v>
      </c>
      <c r="B2267" t="s">
        <v>513</v>
      </c>
      <c r="C2267">
        <v>399.59</v>
      </c>
      <c r="D2267">
        <v>1610.41</v>
      </c>
      <c r="E2267">
        <v>2010</v>
      </c>
      <c r="F2267">
        <v>0</v>
      </c>
    </row>
    <row r="2268" spans="1:6" ht="15" customHeight="1" x14ac:dyDescent="0.35">
      <c r="A2268" s="86">
        <v>19020900102</v>
      </c>
      <c r="B2268" t="s">
        <v>1356</v>
      </c>
      <c r="C2268">
        <v>0</v>
      </c>
      <c r="D2268">
        <v>0</v>
      </c>
      <c r="E2268">
        <v>0</v>
      </c>
      <c r="F2268">
        <v>0</v>
      </c>
    </row>
    <row r="2269" spans="1:6" ht="15" customHeight="1" x14ac:dyDescent="0.35">
      <c r="A2269" s="86">
        <v>19020900103</v>
      </c>
      <c r="B2269" t="s">
        <v>1423</v>
      </c>
      <c r="C2269">
        <v>0</v>
      </c>
      <c r="D2269">
        <v>0</v>
      </c>
      <c r="E2269">
        <v>0</v>
      </c>
      <c r="F2269">
        <v>0</v>
      </c>
    </row>
    <row r="2270" spans="1:6" ht="15" customHeight="1" x14ac:dyDescent="0.35">
      <c r="A2270" s="86">
        <v>19020900104</v>
      </c>
      <c r="B2270" t="s">
        <v>1424</v>
      </c>
      <c r="C2270">
        <v>0</v>
      </c>
      <c r="D2270">
        <v>0</v>
      </c>
      <c r="E2270">
        <v>0</v>
      </c>
      <c r="F2270">
        <v>0</v>
      </c>
    </row>
    <row r="2271" spans="1:6" ht="15" customHeight="1" x14ac:dyDescent="0.35">
      <c r="A2271" s="86">
        <v>19020900105</v>
      </c>
      <c r="B2271" t="s">
        <v>1425</v>
      </c>
      <c r="C2271">
        <v>0</v>
      </c>
      <c r="D2271">
        <v>0</v>
      </c>
      <c r="E2271">
        <v>0</v>
      </c>
      <c r="F2271">
        <v>0</v>
      </c>
    </row>
    <row r="2272" spans="1:6" ht="15" customHeight="1" x14ac:dyDescent="0.35">
      <c r="A2272" s="86">
        <v>19020900106</v>
      </c>
      <c r="B2272" t="s">
        <v>950</v>
      </c>
      <c r="C2272">
        <v>0</v>
      </c>
      <c r="D2272">
        <v>0</v>
      </c>
      <c r="E2272">
        <v>0</v>
      </c>
      <c r="F2272">
        <v>0</v>
      </c>
    </row>
    <row r="2273" spans="1:6" ht="15" customHeight="1" x14ac:dyDescent="0.35">
      <c r="A2273" s="86">
        <v>19020900107</v>
      </c>
      <c r="B2273" t="s">
        <v>514</v>
      </c>
      <c r="C2273">
        <v>567</v>
      </c>
      <c r="D2273">
        <v>0</v>
      </c>
      <c r="E2273">
        <v>0</v>
      </c>
      <c r="F2273">
        <v>567</v>
      </c>
    </row>
    <row r="2274" spans="1:6" ht="15" customHeight="1" x14ac:dyDescent="0.35">
      <c r="A2274" s="86">
        <v>19020900108</v>
      </c>
      <c r="B2274" t="s">
        <v>507</v>
      </c>
      <c r="C2274">
        <v>0</v>
      </c>
      <c r="D2274">
        <v>270.52999999999997</v>
      </c>
      <c r="E2274">
        <v>270.52999999999997</v>
      </c>
      <c r="F2274">
        <v>0</v>
      </c>
    </row>
    <row r="2275" spans="1:6" ht="15" customHeight="1" x14ac:dyDescent="0.35">
      <c r="A2275" s="86">
        <v>19020900109</v>
      </c>
      <c r="B2275" t="s">
        <v>1426</v>
      </c>
      <c r="C2275">
        <v>0</v>
      </c>
      <c r="D2275">
        <v>0</v>
      </c>
      <c r="E2275">
        <v>0</v>
      </c>
      <c r="F2275">
        <v>0</v>
      </c>
    </row>
    <row r="2276" spans="1:6" ht="15" customHeight="1" x14ac:dyDescent="0.35">
      <c r="A2276" s="86">
        <v>19020900110</v>
      </c>
      <c r="B2276" t="s">
        <v>1427</v>
      </c>
      <c r="C2276">
        <v>0</v>
      </c>
      <c r="D2276">
        <v>0</v>
      </c>
      <c r="E2276">
        <v>0</v>
      </c>
      <c r="F2276">
        <v>0</v>
      </c>
    </row>
    <row r="2277" spans="1:6" ht="15" customHeight="1" x14ac:dyDescent="0.35">
      <c r="A2277" s="86">
        <v>19020900111</v>
      </c>
      <c r="B2277" t="s">
        <v>515</v>
      </c>
      <c r="C2277">
        <v>104.09</v>
      </c>
      <c r="D2277">
        <v>0</v>
      </c>
      <c r="E2277">
        <v>0</v>
      </c>
      <c r="F2277">
        <v>104.09</v>
      </c>
    </row>
    <row r="2278" spans="1:6" ht="15" customHeight="1" x14ac:dyDescent="0.35">
      <c r="A2278" s="86">
        <v>19020900112</v>
      </c>
      <c r="B2278" t="s">
        <v>516</v>
      </c>
      <c r="C2278">
        <v>410.21</v>
      </c>
      <c r="D2278">
        <v>0</v>
      </c>
      <c r="E2278">
        <v>0</v>
      </c>
      <c r="F2278">
        <v>410.21</v>
      </c>
    </row>
    <row r="2279" spans="1:6" ht="15" customHeight="1" x14ac:dyDescent="0.35">
      <c r="A2279" s="86">
        <v>19020900113</v>
      </c>
      <c r="B2279" t="s">
        <v>1428</v>
      </c>
      <c r="C2279">
        <v>0</v>
      </c>
      <c r="D2279">
        <v>0</v>
      </c>
      <c r="E2279">
        <v>0</v>
      </c>
      <c r="F2279">
        <v>0</v>
      </c>
    </row>
    <row r="2280" spans="1:6" ht="15" customHeight="1" x14ac:dyDescent="0.35">
      <c r="A2280" s="86">
        <v>19020900114</v>
      </c>
      <c r="B2280" t="s">
        <v>1429</v>
      </c>
      <c r="C2280">
        <v>0</v>
      </c>
      <c r="D2280">
        <v>0</v>
      </c>
      <c r="E2280">
        <v>0</v>
      </c>
      <c r="F2280">
        <v>0</v>
      </c>
    </row>
    <row r="2281" spans="1:6" ht="15" customHeight="1" x14ac:dyDescent="0.35">
      <c r="A2281" s="86">
        <v>19020900115</v>
      </c>
      <c r="B2281" t="s">
        <v>1430</v>
      </c>
      <c r="C2281">
        <v>0</v>
      </c>
      <c r="D2281">
        <v>0</v>
      </c>
      <c r="E2281">
        <v>0</v>
      </c>
      <c r="F2281">
        <v>0</v>
      </c>
    </row>
    <row r="2282" spans="1:6" ht="15" customHeight="1" x14ac:dyDescent="0.35">
      <c r="A2282" s="86">
        <v>19020900116</v>
      </c>
      <c r="B2282" t="s">
        <v>1431</v>
      </c>
      <c r="C2282">
        <v>0</v>
      </c>
      <c r="D2282">
        <v>0</v>
      </c>
      <c r="E2282">
        <v>0</v>
      </c>
      <c r="F2282">
        <v>0</v>
      </c>
    </row>
    <row r="2283" spans="1:6" ht="15" customHeight="1" x14ac:dyDescent="0.35">
      <c r="A2283" s="86">
        <v>19020900117</v>
      </c>
      <c r="B2283" t="s">
        <v>1432</v>
      </c>
      <c r="C2283">
        <v>0</v>
      </c>
      <c r="D2283">
        <v>0</v>
      </c>
      <c r="E2283">
        <v>0</v>
      </c>
      <c r="F2283">
        <v>0</v>
      </c>
    </row>
    <row r="2284" spans="1:6" ht="15" customHeight="1" x14ac:dyDescent="0.35">
      <c r="A2284" s="86">
        <v>19020900118</v>
      </c>
      <c r="B2284" t="s">
        <v>1433</v>
      </c>
      <c r="C2284">
        <v>0</v>
      </c>
      <c r="D2284">
        <v>0</v>
      </c>
      <c r="E2284">
        <v>0</v>
      </c>
      <c r="F2284">
        <v>0</v>
      </c>
    </row>
    <row r="2285" spans="1:6" ht="15" customHeight="1" x14ac:dyDescent="0.35">
      <c r="A2285" s="86">
        <v>19020900119</v>
      </c>
      <c r="B2285" t="s">
        <v>1434</v>
      </c>
      <c r="C2285">
        <v>0</v>
      </c>
      <c r="D2285">
        <v>0</v>
      </c>
      <c r="E2285">
        <v>0</v>
      </c>
      <c r="F2285">
        <v>0</v>
      </c>
    </row>
    <row r="2286" spans="1:6" ht="15" customHeight="1" x14ac:dyDescent="0.35">
      <c r="A2286" s="86">
        <v>19020900120</v>
      </c>
      <c r="B2286" t="s">
        <v>1435</v>
      </c>
      <c r="C2286">
        <v>0</v>
      </c>
      <c r="D2286">
        <v>0</v>
      </c>
      <c r="E2286">
        <v>0</v>
      </c>
      <c r="F2286">
        <v>0</v>
      </c>
    </row>
    <row r="2287" spans="1:6" ht="15" customHeight="1" x14ac:dyDescent="0.35">
      <c r="A2287" s="86">
        <v>19020900121</v>
      </c>
      <c r="B2287" t="s">
        <v>945</v>
      </c>
      <c r="C2287">
        <v>0</v>
      </c>
      <c r="D2287">
        <v>0</v>
      </c>
      <c r="E2287">
        <v>0</v>
      </c>
      <c r="F2287">
        <v>0</v>
      </c>
    </row>
    <row r="2288" spans="1:6" ht="15" customHeight="1" x14ac:dyDescent="0.35">
      <c r="A2288" s="86">
        <v>19020900122</v>
      </c>
      <c r="B2288" t="s">
        <v>1436</v>
      </c>
      <c r="C2288">
        <v>0</v>
      </c>
      <c r="D2288">
        <v>0</v>
      </c>
      <c r="E2288">
        <v>0</v>
      </c>
      <c r="F2288">
        <v>0</v>
      </c>
    </row>
    <row r="2289" spans="1:6" ht="15" customHeight="1" x14ac:dyDescent="0.35">
      <c r="A2289" s="86">
        <v>19020900123</v>
      </c>
      <c r="B2289" t="s">
        <v>1437</v>
      </c>
      <c r="C2289">
        <v>0</v>
      </c>
      <c r="D2289">
        <v>0</v>
      </c>
      <c r="E2289">
        <v>0</v>
      </c>
      <c r="F2289">
        <v>0</v>
      </c>
    </row>
    <row r="2290" spans="1:6" ht="15" customHeight="1" x14ac:dyDescent="0.35">
      <c r="A2290" s="86">
        <v>19020900124</v>
      </c>
      <c r="B2290" t="s">
        <v>1438</v>
      </c>
      <c r="C2290">
        <v>0</v>
      </c>
      <c r="D2290">
        <v>0</v>
      </c>
      <c r="E2290">
        <v>0</v>
      </c>
      <c r="F2290">
        <v>0</v>
      </c>
    </row>
    <row r="2291" spans="1:6" ht="15" customHeight="1" x14ac:dyDescent="0.35">
      <c r="A2291" s="86">
        <v>19020900125</v>
      </c>
      <c r="B2291" t="s">
        <v>1439</v>
      </c>
      <c r="C2291">
        <v>0</v>
      </c>
      <c r="D2291">
        <v>0</v>
      </c>
      <c r="E2291">
        <v>0</v>
      </c>
      <c r="F2291">
        <v>0</v>
      </c>
    </row>
    <row r="2292" spans="1:6" ht="15" customHeight="1" x14ac:dyDescent="0.35">
      <c r="A2292" s="86">
        <v>19020900126</v>
      </c>
      <c r="B2292" t="s">
        <v>1440</v>
      </c>
      <c r="C2292">
        <v>0</v>
      </c>
      <c r="D2292">
        <v>0</v>
      </c>
      <c r="E2292">
        <v>0</v>
      </c>
      <c r="F2292">
        <v>0</v>
      </c>
    </row>
    <row r="2293" spans="1:6" ht="15" customHeight="1" x14ac:dyDescent="0.35">
      <c r="A2293" s="86">
        <v>19020900127</v>
      </c>
      <c r="B2293" t="s">
        <v>1441</v>
      </c>
      <c r="C2293">
        <v>0</v>
      </c>
      <c r="D2293">
        <v>0</v>
      </c>
      <c r="E2293">
        <v>0</v>
      </c>
      <c r="F2293">
        <v>0</v>
      </c>
    </row>
    <row r="2294" spans="1:6" ht="15" customHeight="1" x14ac:dyDescent="0.35">
      <c r="A2294" s="86">
        <v>19020900128</v>
      </c>
      <c r="B2294" t="s">
        <v>1442</v>
      </c>
      <c r="C2294">
        <v>0</v>
      </c>
      <c r="D2294">
        <v>0</v>
      </c>
      <c r="E2294">
        <v>0</v>
      </c>
      <c r="F2294">
        <v>0</v>
      </c>
    </row>
    <row r="2295" spans="1:6" ht="15" customHeight="1" x14ac:dyDescent="0.35">
      <c r="A2295" s="86">
        <v>19020900129</v>
      </c>
      <c r="B2295" t="s">
        <v>1443</v>
      </c>
      <c r="C2295">
        <v>0</v>
      </c>
      <c r="D2295">
        <v>0</v>
      </c>
      <c r="E2295">
        <v>0</v>
      </c>
      <c r="F2295">
        <v>0</v>
      </c>
    </row>
    <row r="2296" spans="1:6" ht="15" customHeight="1" x14ac:dyDescent="0.35">
      <c r="A2296" s="86">
        <v>19020900130</v>
      </c>
      <c r="B2296" t="s">
        <v>1444</v>
      </c>
      <c r="C2296">
        <v>0</v>
      </c>
      <c r="D2296">
        <v>0</v>
      </c>
      <c r="E2296">
        <v>0</v>
      </c>
      <c r="F2296">
        <v>0</v>
      </c>
    </row>
    <row r="2297" spans="1:6" ht="15" customHeight="1" x14ac:dyDescent="0.35">
      <c r="A2297" s="86">
        <v>19020900131</v>
      </c>
      <c r="B2297" t="s">
        <v>1445</v>
      </c>
      <c r="C2297">
        <v>0</v>
      </c>
      <c r="D2297">
        <v>0</v>
      </c>
      <c r="E2297">
        <v>0</v>
      </c>
      <c r="F2297">
        <v>0</v>
      </c>
    </row>
    <row r="2298" spans="1:6" ht="15" customHeight="1" x14ac:dyDescent="0.35">
      <c r="A2298" s="86">
        <v>19020900132</v>
      </c>
      <c r="B2298" t="s">
        <v>1446</v>
      </c>
      <c r="C2298">
        <v>0</v>
      </c>
      <c r="D2298">
        <v>0</v>
      </c>
      <c r="E2298">
        <v>0</v>
      </c>
      <c r="F2298">
        <v>0</v>
      </c>
    </row>
    <row r="2299" spans="1:6" ht="15" customHeight="1" x14ac:dyDescent="0.35">
      <c r="A2299" s="86">
        <v>19020900133</v>
      </c>
      <c r="B2299" t="s">
        <v>517</v>
      </c>
      <c r="C2299">
        <v>3335.53</v>
      </c>
      <c r="D2299">
        <v>0</v>
      </c>
      <c r="E2299">
        <v>0</v>
      </c>
      <c r="F2299">
        <v>3335.53</v>
      </c>
    </row>
    <row r="2300" spans="1:6" ht="15" customHeight="1" x14ac:dyDescent="0.35">
      <c r="A2300" s="86">
        <v>19020900134</v>
      </c>
      <c r="B2300" t="s">
        <v>1447</v>
      </c>
      <c r="C2300">
        <v>0</v>
      </c>
      <c r="D2300">
        <v>0</v>
      </c>
      <c r="E2300">
        <v>0</v>
      </c>
      <c r="F2300">
        <v>0</v>
      </c>
    </row>
    <row r="2301" spans="1:6" ht="15" customHeight="1" x14ac:dyDescent="0.35">
      <c r="A2301" s="86">
        <v>19020900135</v>
      </c>
      <c r="B2301" t="s">
        <v>1448</v>
      </c>
      <c r="C2301">
        <v>0</v>
      </c>
      <c r="D2301">
        <v>0</v>
      </c>
      <c r="E2301">
        <v>0</v>
      </c>
      <c r="F2301">
        <v>0</v>
      </c>
    </row>
    <row r="2302" spans="1:6" ht="15" customHeight="1" x14ac:dyDescent="0.35">
      <c r="A2302" s="86">
        <v>19020900136</v>
      </c>
      <c r="B2302" t="s">
        <v>1449</v>
      </c>
      <c r="C2302">
        <v>0</v>
      </c>
      <c r="D2302">
        <v>0</v>
      </c>
      <c r="E2302">
        <v>0</v>
      </c>
      <c r="F2302">
        <v>0</v>
      </c>
    </row>
    <row r="2303" spans="1:6" ht="15" customHeight="1" x14ac:dyDescent="0.35">
      <c r="A2303" s="86">
        <v>19020900137</v>
      </c>
      <c r="B2303" t="s">
        <v>1450</v>
      </c>
      <c r="C2303">
        <v>0</v>
      </c>
      <c r="D2303">
        <v>0</v>
      </c>
      <c r="E2303">
        <v>0</v>
      </c>
      <c r="F2303">
        <v>0</v>
      </c>
    </row>
    <row r="2304" spans="1:6" ht="15" customHeight="1" x14ac:dyDescent="0.35">
      <c r="A2304" s="86">
        <v>19020900138</v>
      </c>
      <c r="B2304" t="s">
        <v>1451</v>
      </c>
      <c r="C2304">
        <v>0</v>
      </c>
      <c r="D2304">
        <v>0</v>
      </c>
      <c r="E2304">
        <v>0</v>
      </c>
      <c r="F2304">
        <v>0</v>
      </c>
    </row>
    <row r="2305" spans="1:6" ht="15" customHeight="1" x14ac:dyDescent="0.35">
      <c r="A2305" s="86">
        <v>19020900139</v>
      </c>
      <c r="B2305" t="s">
        <v>1452</v>
      </c>
      <c r="C2305">
        <v>0</v>
      </c>
      <c r="D2305">
        <v>0</v>
      </c>
      <c r="E2305">
        <v>0</v>
      </c>
      <c r="F2305">
        <v>0</v>
      </c>
    </row>
    <row r="2306" spans="1:6" ht="15" customHeight="1" x14ac:dyDescent="0.35">
      <c r="A2306" s="86">
        <v>19020900140</v>
      </c>
      <c r="B2306" t="s">
        <v>1453</v>
      </c>
      <c r="C2306">
        <v>0</v>
      </c>
      <c r="D2306">
        <v>0</v>
      </c>
      <c r="E2306">
        <v>0</v>
      </c>
      <c r="F2306">
        <v>0</v>
      </c>
    </row>
    <row r="2307" spans="1:6" ht="15" customHeight="1" x14ac:dyDescent="0.35">
      <c r="A2307" s="86">
        <v>19020900141</v>
      </c>
      <c r="B2307" t="s">
        <v>1454</v>
      </c>
      <c r="C2307">
        <v>0</v>
      </c>
      <c r="D2307">
        <v>0</v>
      </c>
      <c r="E2307">
        <v>0</v>
      </c>
      <c r="F2307">
        <v>0</v>
      </c>
    </row>
    <row r="2308" spans="1:6" ht="15" customHeight="1" x14ac:dyDescent="0.35">
      <c r="A2308" s="86">
        <v>19020900142</v>
      </c>
      <c r="B2308" t="s">
        <v>1455</v>
      </c>
      <c r="C2308">
        <v>0</v>
      </c>
      <c r="D2308">
        <v>0</v>
      </c>
      <c r="E2308">
        <v>0</v>
      </c>
      <c r="F2308">
        <v>0</v>
      </c>
    </row>
    <row r="2309" spans="1:6" ht="15" customHeight="1" x14ac:dyDescent="0.35">
      <c r="A2309" s="86">
        <v>19020900143</v>
      </c>
      <c r="B2309" t="s">
        <v>1456</v>
      </c>
      <c r="C2309">
        <v>0</v>
      </c>
      <c r="D2309">
        <v>0</v>
      </c>
      <c r="E2309">
        <v>0</v>
      </c>
      <c r="F2309">
        <v>0</v>
      </c>
    </row>
    <row r="2310" spans="1:6" ht="15" customHeight="1" x14ac:dyDescent="0.35">
      <c r="A2310" s="86">
        <v>19020900144</v>
      </c>
      <c r="B2310" t="s">
        <v>1457</v>
      </c>
      <c r="C2310">
        <v>0</v>
      </c>
      <c r="D2310">
        <v>0</v>
      </c>
      <c r="E2310">
        <v>0</v>
      </c>
      <c r="F2310">
        <v>0</v>
      </c>
    </row>
    <row r="2311" spans="1:6" ht="15" customHeight="1" x14ac:dyDescent="0.35">
      <c r="A2311" s="86">
        <v>19020900145</v>
      </c>
      <c r="B2311" t="s">
        <v>1458</v>
      </c>
      <c r="C2311">
        <v>0</v>
      </c>
      <c r="D2311">
        <v>0</v>
      </c>
      <c r="E2311">
        <v>0</v>
      </c>
      <c r="F2311">
        <v>0</v>
      </c>
    </row>
    <row r="2312" spans="1:6" ht="15" customHeight="1" x14ac:dyDescent="0.35">
      <c r="A2312" s="86">
        <v>19020900146</v>
      </c>
      <c r="B2312" t="s">
        <v>1459</v>
      </c>
      <c r="C2312">
        <v>0</v>
      </c>
      <c r="D2312">
        <v>0</v>
      </c>
      <c r="E2312">
        <v>0</v>
      </c>
      <c r="F2312">
        <v>0</v>
      </c>
    </row>
    <row r="2313" spans="1:6" ht="15" customHeight="1" x14ac:dyDescent="0.35">
      <c r="A2313" s="86">
        <v>19020900147</v>
      </c>
      <c r="B2313" t="s">
        <v>1460</v>
      </c>
      <c r="C2313">
        <v>0</v>
      </c>
      <c r="D2313">
        <v>0</v>
      </c>
      <c r="E2313">
        <v>0</v>
      </c>
      <c r="F2313">
        <v>0</v>
      </c>
    </row>
    <row r="2314" spans="1:6" ht="15" customHeight="1" x14ac:dyDescent="0.35">
      <c r="A2314" s="86">
        <v>19020900148</v>
      </c>
      <c r="B2314" t="s">
        <v>1461</v>
      </c>
      <c r="C2314">
        <v>0</v>
      </c>
      <c r="D2314">
        <v>0</v>
      </c>
      <c r="E2314">
        <v>0</v>
      </c>
      <c r="F2314">
        <v>0</v>
      </c>
    </row>
    <row r="2315" spans="1:6" ht="15" customHeight="1" x14ac:dyDescent="0.35">
      <c r="A2315" s="86">
        <v>19020900149</v>
      </c>
      <c r="B2315" t="s">
        <v>1462</v>
      </c>
      <c r="C2315">
        <v>0</v>
      </c>
      <c r="D2315">
        <v>0</v>
      </c>
      <c r="E2315">
        <v>0</v>
      </c>
      <c r="F2315">
        <v>0</v>
      </c>
    </row>
    <row r="2316" spans="1:6" ht="15" customHeight="1" x14ac:dyDescent="0.35">
      <c r="A2316" s="86">
        <v>19020900150</v>
      </c>
      <c r="B2316" t="s">
        <v>1463</v>
      </c>
      <c r="C2316">
        <v>0</v>
      </c>
      <c r="D2316">
        <v>0</v>
      </c>
      <c r="E2316">
        <v>0</v>
      </c>
      <c r="F2316">
        <v>0</v>
      </c>
    </row>
    <row r="2317" spans="1:6" ht="15" customHeight="1" x14ac:dyDescent="0.35">
      <c r="A2317" s="86">
        <v>19020900151</v>
      </c>
      <c r="B2317" t="s">
        <v>1464</v>
      </c>
      <c r="C2317">
        <v>0</v>
      </c>
      <c r="D2317">
        <v>0</v>
      </c>
      <c r="E2317">
        <v>0</v>
      </c>
      <c r="F2317">
        <v>0</v>
      </c>
    </row>
    <row r="2318" spans="1:6" ht="15" customHeight="1" x14ac:dyDescent="0.35">
      <c r="A2318" s="86">
        <v>19020900152</v>
      </c>
      <c r="B2318" t="s">
        <v>1465</v>
      </c>
      <c r="C2318">
        <v>0</v>
      </c>
      <c r="D2318">
        <v>0</v>
      </c>
      <c r="E2318">
        <v>0</v>
      </c>
      <c r="F2318">
        <v>0</v>
      </c>
    </row>
    <row r="2319" spans="1:6" ht="15" customHeight="1" x14ac:dyDescent="0.35">
      <c r="A2319" s="86">
        <v>190209002</v>
      </c>
      <c r="B2319" t="s">
        <v>1466</v>
      </c>
      <c r="C2319">
        <v>0</v>
      </c>
      <c r="D2319">
        <v>0</v>
      </c>
      <c r="E2319">
        <v>0</v>
      </c>
      <c r="F2319">
        <v>0</v>
      </c>
    </row>
    <row r="2320" spans="1:6" ht="15" customHeight="1" x14ac:dyDescent="0.35">
      <c r="A2320" s="86">
        <v>190209003</v>
      </c>
      <c r="B2320" t="s">
        <v>1467</v>
      </c>
      <c r="C2320">
        <v>0</v>
      </c>
      <c r="D2320">
        <v>0</v>
      </c>
      <c r="E2320">
        <v>0</v>
      </c>
      <c r="F2320">
        <v>0</v>
      </c>
    </row>
    <row r="2321" spans="1:6" ht="15" customHeight="1" x14ac:dyDescent="0.35">
      <c r="A2321" s="86">
        <v>190209004</v>
      </c>
      <c r="B2321" t="s">
        <v>518</v>
      </c>
      <c r="C2321">
        <v>1024.1300000000001</v>
      </c>
      <c r="D2321">
        <v>443508.02</v>
      </c>
      <c r="E2321">
        <v>299712.33</v>
      </c>
      <c r="F2321">
        <v>144819.82</v>
      </c>
    </row>
    <row r="2322" spans="1:6" ht="15" customHeight="1" x14ac:dyDescent="0.35">
      <c r="A2322" s="86">
        <v>19020900401</v>
      </c>
      <c r="B2322" t="s">
        <v>1468</v>
      </c>
      <c r="C2322">
        <v>0</v>
      </c>
      <c r="D2322">
        <v>0</v>
      </c>
      <c r="E2322">
        <v>0</v>
      </c>
      <c r="F2322">
        <v>0</v>
      </c>
    </row>
    <row r="2323" spans="1:6" ht="15" customHeight="1" x14ac:dyDescent="0.35">
      <c r="A2323" s="86">
        <v>19020900402</v>
      </c>
      <c r="B2323" t="s">
        <v>1469</v>
      </c>
      <c r="C2323">
        <v>0</v>
      </c>
      <c r="D2323">
        <v>0</v>
      </c>
      <c r="E2323">
        <v>0</v>
      </c>
      <c r="F2323">
        <v>0</v>
      </c>
    </row>
    <row r="2324" spans="1:6" ht="15" customHeight="1" x14ac:dyDescent="0.35">
      <c r="A2324" s="86">
        <v>19020900403</v>
      </c>
      <c r="B2324" t="s">
        <v>519</v>
      </c>
      <c r="C2324">
        <v>0</v>
      </c>
      <c r="D2324">
        <v>40149.910000000003</v>
      </c>
      <c r="E2324">
        <v>32333.32</v>
      </c>
      <c r="F2324">
        <v>7816.59</v>
      </c>
    </row>
    <row r="2325" spans="1:6" ht="15" customHeight="1" x14ac:dyDescent="0.35">
      <c r="A2325" s="86">
        <v>19020900404</v>
      </c>
      <c r="B2325" t="s">
        <v>1470</v>
      </c>
      <c r="C2325">
        <v>0</v>
      </c>
      <c r="D2325">
        <v>0</v>
      </c>
      <c r="E2325">
        <v>0</v>
      </c>
      <c r="F2325">
        <v>0</v>
      </c>
    </row>
    <row r="2326" spans="1:6" ht="15" customHeight="1" x14ac:dyDescent="0.35">
      <c r="A2326" s="86">
        <v>19020900405</v>
      </c>
      <c r="B2326" t="s">
        <v>117</v>
      </c>
      <c r="C2326">
        <v>1024.1300000000001</v>
      </c>
      <c r="D2326">
        <v>403358.11</v>
      </c>
      <c r="E2326">
        <v>267379.01</v>
      </c>
      <c r="F2326">
        <v>137003.23000000001</v>
      </c>
    </row>
    <row r="2327" spans="1:6" ht="15" customHeight="1" x14ac:dyDescent="0.35">
      <c r="A2327" s="86">
        <v>190209005</v>
      </c>
      <c r="B2327" t="s">
        <v>520</v>
      </c>
      <c r="C2327">
        <v>201965.82</v>
      </c>
      <c r="D2327">
        <v>179822.81</v>
      </c>
      <c r="E2327">
        <v>286158.73</v>
      </c>
      <c r="F2327">
        <v>95629.9</v>
      </c>
    </row>
    <row r="2328" spans="1:6" ht="15" customHeight="1" x14ac:dyDescent="0.35">
      <c r="A2328" s="86">
        <v>19020900501</v>
      </c>
      <c r="B2328" t="s">
        <v>507</v>
      </c>
      <c r="C2328">
        <v>540.74</v>
      </c>
      <c r="D2328">
        <v>179822.81</v>
      </c>
      <c r="E2328">
        <v>178898.45</v>
      </c>
      <c r="F2328">
        <v>1465.1</v>
      </c>
    </row>
    <row r="2329" spans="1:6" ht="15" customHeight="1" x14ac:dyDescent="0.35">
      <c r="A2329" s="86">
        <v>19020900502</v>
      </c>
      <c r="B2329" t="s">
        <v>521</v>
      </c>
      <c r="C2329">
        <v>201425.08</v>
      </c>
      <c r="D2329">
        <v>0</v>
      </c>
      <c r="E2329">
        <v>107260.28</v>
      </c>
      <c r="F2329">
        <v>94164.800000000003</v>
      </c>
    </row>
    <row r="2330" spans="1:6" ht="15" customHeight="1" x14ac:dyDescent="0.35">
      <c r="A2330" s="86">
        <v>190209006</v>
      </c>
      <c r="B2330" t="s">
        <v>1471</v>
      </c>
      <c r="C2330">
        <v>0</v>
      </c>
      <c r="D2330">
        <v>0</v>
      </c>
      <c r="E2330">
        <v>0</v>
      </c>
      <c r="F2330">
        <v>0</v>
      </c>
    </row>
    <row r="2331" spans="1:6" ht="15" customHeight="1" x14ac:dyDescent="0.35">
      <c r="A2331" s="86">
        <v>19020900601</v>
      </c>
      <c r="B2331" t="s">
        <v>1472</v>
      </c>
      <c r="C2331">
        <v>0</v>
      </c>
      <c r="D2331">
        <v>0</v>
      </c>
      <c r="E2331">
        <v>0</v>
      </c>
      <c r="F2331">
        <v>0</v>
      </c>
    </row>
    <row r="2332" spans="1:6" ht="15" customHeight="1" x14ac:dyDescent="0.35">
      <c r="A2332" s="86">
        <v>19020900602</v>
      </c>
      <c r="B2332" t="s">
        <v>1473</v>
      </c>
      <c r="C2332">
        <v>0</v>
      </c>
      <c r="D2332">
        <v>0</v>
      </c>
      <c r="E2332">
        <v>0</v>
      </c>
      <c r="F2332">
        <v>0</v>
      </c>
    </row>
    <row r="2333" spans="1:6" ht="15" customHeight="1" x14ac:dyDescent="0.35">
      <c r="A2333" s="86">
        <v>19020900603</v>
      </c>
      <c r="B2333" t="s">
        <v>1474</v>
      </c>
      <c r="C2333">
        <v>0</v>
      </c>
      <c r="D2333">
        <v>0</v>
      </c>
      <c r="E2333">
        <v>0</v>
      </c>
      <c r="F2333">
        <v>0</v>
      </c>
    </row>
    <row r="2334" spans="1:6" ht="15" customHeight="1" x14ac:dyDescent="0.35">
      <c r="A2334" s="86">
        <v>19020900604</v>
      </c>
      <c r="B2334" t="s">
        <v>1475</v>
      </c>
      <c r="C2334">
        <v>0</v>
      </c>
      <c r="D2334">
        <v>0</v>
      </c>
      <c r="E2334">
        <v>0</v>
      </c>
      <c r="F2334">
        <v>0</v>
      </c>
    </row>
    <row r="2335" spans="1:6" ht="15" customHeight="1" x14ac:dyDescent="0.35">
      <c r="A2335" s="86">
        <v>19020900605</v>
      </c>
      <c r="B2335" t="s">
        <v>1476</v>
      </c>
      <c r="C2335">
        <v>0</v>
      </c>
      <c r="D2335">
        <v>0</v>
      </c>
      <c r="E2335">
        <v>0</v>
      </c>
      <c r="F2335">
        <v>0</v>
      </c>
    </row>
    <row r="2336" spans="1:6" ht="15" customHeight="1" x14ac:dyDescent="0.35">
      <c r="A2336" s="86">
        <v>19020900606</v>
      </c>
      <c r="B2336" t="s">
        <v>1477</v>
      </c>
      <c r="C2336">
        <v>0</v>
      </c>
      <c r="D2336">
        <v>0</v>
      </c>
      <c r="E2336">
        <v>0</v>
      </c>
      <c r="F2336">
        <v>0</v>
      </c>
    </row>
    <row r="2337" spans="1:6" ht="15" customHeight="1" x14ac:dyDescent="0.35">
      <c r="A2337" s="86">
        <v>19020900607</v>
      </c>
      <c r="B2337" t="s">
        <v>1478</v>
      </c>
      <c r="C2337">
        <v>0</v>
      </c>
      <c r="D2337">
        <v>0</v>
      </c>
      <c r="E2337">
        <v>0</v>
      </c>
      <c r="F2337">
        <v>0</v>
      </c>
    </row>
    <row r="2338" spans="1:6" ht="15" customHeight="1" x14ac:dyDescent="0.35">
      <c r="A2338" s="86">
        <v>19020900608</v>
      </c>
      <c r="B2338" t="s">
        <v>1479</v>
      </c>
      <c r="C2338">
        <v>0</v>
      </c>
      <c r="D2338">
        <v>0</v>
      </c>
      <c r="E2338">
        <v>0</v>
      </c>
      <c r="F2338">
        <v>0</v>
      </c>
    </row>
    <row r="2339" spans="1:6" ht="15" customHeight="1" x14ac:dyDescent="0.35">
      <c r="A2339" s="86">
        <v>19020900609</v>
      </c>
      <c r="B2339" t="s">
        <v>1480</v>
      </c>
      <c r="C2339">
        <v>0</v>
      </c>
      <c r="D2339">
        <v>0</v>
      </c>
      <c r="E2339">
        <v>0</v>
      </c>
      <c r="F2339">
        <v>0</v>
      </c>
    </row>
    <row r="2340" spans="1:6" ht="15" customHeight="1" x14ac:dyDescent="0.35">
      <c r="A2340" s="86">
        <v>19020900610</v>
      </c>
      <c r="B2340" t="s">
        <v>1481</v>
      </c>
      <c r="C2340">
        <v>0</v>
      </c>
      <c r="D2340">
        <v>0</v>
      </c>
      <c r="E2340">
        <v>0</v>
      </c>
      <c r="F2340">
        <v>0</v>
      </c>
    </row>
    <row r="2341" spans="1:6" ht="15" customHeight="1" x14ac:dyDescent="0.35">
      <c r="A2341" s="86">
        <v>19020900611</v>
      </c>
      <c r="B2341" t="s">
        <v>1482</v>
      </c>
      <c r="C2341">
        <v>0</v>
      </c>
      <c r="D2341">
        <v>0</v>
      </c>
      <c r="E2341">
        <v>0</v>
      </c>
      <c r="F2341">
        <v>0</v>
      </c>
    </row>
    <row r="2342" spans="1:6" ht="15" customHeight="1" x14ac:dyDescent="0.35">
      <c r="A2342" s="86">
        <v>19020900612</v>
      </c>
      <c r="B2342" t="s">
        <v>1483</v>
      </c>
      <c r="C2342">
        <v>0</v>
      </c>
      <c r="D2342">
        <v>0</v>
      </c>
      <c r="E2342">
        <v>0</v>
      </c>
      <c r="F2342">
        <v>0</v>
      </c>
    </row>
    <row r="2343" spans="1:6" ht="15" customHeight="1" x14ac:dyDescent="0.35">
      <c r="A2343" s="86">
        <v>19020900613</v>
      </c>
      <c r="B2343" t="s">
        <v>1484</v>
      </c>
      <c r="C2343">
        <v>0</v>
      </c>
      <c r="D2343">
        <v>0</v>
      </c>
      <c r="E2343">
        <v>0</v>
      </c>
      <c r="F2343">
        <v>0</v>
      </c>
    </row>
    <row r="2344" spans="1:6" ht="15" customHeight="1" x14ac:dyDescent="0.35">
      <c r="A2344" s="86">
        <v>19020900614</v>
      </c>
      <c r="B2344" t="s">
        <v>511</v>
      </c>
      <c r="C2344">
        <v>0</v>
      </c>
      <c r="D2344">
        <v>0</v>
      </c>
      <c r="E2344">
        <v>0</v>
      </c>
      <c r="F2344">
        <v>0</v>
      </c>
    </row>
    <row r="2345" spans="1:6" ht="15" customHeight="1" x14ac:dyDescent="0.35">
      <c r="A2345" s="86">
        <v>19020900615</v>
      </c>
      <c r="B2345" t="s">
        <v>1485</v>
      </c>
      <c r="C2345">
        <v>0</v>
      </c>
      <c r="D2345">
        <v>0</v>
      </c>
      <c r="E2345">
        <v>0</v>
      </c>
      <c r="F2345">
        <v>0</v>
      </c>
    </row>
    <row r="2346" spans="1:6" ht="15" customHeight="1" x14ac:dyDescent="0.35">
      <c r="A2346" s="86">
        <v>19020900616</v>
      </c>
      <c r="B2346" t="s">
        <v>1486</v>
      </c>
      <c r="C2346">
        <v>0</v>
      </c>
      <c r="D2346">
        <v>0</v>
      </c>
      <c r="E2346">
        <v>0</v>
      </c>
      <c r="F2346">
        <v>0</v>
      </c>
    </row>
    <row r="2347" spans="1:6" ht="15" customHeight="1" x14ac:dyDescent="0.35">
      <c r="A2347" s="86">
        <v>190209007</v>
      </c>
      <c r="B2347" t="s">
        <v>1487</v>
      </c>
      <c r="C2347">
        <v>0</v>
      </c>
      <c r="D2347">
        <v>840.51</v>
      </c>
      <c r="E2347">
        <v>0</v>
      </c>
      <c r="F2347">
        <v>840.51</v>
      </c>
    </row>
    <row r="2348" spans="1:6" ht="15" customHeight="1" x14ac:dyDescent="0.35">
      <c r="A2348" s="86">
        <v>190209008</v>
      </c>
      <c r="B2348" t="s">
        <v>1488</v>
      </c>
      <c r="C2348">
        <v>0</v>
      </c>
      <c r="D2348">
        <v>0</v>
      </c>
      <c r="E2348">
        <v>0</v>
      </c>
      <c r="F2348">
        <v>0</v>
      </c>
    </row>
    <row r="2349" spans="1:6" ht="15" customHeight="1" x14ac:dyDescent="0.35">
      <c r="A2349" s="86">
        <v>190209009</v>
      </c>
      <c r="B2349" t="s">
        <v>507</v>
      </c>
      <c r="C2349">
        <v>2505003.79</v>
      </c>
      <c r="D2349">
        <v>3643535.3599999999</v>
      </c>
      <c r="E2349">
        <v>5442188.4199999999</v>
      </c>
      <c r="F2349">
        <v>706350.73</v>
      </c>
    </row>
    <row r="2350" spans="1:6" ht="15" customHeight="1" x14ac:dyDescent="0.35">
      <c r="A2350" s="86">
        <v>19020900901</v>
      </c>
      <c r="B2350" t="s">
        <v>1489</v>
      </c>
      <c r="C2350">
        <v>0</v>
      </c>
      <c r="D2350">
        <v>0</v>
      </c>
      <c r="E2350">
        <v>0</v>
      </c>
      <c r="F2350">
        <v>0</v>
      </c>
    </row>
    <row r="2351" spans="1:6" ht="15" customHeight="1" x14ac:dyDescent="0.35">
      <c r="A2351" s="86">
        <v>1902090090101</v>
      </c>
      <c r="B2351" t="s">
        <v>1490</v>
      </c>
      <c r="C2351">
        <v>0</v>
      </c>
      <c r="D2351">
        <v>0</v>
      </c>
      <c r="E2351">
        <v>0</v>
      </c>
      <c r="F2351">
        <v>0</v>
      </c>
    </row>
    <row r="2352" spans="1:6" ht="15" customHeight="1" x14ac:dyDescent="0.35">
      <c r="A2352" s="86">
        <v>19020900902</v>
      </c>
      <c r="B2352" t="s">
        <v>1491</v>
      </c>
      <c r="C2352">
        <v>0</v>
      </c>
      <c r="D2352">
        <v>0</v>
      </c>
      <c r="E2352">
        <v>0</v>
      </c>
      <c r="F2352">
        <v>0</v>
      </c>
    </row>
    <row r="2353" spans="1:6" ht="15" customHeight="1" x14ac:dyDescent="0.35">
      <c r="A2353" s="86">
        <v>19020900903</v>
      </c>
      <c r="B2353" t="s">
        <v>1492</v>
      </c>
      <c r="C2353">
        <v>0</v>
      </c>
      <c r="D2353">
        <v>0</v>
      </c>
      <c r="E2353">
        <v>0</v>
      </c>
      <c r="F2353">
        <v>0</v>
      </c>
    </row>
    <row r="2354" spans="1:6" ht="15" customHeight="1" x14ac:dyDescent="0.35">
      <c r="A2354" s="86">
        <v>19020900904</v>
      </c>
      <c r="B2354" t="s">
        <v>1493</v>
      </c>
      <c r="C2354">
        <v>0</v>
      </c>
      <c r="D2354">
        <v>0</v>
      </c>
      <c r="E2354">
        <v>0</v>
      </c>
      <c r="F2354">
        <v>0</v>
      </c>
    </row>
    <row r="2355" spans="1:6" ht="15" customHeight="1" x14ac:dyDescent="0.35">
      <c r="A2355" s="86">
        <v>19020900905</v>
      </c>
      <c r="B2355" t="s">
        <v>1494</v>
      </c>
      <c r="C2355">
        <v>0</v>
      </c>
      <c r="D2355">
        <v>0</v>
      </c>
      <c r="E2355">
        <v>0</v>
      </c>
      <c r="F2355">
        <v>0</v>
      </c>
    </row>
    <row r="2356" spans="1:6" ht="15" customHeight="1" x14ac:dyDescent="0.35">
      <c r="A2356" s="86">
        <v>19020900906</v>
      </c>
      <c r="B2356" t="s">
        <v>117</v>
      </c>
      <c r="C2356">
        <v>64.05</v>
      </c>
      <c r="D2356">
        <v>408109.64</v>
      </c>
      <c r="E2356">
        <v>405344.96</v>
      </c>
      <c r="F2356">
        <v>2828.73</v>
      </c>
    </row>
    <row r="2357" spans="1:6" ht="15" customHeight="1" x14ac:dyDescent="0.35">
      <c r="A2357" s="86">
        <v>19020900907</v>
      </c>
      <c r="B2357" t="s">
        <v>1495</v>
      </c>
      <c r="C2357">
        <v>0</v>
      </c>
      <c r="D2357">
        <v>0</v>
      </c>
      <c r="E2357">
        <v>0</v>
      </c>
      <c r="F2357">
        <v>0</v>
      </c>
    </row>
    <row r="2358" spans="1:6" ht="15" customHeight="1" x14ac:dyDescent="0.35">
      <c r="A2358" s="86">
        <v>19020900908</v>
      </c>
      <c r="B2358" t="s">
        <v>1496</v>
      </c>
      <c r="C2358">
        <v>0</v>
      </c>
      <c r="D2358">
        <v>0</v>
      </c>
      <c r="E2358">
        <v>0</v>
      </c>
      <c r="F2358">
        <v>0</v>
      </c>
    </row>
    <row r="2359" spans="1:6" ht="15" customHeight="1" x14ac:dyDescent="0.35">
      <c r="A2359" s="86">
        <v>19020900909</v>
      </c>
      <c r="B2359" t="s">
        <v>1497</v>
      </c>
      <c r="C2359">
        <v>0</v>
      </c>
      <c r="D2359">
        <v>0</v>
      </c>
      <c r="E2359">
        <v>0</v>
      </c>
      <c r="F2359">
        <v>0</v>
      </c>
    </row>
    <row r="2360" spans="1:6" ht="15" customHeight="1" x14ac:dyDescent="0.35">
      <c r="A2360" s="86">
        <v>19020900910</v>
      </c>
      <c r="B2360" t="s">
        <v>1498</v>
      </c>
      <c r="C2360">
        <v>0</v>
      </c>
      <c r="D2360">
        <v>0</v>
      </c>
      <c r="E2360">
        <v>0</v>
      </c>
      <c r="F2360">
        <v>0</v>
      </c>
    </row>
    <row r="2361" spans="1:6" ht="15" customHeight="1" x14ac:dyDescent="0.35">
      <c r="A2361" s="86">
        <v>19020900911</v>
      </c>
      <c r="B2361" t="s">
        <v>1499</v>
      </c>
      <c r="C2361">
        <v>0</v>
      </c>
      <c r="D2361">
        <v>0</v>
      </c>
      <c r="E2361">
        <v>0</v>
      </c>
      <c r="F2361">
        <v>0</v>
      </c>
    </row>
    <row r="2362" spans="1:6" ht="15" customHeight="1" x14ac:dyDescent="0.35">
      <c r="A2362" s="86">
        <v>1902090091101</v>
      </c>
      <c r="B2362" t="s">
        <v>1500</v>
      </c>
      <c r="C2362">
        <v>0</v>
      </c>
      <c r="D2362">
        <v>0</v>
      </c>
      <c r="E2362">
        <v>0</v>
      </c>
      <c r="F2362">
        <v>0</v>
      </c>
    </row>
    <row r="2363" spans="1:6" ht="15" customHeight="1" x14ac:dyDescent="0.35">
      <c r="A2363" s="86">
        <v>1902090091102</v>
      </c>
      <c r="B2363" t="s">
        <v>1501</v>
      </c>
      <c r="C2363">
        <v>0</v>
      </c>
      <c r="D2363">
        <v>0</v>
      </c>
      <c r="E2363">
        <v>0</v>
      </c>
      <c r="F2363">
        <v>0</v>
      </c>
    </row>
    <row r="2364" spans="1:6" ht="15" customHeight="1" x14ac:dyDescent="0.35">
      <c r="A2364" s="86">
        <v>1902090091103</v>
      </c>
      <c r="B2364" t="s">
        <v>1502</v>
      </c>
      <c r="C2364">
        <v>0</v>
      </c>
      <c r="D2364">
        <v>0</v>
      </c>
      <c r="E2364">
        <v>0</v>
      </c>
      <c r="F2364">
        <v>0</v>
      </c>
    </row>
    <row r="2365" spans="1:6" ht="15" customHeight="1" x14ac:dyDescent="0.35">
      <c r="A2365" s="86">
        <v>1902090091104</v>
      </c>
      <c r="B2365" t="s">
        <v>1503</v>
      </c>
      <c r="C2365">
        <v>0</v>
      </c>
      <c r="D2365">
        <v>0</v>
      </c>
      <c r="E2365">
        <v>0</v>
      </c>
      <c r="F2365">
        <v>0</v>
      </c>
    </row>
    <row r="2366" spans="1:6" ht="15" customHeight="1" x14ac:dyDescent="0.35">
      <c r="A2366" s="86">
        <v>1902090091105</v>
      </c>
      <c r="B2366" t="s">
        <v>1504</v>
      </c>
      <c r="C2366">
        <v>0</v>
      </c>
      <c r="D2366">
        <v>0</v>
      </c>
      <c r="E2366">
        <v>0</v>
      </c>
      <c r="F2366">
        <v>0</v>
      </c>
    </row>
    <row r="2367" spans="1:6" ht="15" customHeight="1" x14ac:dyDescent="0.35">
      <c r="A2367" s="86">
        <v>1902090091106</v>
      </c>
      <c r="B2367" t="s">
        <v>1505</v>
      </c>
      <c r="C2367">
        <v>0</v>
      </c>
      <c r="D2367">
        <v>0</v>
      </c>
      <c r="E2367">
        <v>0</v>
      </c>
      <c r="F2367">
        <v>0</v>
      </c>
    </row>
    <row r="2368" spans="1:6" ht="15" customHeight="1" x14ac:dyDescent="0.35">
      <c r="A2368" s="86">
        <v>19020900912</v>
      </c>
      <c r="B2368" t="s">
        <v>1506</v>
      </c>
      <c r="C2368">
        <v>0</v>
      </c>
      <c r="D2368">
        <v>0</v>
      </c>
      <c r="E2368">
        <v>0</v>
      </c>
      <c r="F2368">
        <v>0</v>
      </c>
    </row>
    <row r="2369" spans="1:6" ht="15" customHeight="1" x14ac:dyDescent="0.35">
      <c r="A2369" s="86">
        <v>1902090091201</v>
      </c>
      <c r="B2369" t="s">
        <v>1507</v>
      </c>
      <c r="C2369">
        <v>0</v>
      </c>
      <c r="D2369">
        <v>0</v>
      </c>
      <c r="E2369">
        <v>0</v>
      </c>
      <c r="F2369">
        <v>0</v>
      </c>
    </row>
    <row r="2370" spans="1:6" ht="15" customHeight="1" x14ac:dyDescent="0.35">
      <c r="A2370" s="86">
        <v>1902090091202</v>
      </c>
      <c r="B2370" t="s">
        <v>1508</v>
      </c>
      <c r="C2370">
        <v>0</v>
      </c>
      <c r="D2370">
        <v>0</v>
      </c>
      <c r="E2370">
        <v>0</v>
      </c>
      <c r="F2370">
        <v>0</v>
      </c>
    </row>
    <row r="2371" spans="1:6" ht="15" customHeight="1" x14ac:dyDescent="0.35">
      <c r="A2371" s="86">
        <v>1902090091203</v>
      </c>
      <c r="B2371" t="s">
        <v>1509</v>
      </c>
      <c r="C2371">
        <v>0</v>
      </c>
      <c r="D2371">
        <v>0</v>
      </c>
      <c r="E2371">
        <v>0</v>
      </c>
      <c r="F2371">
        <v>0</v>
      </c>
    </row>
    <row r="2372" spans="1:6" ht="15" customHeight="1" x14ac:dyDescent="0.35">
      <c r="A2372" s="86">
        <v>19020900913</v>
      </c>
      <c r="B2372" t="s">
        <v>1510</v>
      </c>
      <c r="C2372">
        <v>0</v>
      </c>
      <c r="D2372">
        <v>0</v>
      </c>
      <c r="E2372">
        <v>0</v>
      </c>
      <c r="F2372">
        <v>0</v>
      </c>
    </row>
    <row r="2373" spans="1:6" ht="15" customHeight="1" x14ac:dyDescent="0.35">
      <c r="A2373" s="86">
        <v>1902090091301</v>
      </c>
      <c r="B2373" t="s">
        <v>1511</v>
      </c>
      <c r="C2373">
        <v>0</v>
      </c>
      <c r="D2373">
        <v>0</v>
      </c>
      <c r="E2373">
        <v>0</v>
      </c>
      <c r="F2373">
        <v>0</v>
      </c>
    </row>
    <row r="2374" spans="1:6" ht="15" customHeight="1" x14ac:dyDescent="0.35">
      <c r="A2374" s="86">
        <v>1902090091302</v>
      </c>
      <c r="B2374" t="s">
        <v>1512</v>
      </c>
      <c r="C2374">
        <v>0</v>
      </c>
      <c r="D2374">
        <v>0</v>
      </c>
      <c r="E2374">
        <v>0</v>
      </c>
      <c r="F2374">
        <v>0</v>
      </c>
    </row>
    <row r="2375" spans="1:6" ht="15" customHeight="1" x14ac:dyDescent="0.35">
      <c r="A2375" s="86">
        <v>1902090091303</v>
      </c>
      <c r="B2375" t="s">
        <v>1503</v>
      </c>
      <c r="C2375">
        <v>0</v>
      </c>
      <c r="D2375">
        <v>0</v>
      </c>
      <c r="E2375">
        <v>0</v>
      </c>
      <c r="F2375">
        <v>0</v>
      </c>
    </row>
    <row r="2376" spans="1:6" ht="15" customHeight="1" x14ac:dyDescent="0.35">
      <c r="A2376" s="86">
        <v>1902090091304</v>
      </c>
      <c r="B2376" t="s">
        <v>1513</v>
      </c>
      <c r="C2376">
        <v>0</v>
      </c>
      <c r="D2376">
        <v>0</v>
      </c>
      <c r="E2376">
        <v>0</v>
      </c>
      <c r="F2376">
        <v>0</v>
      </c>
    </row>
    <row r="2377" spans="1:6" ht="15" customHeight="1" x14ac:dyDescent="0.35">
      <c r="A2377" s="86">
        <v>1902090091305</v>
      </c>
      <c r="B2377" t="s">
        <v>1514</v>
      </c>
      <c r="C2377">
        <v>0</v>
      </c>
      <c r="D2377">
        <v>0</v>
      </c>
      <c r="E2377">
        <v>0</v>
      </c>
      <c r="F2377">
        <v>0</v>
      </c>
    </row>
    <row r="2378" spans="1:6" ht="15" customHeight="1" x14ac:dyDescent="0.35">
      <c r="A2378" s="86">
        <v>1902090091306</v>
      </c>
      <c r="B2378" t="s">
        <v>1515</v>
      </c>
      <c r="C2378">
        <v>0</v>
      </c>
      <c r="D2378">
        <v>0</v>
      </c>
      <c r="E2378">
        <v>0</v>
      </c>
      <c r="F2378">
        <v>0</v>
      </c>
    </row>
    <row r="2379" spans="1:6" ht="15" customHeight="1" x14ac:dyDescent="0.35">
      <c r="A2379" s="86">
        <v>19020900914</v>
      </c>
      <c r="B2379" t="s">
        <v>1516</v>
      </c>
      <c r="C2379">
        <v>0</v>
      </c>
      <c r="D2379">
        <v>0</v>
      </c>
      <c r="E2379">
        <v>0</v>
      </c>
      <c r="F2379">
        <v>0</v>
      </c>
    </row>
    <row r="2380" spans="1:6" ht="15" customHeight="1" x14ac:dyDescent="0.35">
      <c r="A2380" s="86">
        <v>19020900915</v>
      </c>
      <c r="B2380" t="s">
        <v>522</v>
      </c>
      <c r="C2380">
        <v>2504939.7400000002</v>
      </c>
      <c r="D2380">
        <v>3132994.11</v>
      </c>
      <c r="E2380">
        <v>5036843.46</v>
      </c>
      <c r="F2380">
        <v>601090.39</v>
      </c>
    </row>
    <row r="2381" spans="1:6" ht="15" customHeight="1" x14ac:dyDescent="0.35">
      <c r="A2381" s="86">
        <v>1902090091501</v>
      </c>
      <c r="B2381" t="s">
        <v>523</v>
      </c>
      <c r="C2381">
        <v>2500000</v>
      </c>
      <c r="D2381">
        <v>3000000</v>
      </c>
      <c r="E2381">
        <v>4900000</v>
      </c>
      <c r="F2381">
        <v>600000</v>
      </c>
    </row>
    <row r="2382" spans="1:6" ht="15" customHeight="1" x14ac:dyDescent="0.35">
      <c r="A2382" s="86">
        <v>1902090091502</v>
      </c>
      <c r="B2382" t="s">
        <v>524</v>
      </c>
      <c r="C2382">
        <v>4939.74</v>
      </c>
      <c r="D2382">
        <v>132994.10999999999</v>
      </c>
      <c r="E2382">
        <v>136843.46</v>
      </c>
      <c r="F2382">
        <v>1090.3900000000001</v>
      </c>
    </row>
    <row r="2383" spans="1:6" ht="15" customHeight="1" x14ac:dyDescent="0.35">
      <c r="A2383" s="86">
        <v>19020900916</v>
      </c>
      <c r="B2383" t="s">
        <v>2297</v>
      </c>
      <c r="C2383">
        <v>0</v>
      </c>
      <c r="D2383">
        <v>102431.61</v>
      </c>
      <c r="E2383">
        <v>0</v>
      </c>
      <c r="F2383">
        <v>102431.61</v>
      </c>
    </row>
    <row r="2384" spans="1:6" ht="15" customHeight="1" x14ac:dyDescent="0.35">
      <c r="A2384" s="86">
        <v>190209010</v>
      </c>
      <c r="B2384" t="s">
        <v>1517</v>
      </c>
      <c r="C2384">
        <v>0</v>
      </c>
      <c r="D2384">
        <v>0</v>
      </c>
      <c r="E2384">
        <v>0</v>
      </c>
      <c r="F2384">
        <v>0</v>
      </c>
    </row>
    <row r="2385" spans="1:6" ht="15" customHeight="1" x14ac:dyDescent="0.35">
      <c r="A2385" s="86">
        <v>190209011</v>
      </c>
      <c r="B2385" t="s">
        <v>1518</v>
      </c>
      <c r="C2385">
        <v>0</v>
      </c>
      <c r="D2385">
        <v>0</v>
      </c>
      <c r="E2385">
        <v>0</v>
      </c>
      <c r="F2385">
        <v>0</v>
      </c>
    </row>
    <row r="2386" spans="1:6" ht="15" customHeight="1" x14ac:dyDescent="0.35">
      <c r="A2386" s="86">
        <v>190209012</v>
      </c>
      <c r="B2386" t="s">
        <v>1519</v>
      </c>
      <c r="C2386">
        <v>0</v>
      </c>
      <c r="D2386">
        <v>0</v>
      </c>
      <c r="E2386">
        <v>0</v>
      </c>
      <c r="F2386">
        <v>0</v>
      </c>
    </row>
    <row r="2387" spans="1:6" ht="15" customHeight="1" x14ac:dyDescent="0.35">
      <c r="A2387" s="86">
        <v>1903</v>
      </c>
      <c r="B2387" t="s">
        <v>8</v>
      </c>
      <c r="C2387">
        <v>0</v>
      </c>
      <c r="D2387">
        <v>1657267.13</v>
      </c>
      <c r="E2387">
        <v>690637.38</v>
      </c>
      <c r="F2387">
        <v>966629.75</v>
      </c>
    </row>
    <row r="2388" spans="1:6" ht="15" customHeight="1" x14ac:dyDescent="0.35">
      <c r="A2388" s="86">
        <v>190301</v>
      </c>
      <c r="B2388" t="s">
        <v>525</v>
      </c>
      <c r="C2388">
        <v>0</v>
      </c>
      <c r="D2388">
        <v>1010793.11</v>
      </c>
      <c r="E2388">
        <v>539707.57999999996</v>
      </c>
      <c r="F2388">
        <v>471085.53</v>
      </c>
    </row>
    <row r="2389" spans="1:6" ht="15" customHeight="1" x14ac:dyDescent="0.35">
      <c r="A2389" s="86">
        <v>1903010</v>
      </c>
      <c r="B2389" t="s">
        <v>525</v>
      </c>
      <c r="C2389">
        <v>0</v>
      </c>
      <c r="D2389">
        <v>1010793.11</v>
      </c>
      <c r="E2389">
        <v>539707.57999999996</v>
      </c>
      <c r="F2389">
        <v>471085.53</v>
      </c>
    </row>
    <row r="2390" spans="1:6" ht="15" customHeight="1" x14ac:dyDescent="0.35">
      <c r="A2390" s="86">
        <v>190301001</v>
      </c>
      <c r="B2390" t="s">
        <v>1520</v>
      </c>
      <c r="C2390">
        <v>0</v>
      </c>
      <c r="D2390">
        <v>0</v>
      </c>
      <c r="E2390">
        <v>0</v>
      </c>
      <c r="F2390">
        <v>0</v>
      </c>
    </row>
    <row r="2391" spans="1:6" ht="15" customHeight="1" x14ac:dyDescent="0.35">
      <c r="A2391" s="86">
        <v>190301002</v>
      </c>
      <c r="B2391" t="s">
        <v>1521</v>
      </c>
      <c r="C2391">
        <v>0</v>
      </c>
      <c r="D2391">
        <v>0</v>
      </c>
      <c r="E2391">
        <v>0</v>
      </c>
      <c r="F2391">
        <v>0</v>
      </c>
    </row>
    <row r="2392" spans="1:6" ht="15" customHeight="1" x14ac:dyDescent="0.35">
      <c r="A2392" s="86">
        <v>190301003</v>
      </c>
      <c r="B2392" t="s">
        <v>1522</v>
      </c>
      <c r="C2392">
        <v>0</v>
      </c>
      <c r="D2392">
        <v>0</v>
      </c>
      <c r="E2392">
        <v>0</v>
      </c>
      <c r="F2392">
        <v>0</v>
      </c>
    </row>
    <row r="2393" spans="1:6" ht="15" customHeight="1" x14ac:dyDescent="0.35">
      <c r="A2393" s="86">
        <v>190301004</v>
      </c>
      <c r="B2393" t="s">
        <v>1523</v>
      </c>
      <c r="C2393">
        <v>0</v>
      </c>
      <c r="D2393">
        <v>0</v>
      </c>
      <c r="E2393">
        <v>0</v>
      </c>
      <c r="F2393">
        <v>0</v>
      </c>
    </row>
    <row r="2394" spans="1:6" ht="15" customHeight="1" x14ac:dyDescent="0.35">
      <c r="A2394" s="86">
        <v>190301005</v>
      </c>
      <c r="B2394" t="s">
        <v>1524</v>
      </c>
      <c r="C2394">
        <v>0</v>
      </c>
      <c r="D2394">
        <v>0</v>
      </c>
      <c r="E2394">
        <v>0</v>
      </c>
      <c r="F2394">
        <v>0</v>
      </c>
    </row>
    <row r="2395" spans="1:6" ht="15" customHeight="1" x14ac:dyDescent="0.35">
      <c r="A2395" s="86">
        <v>190301006</v>
      </c>
      <c r="B2395" t="s">
        <v>526</v>
      </c>
      <c r="C2395">
        <v>0</v>
      </c>
      <c r="D2395">
        <v>1010793.11</v>
      </c>
      <c r="E2395">
        <v>539707.57999999996</v>
      </c>
      <c r="F2395">
        <v>471085.53</v>
      </c>
    </row>
    <row r="2396" spans="1:6" ht="15" customHeight="1" x14ac:dyDescent="0.35">
      <c r="A2396" s="86">
        <v>190301007</v>
      </c>
      <c r="B2396" t="s">
        <v>1525</v>
      </c>
      <c r="C2396">
        <v>0</v>
      </c>
      <c r="D2396">
        <v>0</v>
      </c>
      <c r="E2396">
        <v>0</v>
      </c>
      <c r="F2396">
        <v>0</v>
      </c>
    </row>
    <row r="2397" spans="1:6" ht="15" customHeight="1" x14ac:dyDescent="0.35">
      <c r="A2397" s="86">
        <v>190302</v>
      </c>
      <c r="B2397" t="s">
        <v>527</v>
      </c>
      <c r="C2397">
        <v>0</v>
      </c>
      <c r="D2397">
        <v>106766.44</v>
      </c>
      <c r="E2397">
        <v>1325.28</v>
      </c>
      <c r="F2397">
        <v>105441.16</v>
      </c>
    </row>
    <row r="2398" spans="1:6" ht="15" customHeight="1" x14ac:dyDescent="0.35">
      <c r="A2398" s="86">
        <v>1903020</v>
      </c>
      <c r="B2398" t="s">
        <v>528</v>
      </c>
      <c r="C2398">
        <v>0</v>
      </c>
      <c r="D2398">
        <v>106766.44</v>
      </c>
      <c r="E2398">
        <v>1325.28</v>
      </c>
      <c r="F2398">
        <v>105441.16</v>
      </c>
    </row>
    <row r="2399" spans="1:6" ht="15" customHeight="1" x14ac:dyDescent="0.35">
      <c r="A2399" s="86">
        <v>190302001</v>
      </c>
      <c r="B2399" t="s">
        <v>1526</v>
      </c>
      <c r="C2399">
        <v>0</v>
      </c>
      <c r="D2399">
        <v>0</v>
      </c>
      <c r="E2399">
        <v>0</v>
      </c>
      <c r="F2399">
        <v>0</v>
      </c>
    </row>
    <row r="2400" spans="1:6" ht="15" customHeight="1" x14ac:dyDescent="0.35">
      <c r="A2400" s="86">
        <v>190302002</v>
      </c>
      <c r="B2400" t="s">
        <v>948</v>
      </c>
      <c r="C2400">
        <v>0</v>
      </c>
      <c r="D2400">
        <v>0</v>
      </c>
      <c r="E2400">
        <v>0</v>
      </c>
      <c r="F2400">
        <v>0</v>
      </c>
    </row>
    <row r="2401" spans="1:6" ht="15" customHeight="1" x14ac:dyDescent="0.35">
      <c r="A2401" s="86">
        <v>190302003</v>
      </c>
      <c r="B2401" t="s">
        <v>949</v>
      </c>
      <c r="C2401">
        <v>0</v>
      </c>
      <c r="D2401">
        <v>0</v>
      </c>
      <c r="E2401">
        <v>0</v>
      </c>
      <c r="F2401">
        <v>0</v>
      </c>
    </row>
    <row r="2402" spans="1:6" ht="15" customHeight="1" x14ac:dyDescent="0.35">
      <c r="A2402" s="86">
        <v>190302004</v>
      </c>
      <c r="B2402" t="s">
        <v>942</v>
      </c>
      <c r="C2402">
        <v>0</v>
      </c>
      <c r="D2402">
        <v>0</v>
      </c>
      <c r="E2402">
        <v>0</v>
      </c>
      <c r="F2402">
        <v>0</v>
      </c>
    </row>
    <row r="2403" spans="1:6" ht="15" customHeight="1" x14ac:dyDescent="0.35">
      <c r="A2403" s="86">
        <v>190302005</v>
      </c>
      <c r="B2403" t="s">
        <v>950</v>
      </c>
      <c r="C2403">
        <v>0</v>
      </c>
      <c r="D2403">
        <v>0</v>
      </c>
      <c r="E2403">
        <v>0</v>
      </c>
      <c r="F2403">
        <v>0</v>
      </c>
    </row>
    <row r="2404" spans="1:6" ht="15" customHeight="1" x14ac:dyDescent="0.35">
      <c r="A2404" s="86">
        <v>190302006</v>
      </c>
      <c r="B2404" t="s">
        <v>1527</v>
      </c>
      <c r="C2404">
        <v>0</v>
      </c>
      <c r="D2404">
        <v>0</v>
      </c>
      <c r="E2404">
        <v>0</v>
      </c>
      <c r="F2404">
        <v>0</v>
      </c>
    </row>
    <row r="2405" spans="1:6" ht="15" customHeight="1" x14ac:dyDescent="0.35">
      <c r="A2405" s="86">
        <v>190302007</v>
      </c>
      <c r="B2405" t="s">
        <v>1528</v>
      </c>
      <c r="C2405">
        <v>0</v>
      </c>
      <c r="D2405">
        <v>0</v>
      </c>
      <c r="E2405">
        <v>0</v>
      </c>
      <c r="F2405">
        <v>0</v>
      </c>
    </row>
    <row r="2406" spans="1:6" ht="15" customHeight="1" x14ac:dyDescent="0.35">
      <c r="A2406" s="86">
        <v>190302008</v>
      </c>
      <c r="B2406" t="s">
        <v>353</v>
      </c>
      <c r="C2406">
        <v>0</v>
      </c>
      <c r="D2406">
        <v>955.77</v>
      </c>
      <c r="E2406">
        <v>0</v>
      </c>
      <c r="F2406">
        <v>955.77</v>
      </c>
    </row>
    <row r="2407" spans="1:6" ht="15" customHeight="1" x14ac:dyDescent="0.35">
      <c r="A2407" s="86">
        <v>190302009</v>
      </c>
      <c r="B2407" t="s">
        <v>946</v>
      </c>
      <c r="C2407">
        <v>0</v>
      </c>
      <c r="D2407">
        <v>0</v>
      </c>
      <c r="E2407">
        <v>0</v>
      </c>
      <c r="F2407">
        <v>0</v>
      </c>
    </row>
    <row r="2408" spans="1:6" ht="15" customHeight="1" x14ac:dyDescent="0.35">
      <c r="A2408" s="86">
        <v>190302010</v>
      </c>
      <c r="B2408" t="s">
        <v>529</v>
      </c>
      <c r="C2408">
        <v>0</v>
      </c>
      <c r="D2408">
        <v>10273.06</v>
      </c>
      <c r="E2408">
        <v>397.95</v>
      </c>
      <c r="F2408">
        <v>9875.11</v>
      </c>
    </row>
    <row r="2409" spans="1:6" ht="15" customHeight="1" x14ac:dyDescent="0.35">
      <c r="A2409" s="86">
        <v>190302011</v>
      </c>
      <c r="B2409" t="s">
        <v>1529</v>
      </c>
      <c r="C2409">
        <v>0</v>
      </c>
      <c r="D2409">
        <v>0</v>
      </c>
      <c r="E2409">
        <v>0</v>
      </c>
      <c r="F2409">
        <v>0</v>
      </c>
    </row>
    <row r="2410" spans="1:6" ht="15" customHeight="1" x14ac:dyDescent="0.35">
      <c r="A2410" s="86">
        <v>190302012</v>
      </c>
      <c r="B2410" t="s">
        <v>1530</v>
      </c>
      <c r="C2410">
        <v>0</v>
      </c>
      <c r="D2410">
        <v>109.77</v>
      </c>
      <c r="E2410">
        <v>0</v>
      </c>
      <c r="F2410">
        <v>109.77</v>
      </c>
    </row>
    <row r="2411" spans="1:6" ht="15" customHeight="1" x14ac:dyDescent="0.35">
      <c r="A2411" s="86">
        <v>190302013</v>
      </c>
      <c r="B2411" t="s">
        <v>530</v>
      </c>
      <c r="C2411">
        <v>0</v>
      </c>
      <c r="D2411">
        <v>5122.1000000000004</v>
      </c>
      <c r="E2411">
        <v>0</v>
      </c>
      <c r="F2411">
        <v>5122.1000000000004</v>
      </c>
    </row>
    <row r="2412" spans="1:6" ht="15" customHeight="1" x14ac:dyDescent="0.35">
      <c r="A2412" s="86">
        <v>190302014</v>
      </c>
      <c r="B2412" t="s">
        <v>531</v>
      </c>
      <c r="C2412">
        <v>0</v>
      </c>
      <c r="D2412">
        <v>3187.36</v>
      </c>
      <c r="E2412">
        <v>0</v>
      </c>
      <c r="F2412">
        <v>3187.36</v>
      </c>
    </row>
    <row r="2413" spans="1:6" ht="15" customHeight="1" x14ac:dyDescent="0.35">
      <c r="A2413" s="86">
        <v>190302015</v>
      </c>
      <c r="B2413" t="s">
        <v>1531</v>
      </c>
      <c r="C2413">
        <v>0</v>
      </c>
      <c r="D2413">
        <v>0</v>
      </c>
      <c r="E2413">
        <v>0</v>
      </c>
      <c r="F2413">
        <v>0</v>
      </c>
    </row>
    <row r="2414" spans="1:6" ht="15" customHeight="1" x14ac:dyDescent="0.35">
      <c r="A2414" s="86">
        <v>190302016</v>
      </c>
      <c r="B2414" t="s">
        <v>1532</v>
      </c>
      <c r="C2414">
        <v>0</v>
      </c>
      <c r="D2414">
        <v>0</v>
      </c>
      <c r="E2414">
        <v>0</v>
      </c>
      <c r="F2414">
        <v>0</v>
      </c>
    </row>
    <row r="2415" spans="1:6" ht="15" customHeight="1" x14ac:dyDescent="0.35">
      <c r="A2415" s="86">
        <v>19030201601</v>
      </c>
      <c r="B2415" t="s">
        <v>1533</v>
      </c>
      <c r="C2415">
        <v>0</v>
      </c>
      <c r="D2415">
        <v>0</v>
      </c>
      <c r="E2415">
        <v>0</v>
      </c>
      <c r="F2415">
        <v>0</v>
      </c>
    </row>
    <row r="2416" spans="1:6" ht="15" customHeight="1" x14ac:dyDescent="0.35">
      <c r="A2416" s="86">
        <v>19030201602</v>
      </c>
      <c r="B2416" t="s">
        <v>1534</v>
      </c>
      <c r="C2416">
        <v>0</v>
      </c>
      <c r="D2416">
        <v>0</v>
      </c>
      <c r="E2416">
        <v>0</v>
      </c>
      <c r="F2416">
        <v>0</v>
      </c>
    </row>
    <row r="2417" spans="1:6" ht="15" customHeight="1" x14ac:dyDescent="0.35">
      <c r="A2417" s="86">
        <v>19030201603</v>
      </c>
      <c r="B2417" t="s">
        <v>1535</v>
      </c>
      <c r="C2417">
        <v>0</v>
      </c>
      <c r="D2417">
        <v>0</v>
      </c>
      <c r="E2417">
        <v>0</v>
      </c>
      <c r="F2417">
        <v>0</v>
      </c>
    </row>
    <row r="2418" spans="1:6" ht="15" customHeight="1" x14ac:dyDescent="0.35">
      <c r="A2418" s="86">
        <v>19030201604</v>
      </c>
      <c r="B2418" t="s">
        <v>1536</v>
      </c>
      <c r="C2418">
        <v>0</v>
      </c>
      <c r="D2418">
        <v>0</v>
      </c>
      <c r="E2418">
        <v>0</v>
      </c>
      <c r="F2418">
        <v>0</v>
      </c>
    </row>
    <row r="2419" spans="1:6" ht="15" customHeight="1" x14ac:dyDescent="0.35">
      <c r="A2419" s="86">
        <v>19030201605</v>
      </c>
      <c r="B2419" t="s">
        <v>1537</v>
      </c>
      <c r="C2419">
        <v>0</v>
      </c>
      <c r="D2419">
        <v>0</v>
      </c>
      <c r="E2419">
        <v>0</v>
      </c>
      <c r="F2419">
        <v>0</v>
      </c>
    </row>
    <row r="2420" spans="1:6" ht="15" customHeight="1" x14ac:dyDescent="0.35">
      <c r="A2420" s="86">
        <v>19030201606</v>
      </c>
      <c r="B2420" t="s">
        <v>950</v>
      </c>
      <c r="C2420">
        <v>0</v>
      </c>
      <c r="D2420">
        <v>0</v>
      </c>
      <c r="E2420">
        <v>0</v>
      </c>
      <c r="F2420">
        <v>0</v>
      </c>
    </row>
    <row r="2421" spans="1:6" ht="15" customHeight="1" x14ac:dyDescent="0.35">
      <c r="A2421" s="86">
        <v>19030201607</v>
      </c>
      <c r="B2421" t="s">
        <v>1538</v>
      </c>
      <c r="C2421">
        <v>0</v>
      </c>
      <c r="D2421">
        <v>0</v>
      </c>
      <c r="E2421">
        <v>0</v>
      </c>
      <c r="F2421">
        <v>0</v>
      </c>
    </row>
    <row r="2422" spans="1:6" ht="15" customHeight="1" x14ac:dyDescent="0.35">
      <c r="A2422" s="86">
        <v>190302017</v>
      </c>
      <c r="B2422" t="s">
        <v>953</v>
      </c>
      <c r="C2422">
        <v>0</v>
      </c>
      <c r="D2422">
        <v>149.59</v>
      </c>
      <c r="E2422">
        <v>0</v>
      </c>
      <c r="F2422">
        <v>149.59</v>
      </c>
    </row>
    <row r="2423" spans="1:6" ht="15" customHeight="1" x14ac:dyDescent="0.35">
      <c r="A2423" s="86">
        <v>190302018</v>
      </c>
      <c r="B2423" t="s">
        <v>360</v>
      </c>
      <c r="C2423">
        <v>0</v>
      </c>
      <c r="D2423">
        <v>5237.82</v>
      </c>
      <c r="E2423">
        <v>0</v>
      </c>
      <c r="F2423">
        <v>5237.82</v>
      </c>
    </row>
    <row r="2424" spans="1:6" ht="15" customHeight="1" x14ac:dyDescent="0.35">
      <c r="A2424" s="86">
        <v>190302019</v>
      </c>
      <c r="B2424" t="s">
        <v>532</v>
      </c>
      <c r="C2424">
        <v>0</v>
      </c>
      <c r="D2424">
        <v>43309.33</v>
      </c>
      <c r="E2424">
        <v>927.33</v>
      </c>
      <c r="F2424">
        <v>42382</v>
      </c>
    </row>
    <row r="2425" spans="1:6" ht="15" customHeight="1" x14ac:dyDescent="0.35">
      <c r="A2425" s="86">
        <v>190302020</v>
      </c>
      <c r="B2425" t="s">
        <v>533</v>
      </c>
      <c r="C2425">
        <v>0</v>
      </c>
      <c r="D2425">
        <v>1407.28</v>
      </c>
      <c r="E2425">
        <v>0</v>
      </c>
      <c r="F2425">
        <v>1407.28</v>
      </c>
    </row>
    <row r="2426" spans="1:6" ht="15" customHeight="1" x14ac:dyDescent="0.35">
      <c r="A2426" s="86">
        <v>190302021</v>
      </c>
      <c r="B2426" t="s">
        <v>363</v>
      </c>
      <c r="C2426">
        <v>0</v>
      </c>
      <c r="D2426">
        <v>3030.54</v>
      </c>
      <c r="E2426">
        <v>0</v>
      </c>
      <c r="F2426">
        <v>3030.54</v>
      </c>
    </row>
    <row r="2427" spans="1:6" ht="15" customHeight="1" x14ac:dyDescent="0.35">
      <c r="A2427" s="86">
        <v>190302022</v>
      </c>
      <c r="B2427" t="s">
        <v>534</v>
      </c>
      <c r="C2427">
        <v>0</v>
      </c>
      <c r="D2427">
        <v>28183.78</v>
      </c>
      <c r="E2427">
        <v>0</v>
      </c>
      <c r="F2427">
        <v>28183.78</v>
      </c>
    </row>
    <row r="2428" spans="1:6" ht="15" customHeight="1" x14ac:dyDescent="0.35">
      <c r="A2428" s="86">
        <v>190302023</v>
      </c>
      <c r="B2428" t="s">
        <v>535</v>
      </c>
      <c r="C2428">
        <v>0</v>
      </c>
      <c r="D2428">
        <v>2322.67</v>
      </c>
      <c r="E2428">
        <v>0</v>
      </c>
      <c r="F2428">
        <v>2322.67</v>
      </c>
    </row>
    <row r="2429" spans="1:6" ht="15" customHeight="1" x14ac:dyDescent="0.35">
      <c r="A2429" s="86">
        <v>190302024</v>
      </c>
      <c r="B2429" t="s">
        <v>536</v>
      </c>
      <c r="C2429">
        <v>0</v>
      </c>
      <c r="D2429">
        <v>1672.63</v>
      </c>
      <c r="E2429">
        <v>0</v>
      </c>
      <c r="F2429">
        <v>1672.63</v>
      </c>
    </row>
    <row r="2430" spans="1:6" ht="15" customHeight="1" x14ac:dyDescent="0.35">
      <c r="A2430" s="86">
        <v>190302025</v>
      </c>
      <c r="B2430" t="s">
        <v>1539</v>
      </c>
      <c r="C2430">
        <v>0</v>
      </c>
      <c r="D2430">
        <v>0</v>
      </c>
      <c r="E2430">
        <v>0</v>
      </c>
      <c r="F2430">
        <v>0</v>
      </c>
    </row>
    <row r="2431" spans="1:6" ht="15" customHeight="1" x14ac:dyDescent="0.35">
      <c r="A2431" s="86">
        <v>190302026</v>
      </c>
      <c r="B2431" t="s">
        <v>1540</v>
      </c>
      <c r="C2431">
        <v>0</v>
      </c>
      <c r="D2431">
        <v>0</v>
      </c>
      <c r="E2431">
        <v>0</v>
      </c>
      <c r="F2431">
        <v>0</v>
      </c>
    </row>
    <row r="2432" spans="1:6" ht="15" customHeight="1" x14ac:dyDescent="0.35">
      <c r="A2432" s="86">
        <v>190302027</v>
      </c>
      <c r="B2432" t="s">
        <v>2281</v>
      </c>
      <c r="C2432">
        <v>0</v>
      </c>
      <c r="D2432">
        <v>1804.74</v>
      </c>
      <c r="E2432">
        <v>0</v>
      </c>
      <c r="F2432">
        <v>1804.74</v>
      </c>
    </row>
    <row r="2433" spans="1:6" ht="15" customHeight="1" x14ac:dyDescent="0.35">
      <c r="A2433" s="86">
        <v>190303</v>
      </c>
      <c r="B2433" t="s">
        <v>1541</v>
      </c>
      <c r="C2433">
        <v>0</v>
      </c>
      <c r="D2433">
        <v>539707.57999999996</v>
      </c>
      <c r="E2433">
        <v>149604.51999999999</v>
      </c>
      <c r="F2433">
        <v>390103.06</v>
      </c>
    </row>
    <row r="2434" spans="1:6" ht="15" customHeight="1" x14ac:dyDescent="0.35">
      <c r="A2434" s="86">
        <v>1903030</v>
      </c>
      <c r="B2434" t="s">
        <v>1542</v>
      </c>
      <c r="C2434">
        <v>0</v>
      </c>
      <c r="D2434">
        <v>539707.57999999996</v>
      </c>
      <c r="E2434">
        <v>149604.51999999999</v>
      </c>
      <c r="F2434">
        <v>390103.06</v>
      </c>
    </row>
    <row r="2435" spans="1:6" ht="15" customHeight="1" x14ac:dyDescent="0.35">
      <c r="A2435" s="86">
        <v>1904</v>
      </c>
      <c r="B2435" t="s">
        <v>209</v>
      </c>
      <c r="C2435">
        <v>13414.47</v>
      </c>
      <c r="D2435">
        <v>676754.83</v>
      </c>
      <c r="E2435">
        <v>524870.97</v>
      </c>
      <c r="F2435">
        <v>165298.32999999999</v>
      </c>
    </row>
    <row r="2436" spans="1:6" ht="15" customHeight="1" x14ac:dyDescent="0.35">
      <c r="A2436" s="86">
        <v>190401</v>
      </c>
      <c r="B2436" t="s">
        <v>537</v>
      </c>
      <c r="C2436">
        <v>13414.47</v>
      </c>
      <c r="D2436">
        <v>676754.83</v>
      </c>
      <c r="E2436">
        <v>524870.97</v>
      </c>
      <c r="F2436">
        <v>165298.32999999999</v>
      </c>
    </row>
    <row r="2437" spans="1:6" ht="15" customHeight="1" x14ac:dyDescent="0.35">
      <c r="A2437" s="86">
        <v>1904010</v>
      </c>
      <c r="B2437" t="s">
        <v>537</v>
      </c>
      <c r="C2437">
        <v>13414.47</v>
      </c>
      <c r="D2437">
        <v>676754.83</v>
      </c>
      <c r="E2437">
        <v>524870.97</v>
      </c>
      <c r="F2437">
        <v>165298.32999999999</v>
      </c>
    </row>
    <row r="2438" spans="1:6" ht="15" customHeight="1" x14ac:dyDescent="0.35">
      <c r="A2438" s="86">
        <v>190401001</v>
      </c>
      <c r="B2438" t="s">
        <v>537</v>
      </c>
      <c r="C2438">
        <v>0</v>
      </c>
      <c r="D2438">
        <v>491473.66</v>
      </c>
      <c r="E2438">
        <v>439123.07</v>
      </c>
      <c r="F2438">
        <v>52350.59</v>
      </c>
    </row>
    <row r="2439" spans="1:6" ht="15" customHeight="1" x14ac:dyDescent="0.35">
      <c r="A2439" s="86">
        <v>190401002</v>
      </c>
      <c r="B2439" t="s">
        <v>538</v>
      </c>
      <c r="C2439">
        <v>0</v>
      </c>
      <c r="D2439">
        <v>50232.65</v>
      </c>
      <c r="E2439">
        <v>48551.9</v>
      </c>
      <c r="F2439">
        <v>1680.75</v>
      </c>
    </row>
    <row r="2440" spans="1:6" ht="15" customHeight="1" x14ac:dyDescent="0.35">
      <c r="A2440" s="86">
        <v>190401003</v>
      </c>
      <c r="B2440" t="s">
        <v>539</v>
      </c>
      <c r="C2440">
        <v>0</v>
      </c>
      <c r="D2440">
        <v>1401.41</v>
      </c>
      <c r="E2440">
        <v>1111.3399999999999</v>
      </c>
      <c r="F2440">
        <v>290.07</v>
      </c>
    </row>
    <row r="2441" spans="1:6" ht="15" customHeight="1" x14ac:dyDescent="0.35">
      <c r="A2441" s="86">
        <v>190401004</v>
      </c>
      <c r="B2441" t="s">
        <v>1543</v>
      </c>
      <c r="C2441">
        <v>0</v>
      </c>
      <c r="D2441">
        <v>0</v>
      </c>
      <c r="E2441">
        <v>0</v>
      </c>
      <c r="F2441">
        <v>0</v>
      </c>
    </row>
    <row r="2442" spans="1:6" ht="15" customHeight="1" x14ac:dyDescent="0.35">
      <c r="A2442" s="86">
        <v>190401005</v>
      </c>
      <c r="B2442" t="s">
        <v>1544</v>
      </c>
      <c r="C2442">
        <v>0</v>
      </c>
      <c r="D2442">
        <v>0</v>
      </c>
      <c r="E2442">
        <v>0</v>
      </c>
      <c r="F2442">
        <v>0</v>
      </c>
    </row>
    <row r="2443" spans="1:6" ht="15" customHeight="1" x14ac:dyDescent="0.35">
      <c r="A2443" s="86">
        <v>190401006</v>
      </c>
      <c r="B2443" t="s">
        <v>540</v>
      </c>
      <c r="C2443">
        <v>13414.47</v>
      </c>
      <c r="D2443">
        <v>133647.10999999999</v>
      </c>
      <c r="E2443">
        <v>36084.660000000003</v>
      </c>
      <c r="F2443">
        <v>110976.92</v>
      </c>
    </row>
    <row r="2444" spans="1:6" ht="15" customHeight="1" x14ac:dyDescent="0.35">
      <c r="A2444" s="86">
        <v>190401007</v>
      </c>
      <c r="B2444" t="s">
        <v>1545</v>
      </c>
      <c r="C2444">
        <v>0</v>
      </c>
      <c r="D2444">
        <v>0</v>
      </c>
      <c r="E2444">
        <v>0</v>
      </c>
      <c r="F2444">
        <v>0</v>
      </c>
    </row>
    <row r="2445" spans="1:6" ht="15" customHeight="1" x14ac:dyDescent="0.35">
      <c r="A2445" s="86">
        <v>1905</v>
      </c>
      <c r="B2445" t="s">
        <v>275</v>
      </c>
      <c r="C2445">
        <v>353131.71</v>
      </c>
      <c r="D2445">
        <v>233012.74</v>
      </c>
      <c r="E2445">
        <v>410792.91</v>
      </c>
      <c r="F2445">
        <v>175351.54</v>
      </c>
    </row>
    <row r="2446" spans="1:6" ht="15" customHeight="1" x14ac:dyDescent="0.35">
      <c r="A2446" s="86">
        <v>190501</v>
      </c>
      <c r="B2446" t="s">
        <v>1546</v>
      </c>
      <c r="C2446">
        <v>0</v>
      </c>
      <c r="D2446">
        <v>0</v>
      </c>
      <c r="E2446">
        <v>0</v>
      </c>
      <c r="F2446">
        <v>0</v>
      </c>
    </row>
    <row r="2447" spans="1:6" ht="15" customHeight="1" x14ac:dyDescent="0.35">
      <c r="A2447" s="86">
        <v>1905011</v>
      </c>
      <c r="B2447" t="s">
        <v>1547</v>
      </c>
      <c r="C2447">
        <v>0</v>
      </c>
      <c r="D2447">
        <v>0</v>
      </c>
      <c r="E2447">
        <v>0</v>
      </c>
      <c r="F2447">
        <v>0</v>
      </c>
    </row>
    <row r="2448" spans="1:6" ht="15" customHeight="1" x14ac:dyDescent="0.35">
      <c r="A2448" s="86">
        <v>1905012</v>
      </c>
      <c r="B2448" t="s">
        <v>1548</v>
      </c>
      <c r="C2448">
        <v>0</v>
      </c>
      <c r="D2448">
        <v>0</v>
      </c>
      <c r="E2448">
        <v>0</v>
      </c>
      <c r="F2448">
        <v>0</v>
      </c>
    </row>
    <row r="2449" spans="1:6" ht="15" customHeight="1" x14ac:dyDescent="0.35">
      <c r="A2449" s="86">
        <v>190502</v>
      </c>
      <c r="B2449" t="s">
        <v>1549</v>
      </c>
      <c r="C2449">
        <v>0</v>
      </c>
      <c r="D2449">
        <v>0</v>
      </c>
      <c r="E2449">
        <v>0</v>
      </c>
      <c r="F2449">
        <v>0</v>
      </c>
    </row>
    <row r="2450" spans="1:6" ht="15" customHeight="1" x14ac:dyDescent="0.35">
      <c r="A2450" s="86">
        <v>1905020</v>
      </c>
      <c r="B2450" t="s">
        <v>1550</v>
      </c>
      <c r="C2450">
        <v>0</v>
      </c>
      <c r="D2450">
        <v>0</v>
      </c>
      <c r="E2450">
        <v>0</v>
      </c>
      <c r="F2450">
        <v>0</v>
      </c>
    </row>
    <row r="2451" spans="1:6" ht="15" customHeight="1" x14ac:dyDescent="0.35">
      <c r="A2451" s="86">
        <v>190503</v>
      </c>
      <c r="B2451" t="s">
        <v>541</v>
      </c>
      <c r="C2451">
        <v>353131.71</v>
      </c>
      <c r="D2451">
        <v>233012.74</v>
      </c>
      <c r="E2451">
        <v>410792.91</v>
      </c>
      <c r="F2451">
        <v>175351.54</v>
      </c>
    </row>
    <row r="2452" spans="1:6" ht="15" customHeight="1" x14ac:dyDescent="0.35">
      <c r="A2452" s="86">
        <v>1905030</v>
      </c>
      <c r="B2452" t="s">
        <v>541</v>
      </c>
      <c r="C2452">
        <v>353131.71</v>
      </c>
      <c r="D2452">
        <v>233012.74</v>
      </c>
      <c r="E2452">
        <v>410792.91</v>
      </c>
      <c r="F2452">
        <v>175351.54</v>
      </c>
    </row>
    <row r="2453" spans="1:6" ht="15" customHeight="1" x14ac:dyDescent="0.35">
      <c r="A2453" s="86">
        <v>1999</v>
      </c>
      <c r="B2453" t="s">
        <v>1551</v>
      </c>
      <c r="C2453">
        <v>0</v>
      </c>
      <c r="D2453">
        <v>0</v>
      </c>
      <c r="E2453">
        <v>0</v>
      </c>
      <c r="F2453">
        <v>0</v>
      </c>
    </row>
    <row r="2454" spans="1:6" ht="15" customHeight="1" x14ac:dyDescent="0.35">
      <c r="A2454" s="86">
        <v>199901</v>
      </c>
      <c r="B2454" t="s">
        <v>1552</v>
      </c>
      <c r="C2454">
        <v>0</v>
      </c>
      <c r="D2454">
        <v>0</v>
      </c>
      <c r="E2454">
        <v>0</v>
      </c>
      <c r="F2454">
        <v>0</v>
      </c>
    </row>
    <row r="2455" spans="1:6" ht="15" customHeight="1" x14ac:dyDescent="0.35">
      <c r="A2455" s="86">
        <v>1999010</v>
      </c>
      <c r="B2455" t="s">
        <v>1552</v>
      </c>
      <c r="C2455">
        <v>0</v>
      </c>
      <c r="D2455">
        <v>0</v>
      </c>
      <c r="E2455">
        <v>0</v>
      </c>
      <c r="F2455">
        <v>0</v>
      </c>
    </row>
    <row r="2456" spans="1:6" ht="15" customHeight="1" x14ac:dyDescent="0.35">
      <c r="A2456" s="86">
        <v>199901001</v>
      </c>
      <c r="B2456" t="s">
        <v>512</v>
      </c>
      <c r="C2456">
        <v>0</v>
      </c>
      <c r="D2456">
        <v>0</v>
      </c>
      <c r="E2456">
        <v>0</v>
      </c>
      <c r="F2456">
        <v>0</v>
      </c>
    </row>
    <row r="2457" spans="1:6" ht="15" customHeight="1" x14ac:dyDescent="0.35">
      <c r="A2457" s="86">
        <v>199901004</v>
      </c>
      <c r="B2457" t="s">
        <v>518</v>
      </c>
      <c r="C2457">
        <v>0</v>
      </c>
      <c r="D2457">
        <v>0</v>
      </c>
      <c r="E2457">
        <v>0</v>
      </c>
      <c r="F2457">
        <v>0</v>
      </c>
    </row>
    <row r="2458" spans="1:6" ht="15" customHeight="1" x14ac:dyDescent="0.35">
      <c r="A2458" s="86">
        <v>199901005</v>
      </c>
      <c r="B2458" t="s">
        <v>520</v>
      </c>
      <c r="C2458">
        <v>0</v>
      </c>
      <c r="D2458">
        <v>0</v>
      </c>
      <c r="E2458">
        <v>0</v>
      </c>
      <c r="F2458">
        <v>0</v>
      </c>
    </row>
    <row r="2459" spans="1:6" ht="15" customHeight="1" x14ac:dyDescent="0.35">
      <c r="A2459" s="86">
        <v>199901006</v>
      </c>
      <c r="B2459" t="s">
        <v>1471</v>
      </c>
      <c r="C2459">
        <v>0</v>
      </c>
      <c r="D2459">
        <v>0</v>
      </c>
      <c r="E2459">
        <v>0</v>
      </c>
      <c r="F2459">
        <v>0</v>
      </c>
    </row>
    <row r="2460" spans="1:6" ht="15" customHeight="1" x14ac:dyDescent="0.35">
      <c r="A2460" s="86">
        <v>199901007</v>
      </c>
      <c r="B2460" t="s">
        <v>510</v>
      </c>
      <c r="C2460">
        <v>0</v>
      </c>
      <c r="D2460">
        <v>0</v>
      </c>
      <c r="E2460">
        <v>0</v>
      </c>
      <c r="F2460">
        <v>0</v>
      </c>
    </row>
    <row r="2461" spans="1:6" ht="15" customHeight="1" x14ac:dyDescent="0.35">
      <c r="A2461" s="86">
        <v>199901008</v>
      </c>
      <c r="B2461" t="s">
        <v>1553</v>
      </c>
      <c r="C2461">
        <v>0</v>
      </c>
      <c r="D2461">
        <v>0</v>
      </c>
      <c r="E2461">
        <v>0</v>
      </c>
      <c r="F2461">
        <v>0</v>
      </c>
    </row>
    <row r="2462" spans="1:6" ht="15" customHeight="1" x14ac:dyDescent="0.35">
      <c r="A2462" s="86">
        <v>199901009</v>
      </c>
      <c r="B2462" t="s">
        <v>507</v>
      </c>
      <c r="C2462">
        <v>0</v>
      </c>
      <c r="D2462">
        <v>0</v>
      </c>
      <c r="E2462">
        <v>0</v>
      </c>
      <c r="F2462">
        <v>0</v>
      </c>
    </row>
    <row r="2463" spans="1:6" ht="15" customHeight="1" x14ac:dyDescent="0.35">
      <c r="A2463" s="86">
        <v>199902</v>
      </c>
      <c r="B2463" t="s">
        <v>275</v>
      </c>
      <c r="C2463">
        <v>0</v>
      </c>
      <c r="D2463">
        <v>0</v>
      </c>
      <c r="E2463">
        <v>0</v>
      </c>
      <c r="F2463">
        <v>0</v>
      </c>
    </row>
    <row r="2464" spans="1:6" ht="15" customHeight="1" x14ac:dyDescent="0.35">
      <c r="A2464" s="86">
        <v>1999020</v>
      </c>
      <c r="B2464" t="s">
        <v>1554</v>
      </c>
      <c r="C2464">
        <v>0</v>
      </c>
      <c r="D2464">
        <v>0</v>
      </c>
      <c r="E2464">
        <v>0</v>
      </c>
      <c r="F2464">
        <v>0</v>
      </c>
    </row>
    <row r="2465" spans="1:6" ht="15" customHeight="1" x14ac:dyDescent="0.35">
      <c r="A2465" s="86">
        <v>2</v>
      </c>
      <c r="B2465" t="s">
        <v>18</v>
      </c>
      <c r="C2465">
        <v>-13589482.76</v>
      </c>
      <c r="D2465">
        <v>32582490.829999998</v>
      </c>
      <c r="E2465">
        <v>34025452.490000002</v>
      </c>
      <c r="F2465">
        <v>-15032444.42</v>
      </c>
    </row>
    <row r="2466" spans="1:6" ht="15" customHeight="1" x14ac:dyDescent="0.35">
      <c r="A2466" s="86">
        <v>21</v>
      </c>
      <c r="B2466" t="s">
        <v>184</v>
      </c>
      <c r="C2466">
        <v>-47164.99</v>
      </c>
      <c r="D2466">
        <v>1768727.41</v>
      </c>
      <c r="E2466">
        <v>1778349.72</v>
      </c>
      <c r="F2466">
        <v>-56787.3</v>
      </c>
    </row>
    <row r="2467" spans="1:6" ht="15" customHeight="1" x14ac:dyDescent="0.35">
      <c r="A2467" s="86">
        <v>2101</v>
      </c>
      <c r="B2467" t="s">
        <v>210</v>
      </c>
      <c r="C2467">
        <v>-9899.9</v>
      </c>
      <c r="D2467">
        <v>157067.59</v>
      </c>
      <c r="E2467">
        <v>157354.06</v>
      </c>
      <c r="F2467">
        <v>-10186.370000000001</v>
      </c>
    </row>
    <row r="2468" spans="1:6" ht="15" customHeight="1" x14ac:dyDescent="0.35">
      <c r="A2468" s="86">
        <v>210101</v>
      </c>
      <c r="B2468" t="s">
        <v>452</v>
      </c>
      <c r="C2468">
        <v>-5421.02</v>
      </c>
      <c r="D2468">
        <v>0</v>
      </c>
      <c r="E2468">
        <v>0</v>
      </c>
      <c r="F2468">
        <v>-5421.02</v>
      </c>
    </row>
    <row r="2469" spans="1:6" ht="15" customHeight="1" x14ac:dyDescent="0.35">
      <c r="A2469" s="86">
        <v>2101011</v>
      </c>
      <c r="B2469" t="s">
        <v>295</v>
      </c>
      <c r="C2469">
        <v>-5421.02</v>
      </c>
      <c r="D2469">
        <v>0</v>
      </c>
      <c r="E2469">
        <v>0</v>
      </c>
      <c r="F2469">
        <v>-5421.02</v>
      </c>
    </row>
    <row r="2470" spans="1:6" ht="15" customHeight="1" x14ac:dyDescent="0.35">
      <c r="A2470" s="86">
        <v>2101012</v>
      </c>
      <c r="B2470" t="s">
        <v>1555</v>
      </c>
      <c r="C2470">
        <v>0</v>
      </c>
      <c r="D2470">
        <v>0</v>
      </c>
      <c r="E2470">
        <v>0</v>
      </c>
      <c r="F2470">
        <v>0</v>
      </c>
    </row>
    <row r="2471" spans="1:6" ht="15" customHeight="1" x14ac:dyDescent="0.35">
      <c r="A2471" s="86">
        <v>210102</v>
      </c>
      <c r="B2471" t="s">
        <v>1183</v>
      </c>
      <c r="C2471">
        <v>0</v>
      </c>
      <c r="D2471">
        <v>0</v>
      </c>
      <c r="E2471">
        <v>0</v>
      </c>
      <c r="F2471">
        <v>0</v>
      </c>
    </row>
    <row r="2472" spans="1:6" ht="15" customHeight="1" x14ac:dyDescent="0.35">
      <c r="A2472" s="86">
        <v>2101021</v>
      </c>
      <c r="B2472" t="s">
        <v>295</v>
      </c>
      <c r="C2472">
        <v>0</v>
      </c>
      <c r="D2472">
        <v>0</v>
      </c>
      <c r="E2472">
        <v>0</v>
      </c>
      <c r="F2472">
        <v>0</v>
      </c>
    </row>
    <row r="2473" spans="1:6" ht="15" customHeight="1" x14ac:dyDescent="0.35">
      <c r="A2473" s="86">
        <v>2101022</v>
      </c>
      <c r="B2473" t="s">
        <v>1555</v>
      </c>
      <c r="C2473">
        <v>0</v>
      </c>
      <c r="D2473">
        <v>0</v>
      </c>
      <c r="E2473">
        <v>0</v>
      </c>
      <c r="F2473">
        <v>0</v>
      </c>
    </row>
    <row r="2474" spans="1:6" ht="15" customHeight="1" x14ac:dyDescent="0.35">
      <c r="A2474" s="86">
        <v>210103</v>
      </c>
      <c r="B2474" t="s">
        <v>453</v>
      </c>
      <c r="C2474">
        <v>-4478.88</v>
      </c>
      <c r="D2474">
        <v>0</v>
      </c>
      <c r="E2474">
        <v>0</v>
      </c>
      <c r="F2474">
        <v>-4478.88</v>
      </c>
    </row>
    <row r="2475" spans="1:6" ht="15" customHeight="1" x14ac:dyDescent="0.35">
      <c r="A2475" s="86">
        <v>2101031</v>
      </c>
      <c r="B2475" t="s">
        <v>295</v>
      </c>
      <c r="C2475">
        <v>-4478.88</v>
      </c>
      <c r="D2475">
        <v>0</v>
      </c>
      <c r="E2475">
        <v>0</v>
      </c>
      <c r="F2475">
        <v>-4478.88</v>
      </c>
    </row>
    <row r="2476" spans="1:6" ht="15" customHeight="1" x14ac:dyDescent="0.35">
      <c r="A2476" s="86">
        <v>2101032</v>
      </c>
      <c r="B2476" t="s">
        <v>1555</v>
      </c>
      <c r="C2476">
        <v>0</v>
      </c>
      <c r="D2476">
        <v>0</v>
      </c>
      <c r="E2476">
        <v>0</v>
      </c>
      <c r="F2476">
        <v>0</v>
      </c>
    </row>
    <row r="2477" spans="1:6" ht="15" customHeight="1" x14ac:dyDescent="0.35">
      <c r="A2477" s="86">
        <v>210104</v>
      </c>
      <c r="B2477" t="s">
        <v>1188</v>
      </c>
      <c r="C2477">
        <v>0</v>
      </c>
      <c r="D2477">
        <v>0</v>
      </c>
      <c r="E2477">
        <v>0</v>
      </c>
      <c r="F2477">
        <v>0</v>
      </c>
    </row>
    <row r="2478" spans="1:6" ht="15" customHeight="1" x14ac:dyDescent="0.35">
      <c r="A2478" s="86">
        <v>2101041</v>
      </c>
      <c r="B2478" t="s">
        <v>295</v>
      </c>
      <c r="C2478">
        <v>0</v>
      </c>
      <c r="D2478">
        <v>0</v>
      </c>
      <c r="E2478">
        <v>0</v>
      </c>
      <c r="F2478">
        <v>0</v>
      </c>
    </row>
    <row r="2479" spans="1:6" ht="15" customHeight="1" x14ac:dyDescent="0.35">
      <c r="A2479" s="86">
        <v>2101042</v>
      </c>
      <c r="B2479" t="s">
        <v>1555</v>
      </c>
      <c r="C2479">
        <v>0</v>
      </c>
      <c r="D2479">
        <v>0</v>
      </c>
      <c r="E2479">
        <v>0</v>
      </c>
      <c r="F2479">
        <v>0</v>
      </c>
    </row>
    <row r="2480" spans="1:6" ht="15" customHeight="1" x14ac:dyDescent="0.35">
      <c r="A2480" s="86">
        <v>210105</v>
      </c>
      <c r="B2480" t="s">
        <v>454</v>
      </c>
      <c r="C2480">
        <v>0</v>
      </c>
      <c r="D2480">
        <v>157067.59</v>
      </c>
      <c r="E2480">
        <v>157354.06</v>
      </c>
      <c r="F2480">
        <v>-286.47000000000003</v>
      </c>
    </row>
    <row r="2481" spans="1:6" ht="15" customHeight="1" x14ac:dyDescent="0.35">
      <c r="A2481" s="86">
        <v>2101051</v>
      </c>
      <c r="B2481" t="s">
        <v>295</v>
      </c>
      <c r="C2481">
        <v>0</v>
      </c>
      <c r="D2481">
        <v>157067.59</v>
      </c>
      <c r="E2481">
        <v>157354.06</v>
      </c>
      <c r="F2481">
        <v>-286.47000000000003</v>
      </c>
    </row>
    <row r="2482" spans="1:6" ht="15" customHeight="1" x14ac:dyDescent="0.35">
      <c r="A2482" s="86">
        <v>2101052</v>
      </c>
      <c r="B2482" t="s">
        <v>1555</v>
      </c>
      <c r="C2482">
        <v>0</v>
      </c>
      <c r="D2482">
        <v>0</v>
      </c>
      <c r="E2482">
        <v>0</v>
      </c>
      <c r="F2482">
        <v>0</v>
      </c>
    </row>
    <row r="2483" spans="1:6" ht="15" customHeight="1" x14ac:dyDescent="0.35">
      <c r="A2483" s="86">
        <v>210106</v>
      </c>
      <c r="B2483" t="s">
        <v>492</v>
      </c>
      <c r="C2483">
        <v>0</v>
      </c>
      <c r="D2483">
        <v>0</v>
      </c>
      <c r="E2483">
        <v>0</v>
      </c>
      <c r="F2483">
        <v>0</v>
      </c>
    </row>
    <row r="2484" spans="1:6" ht="15" customHeight="1" x14ac:dyDescent="0.35">
      <c r="A2484" s="86">
        <v>2101061</v>
      </c>
      <c r="B2484" t="s">
        <v>295</v>
      </c>
      <c r="C2484">
        <v>0</v>
      </c>
      <c r="D2484">
        <v>0</v>
      </c>
      <c r="E2484">
        <v>0</v>
      </c>
      <c r="F2484">
        <v>0</v>
      </c>
    </row>
    <row r="2485" spans="1:6" ht="15" customHeight="1" x14ac:dyDescent="0.35">
      <c r="A2485" s="86">
        <v>2101062</v>
      </c>
      <c r="B2485" t="s">
        <v>1555</v>
      </c>
      <c r="C2485">
        <v>0</v>
      </c>
      <c r="D2485">
        <v>0</v>
      </c>
      <c r="E2485">
        <v>0</v>
      </c>
      <c r="F2485">
        <v>0</v>
      </c>
    </row>
    <row r="2486" spans="1:6" ht="15" customHeight="1" x14ac:dyDescent="0.35">
      <c r="A2486" s="86">
        <v>210107</v>
      </c>
      <c r="B2486" t="s">
        <v>542</v>
      </c>
      <c r="C2486">
        <v>0</v>
      </c>
      <c r="D2486">
        <v>0</v>
      </c>
      <c r="E2486">
        <v>0</v>
      </c>
      <c r="F2486">
        <v>0</v>
      </c>
    </row>
    <row r="2487" spans="1:6" ht="15" customHeight="1" x14ac:dyDescent="0.35">
      <c r="A2487" s="86">
        <v>2101071</v>
      </c>
      <c r="B2487" t="s">
        <v>295</v>
      </c>
      <c r="C2487">
        <v>0</v>
      </c>
      <c r="D2487">
        <v>0</v>
      </c>
      <c r="E2487">
        <v>0</v>
      </c>
      <c r="F2487">
        <v>0</v>
      </c>
    </row>
    <row r="2488" spans="1:6" ht="15" customHeight="1" x14ac:dyDescent="0.35">
      <c r="A2488" s="86">
        <v>2101072</v>
      </c>
      <c r="B2488" t="s">
        <v>1555</v>
      </c>
      <c r="C2488">
        <v>0</v>
      </c>
      <c r="D2488">
        <v>0</v>
      </c>
      <c r="E2488">
        <v>0</v>
      </c>
      <c r="F2488">
        <v>0</v>
      </c>
    </row>
    <row r="2489" spans="1:6" ht="15" customHeight="1" x14ac:dyDescent="0.35">
      <c r="A2489" s="86">
        <v>2102</v>
      </c>
      <c r="B2489" t="s">
        <v>216</v>
      </c>
      <c r="C2489">
        <v>-37265.089999999997</v>
      </c>
      <c r="D2489">
        <v>1611659.82</v>
      </c>
      <c r="E2489">
        <v>1620995.66</v>
      </c>
      <c r="F2489">
        <v>-46600.93</v>
      </c>
    </row>
    <row r="2490" spans="1:6" ht="15" customHeight="1" x14ac:dyDescent="0.35">
      <c r="A2490" s="86">
        <v>210201</v>
      </c>
      <c r="B2490" t="s">
        <v>543</v>
      </c>
      <c r="C2490">
        <v>-31061.62</v>
      </c>
      <c r="D2490">
        <v>1269436.8999999999</v>
      </c>
      <c r="E2490">
        <v>1261227.95</v>
      </c>
      <c r="F2490">
        <v>-22852.67</v>
      </c>
    </row>
    <row r="2491" spans="1:6" ht="15" customHeight="1" x14ac:dyDescent="0.35">
      <c r="A2491" s="86">
        <v>2102011</v>
      </c>
      <c r="B2491" t="s">
        <v>295</v>
      </c>
      <c r="C2491">
        <v>-31061.62</v>
      </c>
      <c r="D2491">
        <v>1269436.8999999999</v>
      </c>
      <c r="E2491">
        <v>1261227.95</v>
      </c>
      <c r="F2491">
        <v>-22852.67</v>
      </c>
    </row>
    <row r="2492" spans="1:6" ht="15" customHeight="1" x14ac:dyDescent="0.35">
      <c r="A2492" s="86">
        <v>210201101</v>
      </c>
      <c r="B2492" t="s">
        <v>544</v>
      </c>
      <c r="C2492">
        <v>-1109.3800000000001</v>
      </c>
      <c r="D2492">
        <v>0</v>
      </c>
      <c r="E2492">
        <v>0</v>
      </c>
      <c r="F2492">
        <v>-1109.3800000000001</v>
      </c>
    </row>
    <row r="2493" spans="1:6" ht="15" customHeight="1" x14ac:dyDescent="0.35">
      <c r="A2493" s="86">
        <v>210201102</v>
      </c>
      <c r="B2493" t="s">
        <v>1556</v>
      </c>
      <c r="C2493">
        <v>0</v>
      </c>
      <c r="D2493">
        <v>0</v>
      </c>
      <c r="E2493">
        <v>0</v>
      </c>
      <c r="F2493">
        <v>0</v>
      </c>
    </row>
    <row r="2494" spans="1:6" ht="15" customHeight="1" x14ac:dyDescent="0.35">
      <c r="A2494" s="86">
        <v>210201103</v>
      </c>
      <c r="B2494" t="s">
        <v>202</v>
      </c>
      <c r="C2494">
        <v>-730.45</v>
      </c>
      <c r="D2494">
        <v>0</v>
      </c>
      <c r="E2494">
        <v>0</v>
      </c>
      <c r="F2494">
        <v>-730.45</v>
      </c>
    </row>
    <row r="2495" spans="1:6" ht="15" customHeight="1" x14ac:dyDescent="0.35">
      <c r="A2495" s="86">
        <v>210201104</v>
      </c>
      <c r="B2495" t="s">
        <v>441</v>
      </c>
      <c r="C2495">
        <v>-1932.45</v>
      </c>
      <c r="D2495">
        <v>9720.0499999999993</v>
      </c>
      <c r="E2495">
        <v>11615.59</v>
      </c>
      <c r="F2495">
        <v>-3827.99</v>
      </c>
    </row>
    <row r="2496" spans="1:6" ht="15" customHeight="1" x14ac:dyDescent="0.35">
      <c r="A2496" s="86">
        <v>210201105</v>
      </c>
      <c r="B2496" t="s">
        <v>194</v>
      </c>
      <c r="C2496">
        <v>-5543.27</v>
      </c>
      <c r="D2496">
        <v>11629.31</v>
      </c>
      <c r="E2496">
        <v>13254.69</v>
      </c>
      <c r="F2496">
        <v>-7168.65</v>
      </c>
    </row>
    <row r="2497" spans="1:6" ht="15" customHeight="1" x14ac:dyDescent="0.35">
      <c r="A2497" s="86">
        <v>210201106</v>
      </c>
      <c r="B2497" t="s">
        <v>204</v>
      </c>
      <c r="C2497">
        <v>-21746.07</v>
      </c>
      <c r="D2497">
        <v>1248087.54</v>
      </c>
      <c r="E2497">
        <v>1236357.67</v>
      </c>
      <c r="F2497">
        <v>-10016.200000000001</v>
      </c>
    </row>
    <row r="2498" spans="1:6" ht="15" customHeight="1" x14ac:dyDescent="0.35">
      <c r="A2498" s="86">
        <v>2102012</v>
      </c>
      <c r="B2498" t="s">
        <v>1555</v>
      </c>
      <c r="C2498">
        <v>0</v>
      </c>
      <c r="D2498">
        <v>0</v>
      </c>
      <c r="E2498">
        <v>0</v>
      </c>
      <c r="F2498">
        <v>0</v>
      </c>
    </row>
    <row r="2499" spans="1:6" ht="15" customHeight="1" x14ac:dyDescent="0.35">
      <c r="A2499" s="86">
        <v>210202</v>
      </c>
      <c r="B2499" t="s">
        <v>545</v>
      </c>
      <c r="C2499">
        <v>-6203.47</v>
      </c>
      <c r="D2499">
        <v>342222.92</v>
      </c>
      <c r="E2499">
        <v>359767.71</v>
      </c>
      <c r="F2499">
        <v>-23748.26</v>
      </c>
    </row>
    <row r="2500" spans="1:6" ht="15" customHeight="1" x14ac:dyDescent="0.35">
      <c r="A2500" s="86">
        <v>2102021</v>
      </c>
      <c r="B2500" t="s">
        <v>295</v>
      </c>
      <c r="C2500">
        <v>-6203.47</v>
      </c>
      <c r="D2500">
        <v>342222.92</v>
      </c>
      <c r="E2500">
        <v>359767.71</v>
      </c>
      <c r="F2500">
        <v>-23748.26</v>
      </c>
    </row>
    <row r="2501" spans="1:6" ht="15" customHeight="1" x14ac:dyDescent="0.35">
      <c r="A2501" s="86">
        <v>210202106</v>
      </c>
      <c r="B2501" t="s">
        <v>1557</v>
      </c>
      <c r="C2501">
        <v>0</v>
      </c>
      <c r="D2501">
        <v>0</v>
      </c>
      <c r="E2501">
        <v>0</v>
      </c>
      <c r="F2501">
        <v>0</v>
      </c>
    </row>
    <row r="2502" spans="1:6" ht="15" customHeight="1" x14ac:dyDescent="0.35">
      <c r="A2502" s="86">
        <v>210202107</v>
      </c>
      <c r="B2502" t="s">
        <v>546</v>
      </c>
      <c r="C2502">
        <v>-6203.47</v>
      </c>
      <c r="D2502">
        <v>342222.92</v>
      </c>
      <c r="E2502">
        <v>359767.71</v>
      </c>
      <c r="F2502">
        <v>-23748.26</v>
      </c>
    </row>
    <row r="2503" spans="1:6" ht="15" customHeight="1" x14ac:dyDescent="0.35">
      <c r="A2503" s="86">
        <v>2102022</v>
      </c>
      <c r="B2503" t="s">
        <v>1555</v>
      </c>
      <c r="C2503">
        <v>0</v>
      </c>
      <c r="D2503">
        <v>0</v>
      </c>
      <c r="E2503">
        <v>0</v>
      </c>
      <c r="F2503">
        <v>0</v>
      </c>
    </row>
    <row r="2504" spans="1:6" ht="15" customHeight="1" x14ac:dyDescent="0.35">
      <c r="A2504" s="86">
        <v>210209</v>
      </c>
      <c r="B2504" t="s">
        <v>1558</v>
      </c>
      <c r="C2504">
        <v>0</v>
      </c>
      <c r="D2504">
        <v>0</v>
      </c>
      <c r="E2504">
        <v>0</v>
      </c>
      <c r="F2504">
        <v>0</v>
      </c>
    </row>
    <row r="2505" spans="1:6" ht="15" customHeight="1" x14ac:dyDescent="0.35">
      <c r="A2505" s="86">
        <v>2102091</v>
      </c>
      <c r="B2505" t="s">
        <v>295</v>
      </c>
      <c r="C2505">
        <v>0</v>
      </c>
      <c r="D2505">
        <v>0</v>
      </c>
      <c r="E2505">
        <v>0</v>
      </c>
      <c r="F2505">
        <v>0</v>
      </c>
    </row>
    <row r="2506" spans="1:6" ht="15" customHeight="1" x14ac:dyDescent="0.35">
      <c r="A2506" s="86">
        <v>2102092</v>
      </c>
      <c r="B2506" t="s">
        <v>1555</v>
      </c>
      <c r="C2506">
        <v>0</v>
      </c>
      <c r="D2506">
        <v>0</v>
      </c>
      <c r="E2506">
        <v>0</v>
      </c>
      <c r="F2506">
        <v>0</v>
      </c>
    </row>
    <row r="2507" spans="1:6" ht="15" customHeight="1" x14ac:dyDescent="0.35">
      <c r="A2507" s="86">
        <v>2109</v>
      </c>
      <c r="B2507" t="s">
        <v>1559</v>
      </c>
      <c r="C2507">
        <v>0</v>
      </c>
      <c r="D2507">
        <v>0</v>
      </c>
      <c r="E2507">
        <v>0</v>
      </c>
      <c r="F2507">
        <v>0</v>
      </c>
    </row>
    <row r="2508" spans="1:6" ht="15" customHeight="1" x14ac:dyDescent="0.35">
      <c r="A2508" s="86">
        <v>210901</v>
      </c>
      <c r="B2508" t="s">
        <v>1560</v>
      </c>
      <c r="C2508">
        <v>0</v>
      </c>
      <c r="D2508">
        <v>0</v>
      </c>
      <c r="E2508">
        <v>0</v>
      </c>
      <c r="F2508">
        <v>0</v>
      </c>
    </row>
    <row r="2509" spans="1:6" ht="15" customHeight="1" x14ac:dyDescent="0.35">
      <c r="A2509" s="86">
        <v>2109011</v>
      </c>
      <c r="B2509" t="s">
        <v>295</v>
      </c>
      <c r="C2509">
        <v>0</v>
      </c>
      <c r="D2509">
        <v>0</v>
      </c>
      <c r="E2509">
        <v>0</v>
      </c>
      <c r="F2509">
        <v>0</v>
      </c>
    </row>
    <row r="2510" spans="1:6" ht="15" customHeight="1" x14ac:dyDescent="0.35">
      <c r="A2510" s="86">
        <v>2109012</v>
      </c>
      <c r="B2510" t="s">
        <v>1555</v>
      </c>
      <c r="C2510">
        <v>0</v>
      </c>
      <c r="D2510">
        <v>0</v>
      </c>
      <c r="E2510">
        <v>0</v>
      </c>
      <c r="F2510">
        <v>0</v>
      </c>
    </row>
    <row r="2511" spans="1:6" ht="15" customHeight="1" x14ac:dyDescent="0.35">
      <c r="A2511" s="86">
        <v>210902</v>
      </c>
      <c r="B2511" t="s">
        <v>1561</v>
      </c>
      <c r="C2511">
        <v>0</v>
      </c>
      <c r="D2511">
        <v>0</v>
      </c>
      <c r="E2511">
        <v>0</v>
      </c>
      <c r="F2511">
        <v>0</v>
      </c>
    </row>
    <row r="2512" spans="1:6" ht="15" customHeight="1" x14ac:dyDescent="0.35">
      <c r="A2512" s="86">
        <v>2109021</v>
      </c>
      <c r="B2512" t="s">
        <v>295</v>
      </c>
      <c r="C2512">
        <v>0</v>
      </c>
      <c r="D2512">
        <v>0</v>
      </c>
      <c r="E2512">
        <v>0</v>
      </c>
      <c r="F2512">
        <v>0</v>
      </c>
    </row>
    <row r="2513" spans="1:8" ht="15" customHeight="1" x14ac:dyDescent="0.35">
      <c r="A2513" s="86">
        <v>2109022</v>
      </c>
      <c r="B2513" t="s">
        <v>1555</v>
      </c>
      <c r="C2513">
        <v>0</v>
      </c>
      <c r="D2513">
        <v>0</v>
      </c>
      <c r="E2513">
        <v>0</v>
      </c>
      <c r="F2513">
        <v>0</v>
      </c>
    </row>
    <row r="2514" spans="1:8" ht="15" customHeight="1" x14ac:dyDescent="0.35">
      <c r="A2514" s="86">
        <v>210903</v>
      </c>
      <c r="B2514" t="s">
        <v>1562</v>
      </c>
      <c r="C2514">
        <v>0</v>
      </c>
      <c r="D2514">
        <v>0</v>
      </c>
      <c r="E2514">
        <v>0</v>
      </c>
      <c r="F2514">
        <v>0</v>
      </c>
      <c r="H2514" s="135"/>
    </row>
    <row r="2515" spans="1:8" ht="15" customHeight="1" x14ac:dyDescent="0.35">
      <c r="A2515" s="86">
        <v>2109031</v>
      </c>
      <c r="B2515" t="s">
        <v>295</v>
      </c>
      <c r="C2515">
        <v>0</v>
      </c>
      <c r="D2515">
        <v>0</v>
      </c>
      <c r="E2515">
        <v>0</v>
      </c>
      <c r="F2515">
        <v>0</v>
      </c>
    </row>
    <row r="2516" spans="1:8" ht="15" customHeight="1" x14ac:dyDescent="0.35">
      <c r="A2516" s="86">
        <v>2109032</v>
      </c>
      <c r="B2516" t="s">
        <v>1555</v>
      </c>
      <c r="C2516">
        <v>0</v>
      </c>
      <c r="D2516">
        <v>0</v>
      </c>
      <c r="E2516">
        <v>0</v>
      </c>
      <c r="F2516">
        <v>0</v>
      </c>
    </row>
    <row r="2517" spans="1:8" ht="15" customHeight="1" x14ac:dyDescent="0.35">
      <c r="A2517" s="86">
        <v>210904</v>
      </c>
      <c r="B2517" t="s">
        <v>1563</v>
      </c>
      <c r="C2517">
        <v>0</v>
      </c>
      <c r="D2517">
        <v>0</v>
      </c>
      <c r="E2517">
        <v>0</v>
      </c>
      <c r="F2517">
        <v>0</v>
      </c>
    </row>
    <row r="2518" spans="1:8" ht="15" customHeight="1" x14ac:dyDescent="0.35">
      <c r="A2518" s="86">
        <v>2109041</v>
      </c>
      <c r="B2518" t="s">
        <v>295</v>
      </c>
      <c r="C2518">
        <v>0</v>
      </c>
      <c r="D2518">
        <v>0</v>
      </c>
      <c r="E2518">
        <v>0</v>
      </c>
      <c r="F2518">
        <v>0</v>
      </c>
    </row>
    <row r="2519" spans="1:8" ht="15" customHeight="1" x14ac:dyDescent="0.35">
      <c r="A2519" s="86">
        <v>2109042</v>
      </c>
      <c r="B2519" t="s">
        <v>1555</v>
      </c>
      <c r="C2519">
        <v>0</v>
      </c>
      <c r="D2519">
        <v>0</v>
      </c>
      <c r="E2519">
        <v>0</v>
      </c>
      <c r="F2519">
        <v>0</v>
      </c>
    </row>
    <row r="2520" spans="1:8" ht="15" customHeight="1" x14ac:dyDescent="0.35">
      <c r="A2520" s="86">
        <v>210909</v>
      </c>
      <c r="B2520" t="s">
        <v>1564</v>
      </c>
      <c r="C2520">
        <v>0</v>
      </c>
      <c r="D2520">
        <v>0</v>
      </c>
      <c r="E2520">
        <v>0</v>
      </c>
      <c r="F2520">
        <v>0</v>
      </c>
    </row>
    <row r="2521" spans="1:8" ht="15" customHeight="1" x14ac:dyDescent="0.35">
      <c r="A2521" s="86">
        <v>2109091</v>
      </c>
      <c r="B2521" t="s">
        <v>295</v>
      </c>
      <c r="C2521">
        <v>0</v>
      </c>
      <c r="D2521">
        <v>0</v>
      </c>
      <c r="E2521">
        <v>0</v>
      </c>
      <c r="F2521">
        <v>0</v>
      </c>
    </row>
    <row r="2522" spans="1:8" ht="15" customHeight="1" x14ac:dyDescent="0.35">
      <c r="A2522" s="86">
        <v>2109092</v>
      </c>
      <c r="B2522" t="s">
        <v>1555</v>
      </c>
      <c r="C2522">
        <v>0</v>
      </c>
      <c r="D2522">
        <v>0</v>
      </c>
      <c r="E2522">
        <v>0</v>
      </c>
      <c r="F2522">
        <v>0</v>
      </c>
    </row>
    <row r="2523" spans="1:8" ht="15" customHeight="1" x14ac:dyDescent="0.35">
      <c r="A2523" s="86">
        <v>22</v>
      </c>
      <c r="B2523" t="s">
        <v>71</v>
      </c>
      <c r="C2523">
        <v>-2854673.54</v>
      </c>
      <c r="D2523">
        <v>3888077.86</v>
      </c>
      <c r="E2523">
        <v>4406804.37</v>
      </c>
      <c r="F2523">
        <v>-3373400.05</v>
      </c>
    </row>
    <row r="2524" spans="1:8" ht="15" customHeight="1" x14ac:dyDescent="0.35">
      <c r="A2524" s="86">
        <v>2201</v>
      </c>
      <c r="B2524" t="s">
        <v>48</v>
      </c>
      <c r="C2524">
        <v>-968.26</v>
      </c>
      <c r="D2524">
        <v>1867.62</v>
      </c>
      <c r="E2524">
        <v>899.36</v>
      </c>
      <c r="F2524">
        <v>0</v>
      </c>
    </row>
    <row r="2525" spans="1:8" ht="15" customHeight="1" x14ac:dyDescent="0.35">
      <c r="A2525" s="86">
        <v>220101</v>
      </c>
      <c r="B2525" t="s">
        <v>1140</v>
      </c>
      <c r="C2525">
        <v>0</v>
      </c>
      <c r="D2525">
        <v>0</v>
      </c>
      <c r="E2525">
        <v>0</v>
      </c>
      <c r="F2525">
        <v>0</v>
      </c>
    </row>
    <row r="2526" spans="1:8" ht="15" customHeight="1" x14ac:dyDescent="0.35">
      <c r="A2526" s="86">
        <v>2201011</v>
      </c>
      <c r="B2526" t="s">
        <v>295</v>
      </c>
      <c r="C2526">
        <v>0</v>
      </c>
      <c r="D2526">
        <v>0</v>
      </c>
      <c r="E2526">
        <v>0</v>
      </c>
      <c r="F2526">
        <v>0</v>
      </c>
    </row>
    <row r="2527" spans="1:8" ht="15" customHeight="1" x14ac:dyDescent="0.35">
      <c r="A2527" s="86">
        <v>220101101</v>
      </c>
      <c r="B2527" t="s">
        <v>382</v>
      </c>
      <c r="C2527">
        <v>0</v>
      </c>
      <c r="D2527">
        <v>0</v>
      </c>
      <c r="E2527">
        <v>0</v>
      </c>
      <c r="F2527">
        <v>0</v>
      </c>
    </row>
    <row r="2528" spans="1:8" ht="15" customHeight="1" x14ac:dyDescent="0.35">
      <c r="A2528" s="86">
        <v>220101102</v>
      </c>
      <c r="B2528" t="s">
        <v>547</v>
      </c>
      <c r="C2528">
        <v>0</v>
      </c>
      <c r="D2528">
        <v>0</v>
      </c>
      <c r="E2528">
        <v>0</v>
      </c>
      <c r="F2528">
        <v>0</v>
      </c>
    </row>
    <row r="2529" spans="1:6" ht="15" customHeight="1" x14ac:dyDescent="0.35">
      <c r="A2529" s="86">
        <v>220101103</v>
      </c>
      <c r="B2529" t="s">
        <v>1565</v>
      </c>
      <c r="C2529">
        <v>0</v>
      </c>
      <c r="D2529">
        <v>0</v>
      </c>
      <c r="E2529">
        <v>0</v>
      </c>
      <c r="F2529">
        <v>0</v>
      </c>
    </row>
    <row r="2530" spans="1:6" ht="15" customHeight="1" x14ac:dyDescent="0.35">
      <c r="A2530" s="86">
        <v>220101109</v>
      </c>
      <c r="B2530" t="s">
        <v>1144</v>
      </c>
      <c r="C2530">
        <v>0</v>
      </c>
      <c r="D2530">
        <v>0</v>
      </c>
      <c r="E2530">
        <v>0</v>
      </c>
      <c r="F2530">
        <v>0</v>
      </c>
    </row>
    <row r="2531" spans="1:6" ht="15" customHeight="1" x14ac:dyDescent="0.35">
      <c r="A2531" s="86">
        <v>22010110901</v>
      </c>
      <c r="B2531" t="s">
        <v>382</v>
      </c>
      <c r="C2531">
        <v>0</v>
      </c>
      <c r="D2531">
        <v>0</v>
      </c>
      <c r="E2531">
        <v>0</v>
      </c>
      <c r="F2531">
        <v>0</v>
      </c>
    </row>
    <row r="2532" spans="1:6" ht="15" customHeight="1" x14ac:dyDescent="0.35">
      <c r="A2532" s="86">
        <v>22010110902</v>
      </c>
      <c r="B2532" t="s">
        <v>547</v>
      </c>
      <c r="C2532">
        <v>0</v>
      </c>
      <c r="D2532">
        <v>0</v>
      </c>
      <c r="E2532">
        <v>0</v>
      </c>
      <c r="F2532">
        <v>0</v>
      </c>
    </row>
    <row r="2533" spans="1:6" ht="15" customHeight="1" x14ac:dyDescent="0.35">
      <c r="A2533" s="86">
        <v>22010110903</v>
      </c>
      <c r="B2533" t="s">
        <v>1565</v>
      </c>
      <c r="C2533">
        <v>0</v>
      </c>
      <c r="D2533">
        <v>0</v>
      </c>
      <c r="E2533">
        <v>0</v>
      </c>
      <c r="F2533">
        <v>0</v>
      </c>
    </row>
    <row r="2534" spans="1:6" ht="15" customHeight="1" x14ac:dyDescent="0.35">
      <c r="A2534" s="86">
        <v>2201012</v>
      </c>
      <c r="B2534" t="s">
        <v>1566</v>
      </c>
      <c r="C2534">
        <v>0</v>
      </c>
      <c r="D2534">
        <v>0</v>
      </c>
      <c r="E2534">
        <v>0</v>
      </c>
      <c r="F2534">
        <v>0</v>
      </c>
    </row>
    <row r="2535" spans="1:6" ht="15" customHeight="1" x14ac:dyDescent="0.35">
      <c r="A2535" s="86">
        <v>220101201</v>
      </c>
      <c r="B2535" t="s">
        <v>382</v>
      </c>
      <c r="C2535">
        <v>0</v>
      </c>
      <c r="D2535">
        <v>0</v>
      </c>
      <c r="E2535">
        <v>0</v>
      </c>
      <c r="F2535">
        <v>0</v>
      </c>
    </row>
    <row r="2536" spans="1:6" ht="15" customHeight="1" x14ac:dyDescent="0.35">
      <c r="A2536" s="86">
        <v>220101202</v>
      </c>
      <c r="B2536" t="s">
        <v>547</v>
      </c>
      <c r="C2536">
        <v>0</v>
      </c>
      <c r="D2536">
        <v>0</v>
      </c>
      <c r="E2536">
        <v>0</v>
      </c>
      <c r="F2536">
        <v>0</v>
      </c>
    </row>
    <row r="2537" spans="1:6" ht="15" customHeight="1" x14ac:dyDescent="0.35">
      <c r="A2537" s="86">
        <v>220101203</v>
      </c>
      <c r="B2537" t="s">
        <v>1565</v>
      </c>
      <c r="C2537">
        <v>0</v>
      </c>
      <c r="D2537">
        <v>0</v>
      </c>
      <c r="E2537">
        <v>0</v>
      </c>
      <c r="F2537">
        <v>0</v>
      </c>
    </row>
    <row r="2538" spans="1:6" ht="15" customHeight="1" x14ac:dyDescent="0.35">
      <c r="A2538" s="86">
        <v>220101209</v>
      </c>
      <c r="B2538" t="s">
        <v>1144</v>
      </c>
      <c r="C2538">
        <v>0</v>
      </c>
      <c r="D2538">
        <v>0</v>
      </c>
      <c r="E2538">
        <v>0</v>
      </c>
      <c r="F2538">
        <v>0</v>
      </c>
    </row>
    <row r="2539" spans="1:6" ht="15" customHeight="1" x14ac:dyDescent="0.35">
      <c r="A2539" s="86">
        <v>22010120901</v>
      </c>
      <c r="B2539" t="s">
        <v>382</v>
      </c>
      <c r="C2539">
        <v>0</v>
      </c>
      <c r="D2539">
        <v>0</v>
      </c>
      <c r="E2539">
        <v>0</v>
      </c>
      <c r="F2539">
        <v>0</v>
      </c>
    </row>
    <row r="2540" spans="1:6" ht="15" customHeight="1" x14ac:dyDescent="0.35">
      <c r="A2540" s="86">
        <v>22010120902</v>
      </c>
      <c r="B2540" t="s">
        <v>547</v>
      </c>
      <c r="C2540">
        <v>0</v>
      </c>
      <c r="D2540">
        <v>0</v>
      </c>
      <c r="E2540">
        <v>0</v>
      </c>
      <c r="F2540">
        <v>0</v>
      </c>
    </row>
    <row r="2541" spans="1:6" ht="15" customHeight="1" x14ac:dyDescent="0.35">
      <c r="A2541" s="86">
        <v>22010120903</v>
      </c>
      <c r="B2541" t="s">
        <v>1565</v>
      </c>
      <c r="C2541">
        <v>0</v>
      </c>
      <c r="D2541">
        <v>0</v>
      </c>
      <c r="E2541">
        <v>0</v>
      </c>
      <c r="F2541">
        <v>0</v>
      </c>
    </row>
    <row r="2542" spans="1:6" ht="15" customHeight="1" x14ac:dyDescent="0.35">
      <c r="A2542" s="86">
        <v>220102</v>
      </c>
      <c r="B2542" t="s">
        <v>548</v>
      </c>
      <c r="C2542">
        <v>-127.77</v>
      </c>
      <c r="D2542">
        <v>378.2</v>
      </c>
      <c r="E2542">
        <v>250.43</v>
      </c>
      <c r="F2542">
        <v>0</v>
      </c>
    </row>
    <row r="2543" spans="1:6" ht="15" customHeight="1" x14ac:dyDescent="0.35">
      <c r="A2543" s="86">
        <v>2201021</v>
      </c>
      <c r="B2543" t="s">
        <v>295</v>
      </c>
      <c r="C2543">
        <v>-127.77</v>
      </c>
      <c r="D2543">
        <v>378.2</v>
      </c>
      <c r="E2543">
        <v>250.43</v>
      </c>
      <c r="F2543">
        <v>0</v>
      </c>
    </row>
    <row r="2544" spans="1:6" ht="15" customHeight="1" x14ac:dyDescent="0.35">
      <c r="A2544" s="86">
        <v>220102101</v>
      </c>
      <c r="B2544" t="s">
        <v>382</v>
      </c>
      <c r="C2544">
        <v>-127.77</v>
      </c>
      <c r="D2544">
        <v>378.2</v>
      </c>
      <c r="E2544">
        <v>250.43</v>
      </c>
      <c r="F2544">
        <v>0</v>
      </c>
    </row>
    <row r="2545" spans="1:6" ht="15" customHeight="1" x14ac:dyDescent="0.35">
      <c r="A2545" s="86">
        <v>220102102</v>
      </c>
      <c r="B2545" t="s">
        <v>547</v>
      </c>
      <c r="C2545">
        <v>0</v>
      </c>
      <c r="D2545">
        <v>0</v>
      </c>
      <c r="E2545">
        <v>0</v>
      </c>
      <c r="F2545">
        <v>0</v>
      </c>
    </row>
    <row r="2546" spans="1:6" ht="15" customHeight="1" x14ac:dyDescent="0.35">
      <c r="A2546" s="86">
        <v>220102103</v>
      </c>
      <c r="B2546" t="s">
        <v>1565</v>
      </c>
      <c r="C2546">
        <v>0</v>
      </c>
      <c r="D2546">
        <v>0</v>
      </c>
      <c r="E2546">
        <v>0</v>
      </c>
      <c r="F2546">
        <v>0</v>
      </c>
    </row>
    <row r="2547" spans="1:6" ht="15" customHeight="1" x14ac:dyDescent="0.35">
      <c r="A2547" s="86">
        <v>220102109</v>
      </c>
      <c r="B2547" t="s">
        <v>1144</v>
      </c>
      <c r="C2547">
        <v>0</v>
      </c>
      <c r="D2547">
        <v>0</v>
      </c>
      <c r="E2547">
        <v>0</v>
      </c>
      <c r="F2547">
        <v>0</v>
      </c>
    </row>
    <row r="2548" spans="1:6" ht="15" customHeight="1" x14ac:dyDescent="0.35">
      <c r="A2548" s="86">
        <v>22010210901</v>
      </c>
      <c r="B2548" t="s">
        <v>382</v>
      </c>
      <c r="C2548">
        <v>0</v>
      </c>
      <c r="D2548">
        <v>0</v>
      </c>
      <c r="E2548">
        <v>0</v>
      </c>
      <c r="F2548">
        <v>0</v>
      </c>
    </row>
    <row r="2549" spans="1:6" ht="15" customHeight="1" x14ac:dyDescent="0.35">
      <c r="A2549" s="86">
        <v>22010210902</v>
      </c>
      <c r="B2549" t="s">
        <v>547</v>
      </c>
      <c r="C2549">
        <v>0</v>
      </c>
      <c r="D2549">
        <v>0</v>
      </c>
      <c r="E2549">
        <v>0</v>
      </c>
      <c r="F2549">
        <v>0</v>
      </c>
    </row>
    <row r="2550" spans="1:6" ht="15" customHeight="1" x14ac:dyDescent="0.35">
      <c r="A2550" s="86">
        <v>22010210903</v>
      </c>
      <c r="B2550" t="s">
        <v>1565</v>
      </c>
      <c r="C2550">
        <v>0</v>
      </c>
      <c r="D2550">
        <v>0</v>
      </c>
      <c r="E2550">
        <v>0</v>
      </c>
      <c r="F2550">
        <v>0</v>
      </c>
    </row>
    <row r="2551" spans="1:6" ht="15" customHeight="1" x14ac:dyDescent="0.35">
      <c r="A2551" s="86">
        <v>2201022</v>
      </c>
      <c r="B2551" t="s">
        <v>1555</v>
      </c>
      <c r="C2551">
        <v>0</v>
      </c>
      <c r="D2551">
        <v>0</v>
      </c>
      <c r="E2551">
        <v>0</v>
      </c>
      <c r="F2551">
        <v>0</v>
      </c>
    </row>
    <row r="2552" spans="1:6" ht="15" customHeight="1" x14ac:dyDescent="0.35">
      <c r="A2552" s="86">
        <v>220102201</v>
      </c>
      <c r="B2552" t="s">
        <v>382</v>
      </c>
      <c r="C2552">
        <v>0</v>
      </c>
      <c r="D2552">
        <v>0</v>
      </c>
      <c r="E2552">
        <v>0</v>
      </c>
      <c r="F2552">
        <v>0</v>
      </c>
    </row>
    <row r="2553" spans="1:6" ht="15" customHeight="1" x14ac:dyDescent="0.35">
      <c r="A2553" s="86">
        <v>220102202</v>
      </c>
      <c r="B2553" t="s">
        <v>547</v>
      </c>
      <c r="C2553">
        <v>0</v>
      </c>
      <c r="D2553">
        <v>0</v>
      </c>
      <c r="E2553">
        <v>0</v>
      </c>
      <c r="F2553">
        <v>0</v>
      </c>
    </row>
    <row r="2554" spans="1:6" ht="15" customHeight="1" x14ac:dyDescent="0.35">
      <c r="A2554" s="86">
        <v>220102203</v>
      </c>
      <c r="B2554" t="s">
        <v>1565</v>
      </c>
      <c r="C2554">
        <v>0</v>
      </c>
      <c r="D2554">
        <v>0</v>
      </c>
      <c r="E2554">
        <v>0</v>
      </c>
      <c r="F2554">
        <v>0</v>
      </c>
    </row>
    <row r="2555" spans="1:6" ht="15" customHeight="1" x14ac:dyDescent="0.35">
      <c r="A2555" s="86">
        <v>220102209</v>
      </c>
      <c r="B2555" t="s">
        <v>1144</v>
      </c>
      <c r="C2555">
        <v>0</v>
      </c>
      <c r="D2555">
        <v>0</v>
      </c>
      <c r="E2555">
        <v>0</v>
      </c>
      <c r="F2555">
        <v>0</v>
      </c>
    </row>
    <row r="2556" spans="1:6" ht="15" customHeight="1" x14ac:dyDescent="0.35">
      <c r="A2556" s="86">
        <v>22010220901</v>
      </c>
      <c r="B2556" t="s">
        <v>382</v>
      </c>
      <c r="C2556">
        <v>0</v>
      </c>
      <c r="D2556">
        <v>0</v>
      </c>
      <c r="E2556">
        <v>0</v>
      </c>
      <c r="F2556">
        <v>0</v>
      </c>
    </row>
    <row r="2557" spans="1:6" ht="15" customHeight="1" x14ac:dyDescent="0.35">
      <c r="A2557" s="86">
        <v>22010220902</v>
      </c>
      <c r="B2557" t="s">
        <v>547</v>
      </c>
      <c r="C2557">
        <v>0</v>
      </c>
      <c r="D2557">
        <v>0</v>
      </c>
      <c r="E2557">
        <v>0</v>
      </c>
      <c r="F2557">
        <v>0</v>
      </c>
    </row>
    <row r="2558" spans="1:6" ht="15" customHeight="1" x14ac:dyDescent="0.35">
      <c r="A2558" s="86">
        <v>22010220903</v>
      </c>
      <c r="B2558" t="s">
        <v>1565</v>
      </c>
      <c r="C2558">
        <v>0</v>
      </c>
      <c r="D2558">
        <v>0</v>
      </c>
      <c r="E2558">
        <v>0</v>
      </c>
      <c r="F2558">
        <v>0</v>
      </c>
    </row>
    <row r="2559" spans="1:6" ht="15" customHeight="1" x14ac:dyDescent="0.35">
      <c r="A2559" s="86">
        <v>220103</v>
      </c>
      <c r="B2559" t="s">
        <v>549</v>
      </c>
      <c r="C2559">
        <v>-840.49</v>
      </c>
      <c r="D2559">
        <v>1489.42</v>
      </c>
      <c r="E2559">
        <v>648.92999999999995</v>
      </c>
      <c r="F2559">
        <v>0</v>
      </c>
    </row>
    <row r="2560" spans="1:6" ht="15" customHeight="1" x14ac:dyDescent="0.35">
      <c r="A2560" s="86">
        <v>2201031</v>
      </c>
      <c r="B2560" t="s">
        <v>295</v>
      </c>
      <c r="C2560">
        <v>-840.49</v>
      </c>
      <c r="D2560">
        <v>1489.42</v>
      </c>
      <c r="E2560">
        <v>648.92999999999995</v>
      </c>
      <c r="F2560">
        <v>0</v>
      </c>
    </row>
    <row r="2561" spans="1:6" ht="15" customHeight="1" x14ac:dyDescent="0.35">
      <c r="A2561" s="86">
        <v>220103101</v>
      </c>
      <c r="B2561" t="s">
        <v>382</v>
      </c>
      <c r="C2561">
        <v>-840.49</v>
      </c>
      <c r="D2561">
        <v>1489.42</v>
      </c>
      <c r="E2561">
        <v>648.92999999999995</v>
      </c>
      <c r="F2561">
        <v>0</v>
      </c>
    </row>
    <row r="2562" spans="1:6" ht="15" customHeight="1" x14ac:dyDescent="0.35">
      <c r="A2562" s="86">
        <v>220103102</v>
      </c>
      <c r="B2562" t="s">
        <v>547</v>
      </c>
      <c r="C2562">
        <v>0</v>
      </c>
      <c r="D2562">
        <v>0</v>
      </c>
      <c r="E2562">
        <v>0</v>
      </c>
      <c r="F2562">
        <v>0</v>
      </c>
    </row>
    <row r="2563" spans="1:6" ht="15" customHeight="1" x14ac:dyDescent="0.35">
      <c r="A2563" s="86">
        <v>220103103</v>
      </c>
      <c r="B2563" t="s">
        <v>1565</v>
      </c>
      <c r="C2563">
        <v>0</v>
      </c>
      <c r="D2563">
        <v>0</v>
      </c>
      <c r="E2563">
        <v>0</v>
      </c>
      <c r="F2563">
        <v>0</v>
      </c>
    </row>
    <row r="2564" spans="1:6" ht="15" customHeight="1" x14ac:dyDescent="0.35">
      <c r="A2564" s="86">
        <v>220103109</v>
      </c>
      <c r="B2564" t="s">
        <v>1144</v>
      </c>
      <c r="C2564">
        <v>0</v>
      </c>
      <c r="D2564">
        <v>0</v>
      </c>
      <c r="E2564">
        <v>0</v>
      </c>
      <c r="F2564">
        <v>0</v>
      </c>
    </row>
    <row r="2565" spans="1:6" ht="15" customHeight="1" x14ac:dyDescent="0.35">
      <c r="A2565" s="86">
        <v>22010310901</v>
      </c>
      <c r="B2565" t="s">
        <v>382</v>
      </c>
      <c r="C2565">
        <v>0</v>
      </c>
      <c r="D2565">
        <v>0</v>
      </c>
      <c r="E2565">
        <v>0</v>
      </c>
      <c r="F2565">
        <v>0</v>
      </c>
    </row>
    <row r="2566" spans="1:6" ht="15" customHeight="1" x14ac:dyDescent="0.35">
      <c r="A2566" s="86">
        <v>22010310902</v>
      </c>
      <c r="B2566" t="s">
        <v>547</v>
      </c>
      <c r="C2566">
        <v>0</v>
      </c>
      <c r="D2566">
        <v>0</v>
      </c>
      <c r="E2566">
        <v>0</v>
      </c>
      <c r="F2566">
        <v>0</v>
      </c>
    </row>
    <row r="2567" spans="1:6" ht="15" customHeight="1" x14ac:dyDescent="0.35">
      <c r="A2567" s="86">
        <v>22010310903</v>
      </c>
      <c r="B2567" t="s">
        <v>1565</v>
      </c>
      <c r="C2567">
        <v>0</v>
      </c>
      <c r="D2567">
        <v>0</v>
      </c>
      <c r="E2567">
        <v>0</v>
      </c>
      <c r="F2567">
        <v>0</v>
      </c>
    </row>
    <row r="2568" spans="1:6" ht="15" customHeight="1" x14ac:dyDescent="0.35">
      <c r="A2568" s="86">
        <v>2201032</v>
      </c>
      <c r="B2568" t="s">
        <v>1555</v>
      </c>
      <c r="C2568">
        <v>0</v>
      </c>
      <c r="D2568">
        <v>0</v>
      </c>
      <c r="E2568">
        <v>0</v>
      </c>
      <c r="F2568">
        <v>0</v>
      </c>
    </row>
    <row r="2569" spans="1:6" ht="15" customHeight="1" x14ac:dyDescent="0.35">
      <c r="A2569" s="86">
        <v>220104</v>
      </c>
      <c r="B2569" t="s">
        <v>1567</v>
      </c>
      <c r="C2569">
        <v>0</v>
      </c>
      <c r="D2569">
        <v>0</v>
      </c>
      <c r="E2569">
        <v>0</v>
      </c>
      <c r="F2569">
        <v>0</v>
      </c>
    </row>
    <row r="2570" spans="1:6" ht="15" customHeight="1" x14ac:dyDescent="0.35">
      <c r="A2570" s="86">
        <v>2201041</v>
      </c>
      <c r="B2570" t="s">
        <v>295</v>
      </c>
      <c r="C2570">
        <v>0</v>
      </c>
      <c r="D2570">
        <v>0</v>
      </c>
      <c r="E2570">
        <v>0</v>
      </c>
      <c r="F2570">
        <v>0</v>
      </c>
    </row>
    <row r="2571" spans="1:6" ht="15" customHeight="1" x14ac:dyDescent="0.35">
      <c r="A2571" s="86">
        <v>220104101</v>
      </c>
      <c r="B2571" t="s">
        <v>382</v>
      </c>
      <c r="C2571">
        <v>0</v>
      </c>
      <c r="D2571">
        <v>0</v>
      </c>
      <c r="E2571">
        <v>0</v>
      </c>
      <c r="F2571">
        <v>0</v>
      </c>
    </row>
    <row r="2572" spans="1:6" ht="15" customHeight="1" x14ac:dyDescent="0.35">
      <c r="A2572" s="86">
        <v>2201042</v>
      </c>
      <c r="B2572" t="s">
        <v>1555</v>
      </c>
      <c r="C2572">
        <v>0</v>
      </c>
      <c r="D2572">
        <v>0</v>
      </c>
      <c r="E2572">
        <v>0</v>
      </c>
      <c r="F2572">
        <v>0</v>
      </c>
    </row>
    <row r="2573" spans="1:6" ht="15" customHeight="1" x14ac:dyDescent="0.35">
      <c r="A2573" s="86">
        <v>220109</v>
      </c>
      <c r="B2573" t="s">
        <v>1568</v>
      </c>
      <c r="C2573">
        <v>0</v>
      </c>
      <c r="D2573">
        <v>0</v>
      </c>
      <c r="E2573">
        <v>0</v>
      </c>
      <c r="F2573">
        <v>0</v>
      </c>
    </row>
    <row r="2574" spans="1:6" ht="15" customHeight="1" x14ac:dyDescent="0.35">
      <c r="A2574" s="86">
        <v>2201091</v>
      </c>
      <c r="B2574" t="s">
        <v>295</v>
      </c>
      <c r="C2574">
        <v>0</v>
      </c>
      <c r="D2574">
        <v>0</v>
      </c>
      <c r="E2574">
        <v>0</v>
      </c>
      <c r="F2574">
        <v>0</v>
      </c>
    </row>
    <row r="2575" spans="1:6" ht="15" customHeight="1" x14ac:dyDescent="0.35">
      <c r="A2575" s="86">
        <v>220109101</v>
      </c>
      <c r="B2575" t="s">
        <v>550</v>
      </c>
      <c r="C2575">
        <v>0</v>
      </c>
      <c r="D2575">
        <v>0</v>
      </c>
      <c r="E2575">
        <v>0</v>
      </c>
      <c r="F2575">
        <v>0</v>
      </c>
    </row>
    <row r="2576" spans="1:6" ht="15" customHeight="1" x14ac:dyDescent="0.35">
      <c r="A2576" s="86">
        <v>22010910101</v>
      </c>
      <c r="B2576" t="s">
        <v>1569</v>
      </c>
      <c r="C2576">
        <v>0</v>
      </c>
      <c r="D2576">
        <v>0</v>
      </c>
      <c r="E2576">
        <v>0</v>
      </c>
      <c r="F2576">
        <v>0</v>
      </c>
    </row>
    <row r="2577" spans="1:6" ht="15" customHeight="1" x14ac:dyDescent="0.35">
      <c r="A2577" s="86">
        <v>22010910102</v>
      </c>
      <c r="B2577" t="s">
        <v>1570</v>
      </c>
      <c r="C2577">
        <v>0</v>
      </c>
      <c r="D2577">
        <v>0</v>
      </c>
      <c r="E2577">
        <v>0</v>
      </c>
      <c r="F2577">
        <v>0</v>
      </c>
    </row>
    <row r="2578" spans="1:6" ht="15" customHeight="1" x14ac:dyDescent="0.35">
      <c r="A2578" s="86">
        <v>22010910103</v>
      </c>
      <c r="B2578" t="s">
        <v>1571</v>
      </c>
      <c r="C2578">
        <v>0</v>
      </c>
      <c r="D2578">
        <v>0</v>
      </c>
      <c r="E2578">
        <v>0</v>
      </c>
      <c r="F2578">
        <v>0</v>
      </c>
    </row>
    <row r="2579" spans="1:6" ht="15" customHeight="1" x14ac:dyDescent="0.35">
      <c r="A2579" s="86">
        <v>22010910104</v>
      </c>
      <c r="B2579" t="s">
        <v>1572</v>
      </c>
      <c r="C2579">
        <v>0</v>
      </c>
      <c r="D2579">
        <v>0</v>
      </c>
      <c r="E2579">
        <v>0</v>
      </c>
      <c r="F2579">
        <v>0</v>
      </c>
    </row>
    <row r="2580" spans="1:6" ht="15" customHeight="1" x14ac:dyDescent="0.35">
      <c r="A2580" s="86">
        <v>22010910105</v>
      </c>
      <c r="B2580" t="s">
        <v>1573</v>
      </c>
      <c r="C2580">
        <v>0</v>
      </c>
      <c r="D2580">
        <v>0</v>
      </c>
      <c r="E2580">
        <v>0</v>
      </c>
      <c r="F2580">
        <v>0</v>
      </c>
    </row>
    <row r="2581" spans="1:6" ht="15" customHeight="1" x14ac:dyDescent="0.35">
      <c r="A2581" s="86">
        <v>22010910109</v>
      </c>
      <c r="B2581" t="s">
        <v>488</v>
      </c>
      <c r="C2581">
        <v>0</v>
      </c>
      <c r="D2581">
        <v>0</v>
      </c>
      <c r="E2581">
        <v>0</v>
      </c>
      <c r="F2581">
        <v>0</v>
      </c>
    </row>
    <row r="2582" spans="1:6" ht="15" customHeight="1" x14ac:dyDescent="0.35">
      <c r="A2582" s="86">
        <v>220109102</v>
      </c>
      <c r="B2582" t="s">
        <v>547</v>
      </c>
      <c r="C2582">
        <v>0</v>
      </c>
      <c r="D2582">
        <v>0</v>
      </c>
      <c r="E2582">
        <v>0</v>
      </c>
      <c r="F2582">
        <v>0</v>
      </c>
    </row>
    <row r="2583" spans="1:6" ht="15" customHeight="1" x14ac:dyDescent="0.35">
      <c r="A2583" s="86">
        <v>22010910201</v>
      </c>
      <c r="B2583" t="s">
        <v>1569</v>
      </c>
      <c r="C2583">
        <v>0</v>
      </c>
      <c r="D2583">
        <v>0</v>
      </c>
      <c r="E2583">
        <v>0</v>
      </c>
      <c r="F2583">
        <v>0</v>
      </c>
    </row>
    <row r="2584" spans="1:6" ht="15" customHeight="1" x14ac:dyDescent="0.35">
      <c r="A2584" s="86">
        <v>22010910202</v>
      </c>
      <c r="B2584" t="s">
        <v>1570</v>
      </c>
      <c r="C2584">
        <v>0</v>
      </c>
      <c r="D2584">
        <v>0</v>
      </c>
      <c r="E2584">
        <v>0</v>
      </c>
      <c r="F2584">
        <v>0</v>
      </c>
    </row>
    <row r="2585" spans="1:6" ht="15" customHeight="1" x14ac:dyDescent="0.35">
      <c r="A2585" s="86">
        <v>22010910203</v>
      </c>
      <c r="B2585" t="s">
        <v>1571</v>
      </c>
      <c r="C2585">
        <v>0</v>
      </c>
      <c r="D2585">
        <v>0</v>
      </c>
      <c r="E2585">
        <v>0</v>
      </c>
      <c r="F2585">
        <v>0</v>
      </c>
    </row>
    <row r="2586" spans="1:6" ht="15" customHeight="1" x14ac:dyDescent="0.35">
      <c r="A2586" s="86">
        <v>22010910204</v>
      </c>
      <c r="B2586" t="s">
        <v>1572</v>
      </c>
      <c r="C2586">
        <v>0</v>
      </c>
      <c r="D2586">
        <v>0</v>
      </c>
      <c r="E2586">
        <v>0</v>
      </c>
      <c r="F2586">
        <v>0</v>
      </c>
    </row>
    <row r="2587" spans="1:6" ht="15" customHeight="1" x14ac:dyDescent="0.35">
      <c r="A2587" s="86">
        <v>22010910205</v>
      </c>
      <c r="B2587" t="s">
        <v>1573</v>
      </c>
      <c r="C2587">
        <v>0</v>
      </c>
      <c r="D2587">
        <v>0</v>
      </c>
      <c r="E2587">
        <v>0</v>
      </c>
      <c r="F2587">
        <v>0</v>
      </c>
    </row>
    <row r="2588" spans="1:6" ht="15" customHeight="1" x14ac:dyDescent="0.35">
      <c r="A2588" s="86">
        <v>22010910209</v>
      </c>
      <c r="B2588" t="s">
        <v>488</v>
      </c>
      <c r="C2588">
        <v>0</v>
      </c>
      <c r="D2588">
        <v>0</v>
      </c>
      <c r="E2588">
        <v>0</v>
      </c>
      <c r="F2588">
        <v>0</v>
      </c>
    </row>
    <row r="2589" spans="1:6" ht="15" customHeight="1" x14ac:dyDescent="0.35">
      <c r="A2589" s="86">
        <v>220109103</v>
      </c>
      <c r="B2589" t="s">
        <v>1565</v>
      </c>
      <c r="C2589">
        <v>0</v>
      </c>
      <c r="D2589">
        <v>0</v>
      </c>
      <c r="E2589">
        <v>0</v>
      </c>
      <c r="F2589">
        <v>0</v>
      </c>
    </row>
    <row r="2590" spans="1:6" ht="15" customHeight="1" x14ac:dyDescent="0.35">
      <c r="A2590" s="86">
        <v>22010910301</v>
      </c>
      <c r="B2590" t="s">
        <v>1569</v>
      </c>
      <c r="C2590">
        <v>0</v>
      </c>
      <c r="D2590">
        <v>0</v>
      </c>
      <c r="E2590">
        <v>0</v>
      </c>
      <c r="F2590">
        <v>0</v>
      </c>
    </row>
    <row r="2591" spans="1:6" ht="15" customHeight="1" x14ac:dyDescent="0.35">
      <c r="A2591" s="86">
        <v>22010910302</v>
      </c>
      <c r="B2591" t="s">
        <v>1570</v>
      </c>
      <c r="C2591">
        <v>0</v>
      </c>
      <c r="D2591">
        <v>0</v>
      </c>
      <c r="E2591">
        <v>0</v>
      </c>
      <c r="F2591">
        <v>0</v>
      </c>
    </row>
    <row r="2592" spans="1:6" ht="15" customHeight="1" x14ac:dyDescent="0.35">
      <c r="A2592" s="86">
        <v>22010910303</v>
      </c>
      <c r="B2592" t="s">
        <v>1571</v>
      </c>
      <c r="C2592">
        <v>0</v>
      </c>
      <c r="D2592">
        <v>0</v>
      </c>
      <c r="E2592">
        <v>0</v>
      </c>
      <c r="F2592">
        <v>0</v>
      </c>
    </row>
    <row r="2593" spans="1:6" ht="15" customHeight="1" x14ac:dyDescent="0.35">
      <c r="A2593" s="86">
        <v>22010910304</v>
      </c>
      <c r="B2593" t="s">
        <v>1572</v>
      </c>
      <c r="C2593">
        <v>0</v>
      </c>
      <c r="D2593">
        <v>0</v>
      </c>
      <c r="E2593">
        <v>0</v>
      </c>
      <c r="F2593">
        <v>0</v>
      </c>
    </row>
    <row r="2594" spans="1:6" ht="15" customHeight="1" x14ac:dyDescent="0.35">
      <c r="A2594" s="86">
        <v>22010910305</v>
      </c>
      <c r="B2594" t="s">
        <v>1573</v>
      </c>
      <c r="C2594">
        <v>0</v>
      </c>
      <c r="D2594">
        <v>0</v>
      </c>
      <c r="E2594">
        <v>0</v>
      </c>
      <c r="F2594">
        <v>0</v>
      </c>
    </row>
    <row r="2595" spans="1:6" ht="15" customHeight="1" x14ac:dyDescent="0.35">
      <c r="A2595" s="86">
        <v>22010910309</v>
      </c>
      <c r="B2595" t="s">
        <v>488</v>
      </c>
      <c r="C2595">
        <v>0</v>
      </c>
      <c r="D2595">
        <v>0</v>
      </c>
      <c r="E2595">
        <v>0</v>
      </c>
      <c r="F2595">
        <v>0</v>
      </c>
    </row>
    <row r="2596" spans="1:6" ht="15" customHeight="1" x14ac:dyDescent="0.35">
      <c r="A2596" s="86">
        <v>220109109</v>
      </c>
      <c r="B2596" t="s">
        <v>1574</v>
      </c>
      <c r="C2596">
        <v>0</v>
      </c>
      <c r="D2596">
        <v>0</v>
      </c>
      <c r="E2596">
        <v>0</v>
      </c>
      <c r="F2596">
        <v>0</v>
      </c>
    </row>
    <row r="2597" spans="1:6" ht="15" customHeight="1" x14ac:dyDescent="0.35">
      <c r="A2597" s="86">
        <v>22010910901</v>
      </c>
      <c r="B2597" t="s">
        <v>550</v>
      </c>
      <c r="C2597">
        <v>0</v>
      </c>
      <c r="D2597">
        <v>0</v>
      </c>
      <c r="E2597">
        <v>0</v>
      </c>
      <c r="F2597">
        <v>0</v>
      </c>
    </row>
    <row r="2598" spans="1:6" ht="15" customHeight="1" x14ac:dyDescent="0.35">
      <c r="A2598" s="86">
        <v>22010910902</v>
      </c>
      <c r="B2598" t="s">
        <v>547</v>
      </c>
      <c r="C2598">
        <v>0</v>
      </c>
      <c r="D2598">
        <v>0</v>
      </c>
      <c r="E2598">
        <v>0</v>
      </c>
      <c r="F2598">
        <v>0</v>
      </c>
    </row>
    <row r="2599" spans="1:6" ht="15" customHeight="1" x14ac:dyDescent="0.35">
      <c r="A2599" s="86">
        <v>22010910903</v>
      </c>
      <c r="B2599" t="s">
        <v>1565</v>
      </c>
      <c r="C2599">
        <v>0</v>
      </c>
      <c r="D2599">
        <v>0</v>
      </c>
      <c r="E2599">
        <v>0</v>
      </c>
      <c r="F2599">
        <v>0</v>
      </c>
    </row>
    <row r="2600" spans="1:6" ht="15" customHeight="1" x14ac:dyDescent="0.35">
      <c r="A2600" s="86">
        <v>2201092</v>
      </c>
      <c r="B2600" t="s">
        <v>1555</v>
      </c>
      <c r="C2600">
        <v>0</v>
      </c>
      <c r="D2600">
        <v>0</v>
      </c>
      <c r="E2600">
        <v>0</v>
      </c>
      <c r="F2600">
        <v>0</v>
      </c>
    </row>
    <row r="2601" spans="1:6" ht="15" customHeight="1" x14ac:dyDescent="0.35">
      <c r="A2601" s="86">
        <v>220109201</v>
      </c>
      <c r="B2601" t="s">
        <v>550</v>
      </c>
      <c r="C2601">
        <v>0</v>
      </c>
      <c r="D2601">
        <v>0</v>
      </c>
      <c r="E2601">
        <v>0</v>
      </c>
      <c r="F2601">
        <v>0</v>
      </c>
    </row>
    <row r="2602" spans="1:6" ht="15" customHeight="1" x14ac:dyDescent="0.35">
      <c r="A2602" s="86">
        <v>22010920101</v>
      </c>
      <c r="B2602" t="s">
        <v>1569</v>
      </c>
      <c r="C2602">
        <v>0</v>
      </c>
      <c r="D2602">
        <v>0</v>
      </c>
      <c r="E2602">
        <v>0</v>
      </c>
      <c r="F2602">
        <v>0</v>
      </c>
    </row>
    <row r="2603" spans="1:6" ht="15" customHeight="1" x14ac:dyDescent="0.35">
      <c r="A2603" s="86">
        <v>22010920102</v>
      </c>
      <c r="B2603" t="s">
        <v>1570</v>
      </c>
      <c r="C2603">
        <v>0</v>
      </c>
      <c r="D2603">
        <v>0</v>
      </c>
      <c r="E2603">
        <v>0</v>
      </c>
      <c r="F2603">
        <v>0</v>
      </c>
    </row>
    <row r="2604" spans="1:6" ht="15" customHeight="1" x14ac:dyDescent="0.35">
      <c r="A2604" s="86">
        <v>22010920103</v>
      </c>
      <c r="B2604" t="s">
        <v>1571</v>
      </c>
      <c r="C2604">
        <v>0</v>
      </c>
      <c r="D2604">
        <v>0</v>
      </c>
      <c r="E2604">
        <v>0</v>
      </c>
      <c r="F2604">
        <v>0</v>
      </c>
    </row>
    <row r="2605" spans="1:6" ht="15" customHeight="1" x14ac:dyDescent="0.35">
      <c r="A2605" s="86">
        <v>22010920104</v>
      </c>
      <c r="B2605" t="s">
        <v>1572</v>
      </c>
      <c r="C2605">
        <v>0</v>
      </c>
      <c r="D2605">
        <v>0</v>
      </c>
      <c r="E2605">
        <v>0</v>
      </c>
      <c r="F2605">
        <v>0</v>
      </c>
    </row>
    <row r="2606" spans="1:6" ht="15" customHeight="1" x14ac:dyDescent="0.35">
      <c r="A2606" s="86">
        <v>22010920105</v>
      </c>
      <c r="B2606" t="s">
        <v>1573</v>
      </c>
      <c r="C2606">
        <v>0</v>
      </c>
      <c r="D2606">
        <v>0</v>
      </c>
      <c r="E2606">
        <v>0</v>
      </c>
      <c r="F2606">
        <v>0</v>
      </c>
    </row>
    <row r="2607" spans="1:6" ht="15" customHeight="1" x14ac:dyDescent="0.35">
      <c r="A2607" s="86">
        <v>22010920109</v>
      </c>
      <c r="B2607" t="s">
        <v>488</v>
      </c>
      <c r="C2607">
        <v>0</v>
      </c>
      <c r="D2607">
        <v>0</v>
      </c>
      <c r="E2607">
        <v>0</v>
      </c>
      <c r="F2607">
        <v>0</v>
      </c>
    </row>
    <row r="2608" spans="1:6" ht="15" customHeight="1" x14ac:dyDescent="0.35">
      <c r="A2608" s="86">
        <v>220109202</v>
      </c>
      <c r="B2608" t="s">
        <v>547</v>
      </c>
      <c r="C2608">
        <v>0</v>
      </c>
      <c r="D2608">
        <v>0</v>
      </c>
      <c r="E2608">
        <v>0</v>
      </c>
      <c r="F2608">
        <v>0</v>
      </c>
    </row>
    <row r="2609" spans="1:6" ht="15" customHeight="1" x14ac:dyDescent="0.35">
      <c r="A2609" s="86">
        <v>22010920201</v>
      </c>
      <c r="B2609" t="s">
        <v>1569</v>
      </c>
      <c r="C2609">
        <v>0</v>
      </c>
      <c r="D2609">
        <v>0</v>
      </c>
      <c r="E2609">
        <v>0</v>
      </c>
      <c r="F2609">
        <v>0</v>
      </c>
    </row>
    <row r="2610" spans="1:6" ht="15" customHeight="1" x14ac:dyDescent="0.35">
      <c r="A2610" s="86">
        <v>22010920202</v>
      </c>
      <c r="B2610" t="s">
        <v>1570</v>
      </c>
      <c r="C2610">
        <v>0</v>
      </c>
      <c r="D2610">
        <v>0</v>
      </c>
      <c r="E2610">
        <v>0</v>
      </c>
      <c r="F2610">
        <v>0</v>
      </c>
    </row>
    <row r="2611" spans="1:6" ht="15" customHeight="1" x14ac:dyDescent="0.35">
      <c r="A2611" s="86">
        <v>22010920203</v>
      </c>
      <c r="B2611" t="s">
        <v>1571</v>
      </c>
      <c r="C2611">
        <v>0</v>
      </c>
      <c r="D2611">
        <v>0</v>
      </c>
      <c r="E2611">
        <v>0</v>
      </c>
      <c r="F2611">
        <v>0</v>
      </c>
    </row>
    <row r="2612" spans="1:6" ht="15" customHeight="1" x14ac:dyDescent="0.35">
      <c r="A2612" s="86">
        <v>22010920204</v>
      </c>
      <c r="B2612" t="s">
        <v>1572</v>
      </c>
      <c r="C2612">
        <v>0</v>
      </c>
      <c r="D2612">
        <v>0</v>
      </c>
      <c r="E2612">
        <v>0</v>
      </c>
      <c r="F2612">
        <v>0</v>
      </c>
    </row>
    <row r="2613" spans="1:6" ht="15" customHeight="1" x14ac:dyDescent="0.35">
      <c r="A2613" s="86">
        <v>22010920205</v>
      </c>
      <c r="B2613" t="s">
        <v>1573</v>
      </c>
      <c r="C2613">
        <v>0</v>
      </c>
      <c r="D2613">
        <v>0</v>
      </c>
      <c r="E2613">
        <v>0</v>
      </c>
      <c r="F2613">
        <v>0</v>
      </c>
    </row>
    <row r="2614" spans="1:6" ht="15" customHeight="1" x14ac:dyDescent="0.35">
      <c r="A2614" s="86">
        <v>22010920209</v>
      </c>
      <c r="B2614" t="s">
        <v>488</v>
      </c>
      <c r="C2614">
        <v>0</v>
      </c>
      <c r="D2614">
        <v>0</v>
      </c>
      <c r="E2614">
        <v>0</v>
      </c>
      <c r="F2614">
        <v>0</v>
      </c>
    </row>
    <row r="2615" spans="1:6" ht="15" customHeight="1" x14ac:dyDescent="0.35">
      <c r="A2615" s="86">
        <v>220109203</v>
      </c>
      <c r="B2615" t="s">
        <v>1565</v>
      </c>
      <c r="C2615">
        <v>0</v>
      </c>
      <c r="D2615">
        <v>0</v>
      </c>
      <c r="E2615">
        <v>0</v>
      </c>
      <c r="F2615">
        <v>0</v>
      </c>
    </row>
    <row r="2616" spans="1:6" ht="15" customHeight="1" x14ac:dyDescent="0.35">
      <c r="A2616" s="86">
        <v>22010920301</v>
      </c>
      <c r="B2616" t="s">
        <v>1569</v>
      </c>
      <c r="C2616">
        <v>0</v>
      </c>
      <c r="D2616">
        <v>0</v>
      </c>
      <c r="E2616">
        <v>0</v>
      </c>
      <c r="F2616">
        <v>0</v>
      </c>
    </row>
    <row r="2617" spans="1:6" ht="15" customHeight="1" x14ac:dyDescent="0.35">
      <c r="A2617" s="86">
        <v>22010920302</v>
      </c>
      <c r="B2617" t="s">
        <v>1570</v>
      </c>
      <c r="C2617">
        <v>0</v>
      </c>
      <c r="D2617">
        <v>0</v>
      </c>
      <c r="E2617">
        <v>0</v>
      </c>
      <c r="F2617">
        <v>0</v>
      </c>
    </row>
    <row r="2618" spans="1:6" ht="15" customHeight="1" x14ac:dyDescent="0.35">
      <c r="A2618" s="86">
        <v>22010920303</v>
      </c>
      <c r="B2618" t="s">
        <v>1571</v>
      </c>
      <c r="C2618">
        <v>0</v>
      </c>
      <c r="D2618">
        <v>0</v>
      </c>
      <c r="E2618">
        <v>0</v>
      </c>
      <c r="F2618">
        <v>0</v>
      </c>
    </row>
    <row r="2619" spans="1:6" ht="15" customHeight="1" x14ac:dyDescent="0.35">
      <c r="A2619" s="86">
        <v>22010920304</v>
      </c>
      <c r="B2619" t="s">
        <v>1572</v>
      </c>
      <c r="C2619">
        <v>0</v>
      </c>
      <c r="D2619">
        <v>0</v>
      </c>
      <c r="E2619">
        <v>0</v>
      </c>
      <c r="F2619">
        <v>0</v>
      </c>
    </row>
    <row r="2620" spans="1:6" ht="15" customHeight="1" x14ac:dyDescent="0.35">
      <c r="A2620" s="86">
        <v>22010920305</v>
      </c>
      <c r="B2620" t="s">
        <v>1573</v>
      </c>
      <c r="C2620">
        <v>0</v>
      </c>
      <c r="D2620">
        <v>0</v>
      </c>
      <c r="E2620">
        <v>0</v>
      </c>
      <c r="F2620">
        <v>0</v>
      </c>
    </row>
    <row r="2621" spans="1:6" ht="15" customHeight="1" x14ac:dyDescent="0.35">
      <c r="A2621" s="86">
        <v>22010920309</v>
      </c>
      <c r="B2621" t="s">
        <v>488</v>
      </c>
      <c r="C2621">
        <v>0</v>
      </c>
      <c r="D2621">
        <v>0</v>
      </c>
      <c r="E2621">
        <v>0</v>
      </c>
      <c r="F2621">
        <v>0</v>
      </c>
    </row>
    <row r="2622" spans="1:6" ht="15" customHeight="1" x14ac:dyDescent="0.35">
      <c r="A2622" s="86">
        <v>220109209</v>
      </c>
      <c r="B2622" t="s">
        <v>1574</v>
      </c>
      <c r="C2622">
        <v>0</v>
      </c>
      <c r="D2622">
        <v>0</v>
      </c>
      <c r="E2622">
        <v>0</v>
      </c>
      <c r="F2622">
        <v>0</v>
      </c>
    </row>
    <row r="2623" spans="1:6" ht="15" customHeight="1" x14ac:dyDescent="0.35">
      <c r="A2623" s="86">
        <v>22010920901</v>
      </c>
      <c r="B2623" t="s">
        <v>550</v>
      </c>
      <c r="C2623">
        <v>0</v>
      </c>
      <c r="D2623">
        <v>0</v>
      </c>
      <c r="E2623">
        <v>0</v>
      </c>
      <c r="F2623">
        <v>0</v>
      </c>
    </row>
    <row r="2624" spans="1:6" ht="15" customHeight="1" x14ac:dyDescent="0.35">
      <c r="A2624" s="86">
        <v>22010920902</v>
      </c>
      <c r="B2624" t="s">
        <v>547</v>
      </c>
      <c r="C2624">
        <v>0</v>
      </c>
      <c r="D2624">
        <v>0</v>
      </c>
      <c r="E2624">
        <v>0</v>
      </c>
      <c r="F2624">
        <v>0</v>
      </c>
    </row>
    <row r="2625" spans="1:6" ht="15" customHeight="1" x14ac:dyDescent="0.35">
      <c r="A2625" s="86">
        <v>22010920903</v>
      </c>
      <c r="B2625" t="s">
        <v>1565</v>
      </c>
      <c r="C2625">
        <v>0</v>
      </c>
      <c r="D2625">
        <v>0</v>
      </c>
      <c r="E2625">
        <v>0</v>
      </c>
      <c r="F2625">
        <v>0</v>
      </c>
    </row>
    <row r="2626" spans="1:6" ht="15" customHeight="1" x14ac:dyDescent="0.35">
      <c r="A2626" s="86">
        <v>2202</v>
      </c>
      <c r="B2626" t="s">
        <v>1575</v>
      </c>
      <c r="C2626">
        <v>0</v>
      </c>
      <c r="D2626">
        <v>0</v>
      </c>
      <c r="E2626">
        <v>0</v>
      </c>
      <c r="F2626">
        <v>0</v>
      </c>
    </row>
    <row r="2627" spans="1:6" ht="15" customHeight="1" x14ac:dyDescent="0.35">
      <c r="A2627" s="86">
        <v>220201</v>
      </c>
      <c r="B2627" t="s">
        <v>1035</v>
      </c>
      <c r="C2627">
        <v>0</v>
      </c>
      <c r="D2627">
        <v>0</v>
      </c>
      <c r="E2627">
        <v>0</v>
      </c>
      <c r="F2627">
        <v>0</v>
      </c>
    </row>
    <row r="2628" spans="1:6" ht="15" customHeight="1" x14ac:dyDescent="0.35">
      <c r="A2628" s="86">
        <v>2202011</v>
      </c>
      <c r="B2628" t="s">
        <v>295</v>
      </c>
      <c r="C2628">
        <v>0</v>
      </c>
      <c r="D2628">
        <v>0</v>
      </c>
      <c r="E2628">
        <v>0</v>
      </c>
      <c r="F2628">
        <v>0</v>
      </c>
    </row>
    <row r="2629" spans="1:6" ht="15" customHeight="1" x14ac:dyDescent="0.35">
      <c r="A2629" s="86">
        <v>220201101</v>
      </c>
      <c r="B2629" t="s">
        <v>382</v>
      </c>
      <c r="C2629">
        <v>0</v>
      </c>
      <c r="D2629">
        <v>0</v>
      </c>
      <c r="E2629">
        <v>0</v>
      </c>
      <c r="F2629">
        <v>0</v>
      </c>
    </row>
    <row r="2630" spans="1:6" ht="15" customHeight="1" x14ac:dyDescent="0.35">
      <c r="A2630" s="86">
        <v>220201102</v>
      </c>
      <c r="B2630" t="s">
        <v>547</v>
      </c>
      <c r="C2630">
        <v>0</v>
      </c>
      <c r="D2630">
        <v>0</v>
      </c>
      <c r="E2630">
        <v>0</v>
      </c>
      <c r="F2630">
        <v>0</v>
      </c>
    </row>
    <row r="2631" spans="1:6" ht="15" customHeight="1" x14ac:dyDescent="0.35">
      <c r="A2631" s="86">
        <v>220201103</v>
      </c>
      <c r="B2631" t="s">
        <v>1565</v>
      </c>
      <c r="C2631">
        <v>0</v>
      </c>
      <c r="D2631">
        <v>0</v>
      </c>
      <c r="E2631">
        <v>0</v>
      </c>
      <c r="F2631">
        <v>0</v>
      </c>
    </row>
    <row r="2632" spans="1:6" ht="15" customHeight="1" x14ac:dyDescent="0.35">
      <c r="A2632" s="86">
        <v>220201109</v>
      </c>
      <c r="B2632" t="s">
        <v>1144</v>
      </c>
      <c r="C2632">
        <v>0</v>
      </c>
      <c r="D2632">
        <v>0</v>
      </c>
      <c r="E2632">
        <v>0</v>
      </c>
      <c r="F2632">
        <v>0</v>
      </c>
    </row>
    <row r="2633" spans="1:6" ht="15" customHeight="1" x14ac:dyDescent="0.35">
      <c r="A2633" s="86">
        <v>22020110901</v>
      </c>
      <c r="B2633" t="s">
        <v>382</v>
      </c>
      <c r="C2633">
        <v>0</v>
      </c>
      <c r="D2633">
        <v>0</v>
      </c>
      <c r="E2633">
        <v>0</v>
      </c>
      <c r="F2633">
        <v>0</v>
      </c>
    </row>
    <row r="2634" spans="1:6" ht="15" customHeight="1" x14ac:dyDescent="0.35">
      <c r="A2634" s="86">
        <v>22020110902</v>
      </c>
      <c r="B2634" t="s">
        <v>547</v>
      </c>
      <c r="C2634">
        <v>0</v>
      </c>
      <c r="D2634">
        <v>0</v>
      </c>
      <c r="E2634">
        <v>0</v>
      </c>
      <c r="F2634">
        <v>0</v>
      </c>
    </row>
    <row r="2635" spans="1:6" ht="15" customHeight="1" x14ac:dyDescent="0.35">
      <c r="A2635" s="86">
        <v>22020110903</v>
      </c>
      <c r="B2635" t="s">
        <v>1565</v>
      </c>
      <c r="C2635">
        <v>0</v>
      </c>
      <c r="D2635">
        <v>0</v>
      </c>
      <c r="E2635">
        <v>0</v>
      </c>
      <c r="F2635">
        <v>0</v>
      </c>
    </row>
    <row r="2636" spans="1:6" ht="15" customHeight="1" x14ac:dyDescent="0.35">
      <c r="A2636" s="86">
        <v>2202012</v>
      </c>
      <c r="B2636" t="s">
        <v>1555</v>
      </c>
      <c r="C2636">
        <v>0</v>
      </c>
      <c r="D2636">
        <v>0</v>
      </c>
      <c r="E2636">
        <v>0</v>
      </c>
      <c r="F2636">
        <v>0</v>
      </c>
    </row>
    <row r="2637" spans="1:6" ht="15" customHeight="1" x14ac:dyDescent="0.35">
      <c r="A2637" s="86">
        <v>220201201</v>
      </c>
      <c r="B2637" t="s">
        <v>382</v>
      </c>
      <c r="C2637">
        <v>0</v>
      </c>
      <c r="D2637">
        <v>0</v>
      </c>
      <c r="E2637">
        <v>0</v>
      </c>
      <c r="F2637">
        <v>0</v>
      </c>
    </row>
    <row r="2638" spans="1:6" ht="15" customHeight="1" x14ac:dyDescent="0.35">
      <c r="A2638" s="86">
        <v>220201202</v>
      </c>
      <c r="B2638" t="s">
        <v>547</v>
      </c>
      <c r="C2638">
        <v>0</v>
      </c>
      <c r="D2638">
        <v>0</v>
      </c>
      <c r="E2638">
        <v>0</v>
      </c>
      <c r="F2638">
        <v>0</v>
      </c>
    </row>
    <row r="2639" spans="1:6" ht="15" customHeight="1" x14ac:dyDescent="0.35">
      <c r="A2639" s="86">
        <v>220201203</v>
      </c>
      <c r="B2639" t="s">
        <v>1565</v>
      </c>
      <c r="C2639">
        <v>0</v>
      </c>
      <c r="D2639">
        <v>0</v>
      </c>
      <c r="E2639">
        <v>0</v>
      </c>
      <c r="F2639">
        <v>0</v>
      </c>
    </row>
    <row r="2640" spans="1:6" ht="15" customHeight="1" x14ac:dyDescent="0.35">
      <c r="A2640" s="86">
        <v>220201209</v>
      </c>
      <c r="B2640" t="s">
        <v>1144</v>
      </c>
      <c r="C2640">
        <v>0</v>
      </c>
      <c r="D2640">
        <v>0</v>
      </c>
      <c r="E2640">
        <v>0</v>
      </c>
      <c r="F2640">
        <v>0</v>
      </c>
    </row>
    <row r="2641" spans="1:6" ht="15" customHeight="1" x14ac:dyDescent="0.35">
      <c r="A2641" s="86">
        <v>22020120901</v>
      </c>
      <c r="B2641" t="s">
        <v>382</v>
      </c>
      <c r="C2641">
        <v>0</v>
      </c>
      <c r="D2641">
        <v>0</v>
      </c>
      <c r="E2641">
        <v>0</v>
      </c>
      <c r="F2641">
        <v>0</v>
      </c>
    </row>
    <row r="2642" spans="1:6" ht="15" customHeight="1" x14ac:dyDescent="0.35">
      <c r="A2642" s="86">
        <v>22020120902</v>
      </c>
      <c r="B2642" t="s">
        <v>547</v>
      </c>
      <c r="C2642">
        <v>0</v>
      </c>
      <c r="D2642">
        <v>0</v>
      </c>
      <c r="E2642">
        <v>0</v>
      </c>
      <c r="F2642">
        <v>0</v>
      </c>
    </row>
    <row r="2643" spans="1:6" ht="15" customHeight="1" x14ac:dyDescent="0.35">
      <c r="A2643" s="86">
        <v>22020120903</v>
      </c>
      <c r="B2643" t="s">
        <v>1565</v>
      </c>
      <c r="C2643">
        <v>0</v>
      </c>
      <c r="D2643">
        <v>0</v>
      </c>
      <c r="E2643">
        <v>0</v>
      </c>
      <c r="F2643">
        <v>0</v>
      </c>
    </row>
    <row r="2644" spans="1:6" ht="15" customHeight="1" x14ac:dyDescent="0.35">
      <c r="A2644" s="86">
        <v>220202</v>
      </c>
      <c r="B2644" t="s">
        <v>1038</v>
      </c>
      <c r="C2644">
        <v>0</v>
      </c>
      <c r="D2644">
        <v>0</v>
      </c>
      <c r="E2644">
        <v>0</v>
      </c>
      <c r="F2644">
        <v>0</v>
      </c>
    </row>
    <row r="2645" spans="1:6" ht="15" customHeight="1" x14ac:dyDescent="0.35">
      <c r="A2645" s="86">
        <v>2202021</v>
      </c>
      <c r="B2645" t="s">
        <v>295</v>
      </c>
      <c r="C2645">
        <v>0</v>
      </c>
      <c r="D2645">
        <v>0</v>
      </c>
      <c r="E2645">
        <v>0</v>
      </c>
      <c r="F2645">
        <v>0</v>
      </c>
    </row>
    <row r="2646" spans="1:6" ht="15" customHeight="1" x14ac:dyDescent="0.35">
      <c r="A2646" s="86">
        <v>220202101</v>
      </c>
      <c r="B2646" t="s">
        <v>382</v>
      </c>
      <c r="C2646">
        <v>0</v>
      </c>
      <c r="D2646">
        <v>0</v>
      </c>
      <c r="E2646">
        <v>0</v>
      </c>
      <c r="F2646">
        <v>0</v>
      </c>
    </row>
    <row r="2647" spans="1:6" ht="15" customHeight="1" x14ac:dyDescent="0.35">
      <c r="A2647" s="86">
        <v>220202102</v>
      </c>
      <c r="B2647" t="s">
        <v>547</v>
      </c>
      <c r="C2647">
        <v>0</v>
      </c>
      <c r="D2647">
        <v>0</v>
      </c>
      <c r="E2647">
        <v>0</v>
      </c>
      <c r="F2647">
        <v>0</v>
      </c>
    </row>
    <row r="2648" spans="1:6" ht="15" customHeight="1" x14ac:dyDescent="0.35">
      <c r="A2648" s="86">
        <v>220202103</v>
      </c>
      <c r="B2648" t="s">
        <v>1565</v>
      </c>
      <c r="C2648">
        <v>0</v>
      </c>
      <c r="D2648">
        <v>0</v>
      </c>
      <c r="E2648">
        <v>0</v>
      </c>
      <c r="F2648">
        <v>0</v>
      </c>
    </row>
    <row r="2649" spans="1:6" ht="15" customHeight="1" x14ac:dyDescent="0.35">
      <c r="A2649" s="86">
        <v>220202109</v>
      </c>
      <c r="B2649" t="s">
        <v>1144</v>
      </c>
      <c r="C2649">
        <v>0</v>
      </c>
      <c r="D2649">
        <v>0</v>
      </c>
      <c r="E2649">
        <v>0</v>
      </c>
      <c r="F2649">
        <v>0</v>
      </c>
    </row>
    <row r="2650" spans="1:6" ht="15" customHeight="1" x14ac:dyDescent="0.35">
      <c r="A2650" s="86">
        <v>22020210901</v>
      </c>
      <c r="B2650" t="s">
        <v>382</v>
      </c>
      <c r="C2650">
        <v>0</v>
      </c>
      <c r="D2650">
        <v>0</v>
      </c>
      <c r="E2650">
        <v>0</v>
      </c>
      <c r="F2650">
        <v>0</v>
      </c>
    </row>
    <row r="2651" spans="1:6" ht="15" customHeight="1" x14ac:dyDescent="0.35">
      <c r="A2651" s="86">
        <v>22020210902</v>
      </c>
      <c r="B2651" t="s">
        <v>547</v>
      </c>
      <c r="C2651">
        <v>0</v>
      </c>
      <c r="D2651">
        <v>0</v>
      </c>
      <c r="E2651">
        <v>0</v>
      </c>
      <c r="F2651">
        <v>0</v>
      </c>
    </row>
    <row r="2652" spans="1:6" ht="15" customHeight="1" x14ac:dyDescent="0.35">
      <c r="A2652" s="86">
        <v>22020210903</v>
      </c>
      <c r="B2652" t="s">
        <v>1565</v>
      </c>
      <c r="C2652">
        <v>0</v>
      </c>
      <c r="D2652">
        <v>0</v>
      </c>
      <c r="E2652">
        <v>0</v>
      </c>
      <c r="F2652">
        <v>0</v>
      </c>
    </row>
    <row r="2653" spans="1:6" ht="15" customHeight="1" x14ac:dyDescent="0.35">
      <c r="A2653" s="86">
        <v>2202022</v>
      </c>
      <c r="B2653" t="s">
        <v>1555</v>
      </c>
      <c r="C2653">
        <v>0</v>
      </c>
      <c r="D2653">
        <v>0</v>
      </c>
      <c r="E2653">
        <v>0</v>
      </c>
      <c r="F2653">
        <v>0</v>
      </c>
    </row>
    <row r="2654" spans="1:6" ht="15" customHeight="1" x14ac:dyDescent="0.35">
      <c r="A2654" s="86">
        <v>220202201</v>
      </c>
      <c r="B2654" t="s">
        <v>382</v>
      </c>
      <c r="C2654">
        <v>0</v>
      </c>
      <c r="D2654">
        <v>0</v>
      </c>
      <c r="E2654">
        <v>0</v>
      </c>
      <c r="F2654">
        <v>0</v>
      </c>
    </row>
    <row r="2655" spans="1:6" ht="15" customHeight="1" x14ac:dyDescent="0.35">
      <c r="A2655" s="86">
        <v>220202202</v>
      </c>
      <c r="B2655" t="s">
        <v>547</v>
      </c>
      <c r="C2655">
        <v>0</v>
      </c>
      <c r="D2655">
        <v>0</v>
      </c>
      <c r="E2655">
        <v>0</v>
      </c>
      <c r="F2655">
        <v>0</v>
      </c>
    </row>
    <row r="2656" spans="1:6" ht="15" customHeight="1" x14ac:dyDescent="0.35">
      <c r="A2656" s="86">
        <v>220202203</v>
      </c>
      <c r="B2656" t="s">
        <v>1565</v>
      </c>
      <c r="C2656">
        <v>0</v>
      </c>
      <c r="D2656">
        <v>0</v>
      </c>
      <c r="E2656">
        <v>0</v>
      </c>
      <c r="F2656">
        <v>0</v>
      </c>
    </row>
    <row r="2657" spans="1:6" ht="15" customHeight="1" x14ac:dyDescent="0.35">
      <c r="A2657" s="86">
        <v>220202209</v>
      </c>
      <c r="B2657" t="s">
        <v>1144</v>
      </c>
      <c r="C2657">
        <v>0</v>
      </c>
      <c r="D2657">
        <v>0</v>
      </c>
      <c r="E2657">
        <v>0</v>
      </c>
      <c r="F2657">
        <v>0</v>
      </c>
    </row>
    <row r="2658" spans="1:6" ht="15" customHeight="1" x14ac:dyDescent="0.35">
      <c r="A2658" s="86">
        <v>22020220901</v>
      </c>
      <c r="B2658" t="s">
        <v>382</v>
      </c>
      <c r="C2658">
        <v>0</v>
      </c>
      <c r="D2658">
        <v>0</v>
      </c>
      <c r="E2658">
        <v>0</v>
      </c>
      <c r="F2658">
        <v>0</v>
      </c>
    </row>
    <row r="2659" spans="1:6" ht="15" customHeight="1" x14ac:dyDescent="0.35">
      <c r="A2659" s="86">
        <v>22020220902</v>
      </c>
      <c r="B2659" t="s">
        <v>547</v>
      </c>
      <c r="C2659">
        <v>0</v>
      </c>
      <c r="D2659">
        <v>0</v>
      </c>
      <c r="E2659">
        <v>0</v>
      </c>
      <c r="F2659">
        <v>0</v>
      </c>
    </row>
    <row r="2660" spans="1:6" ht="15" customHeight="1" x14ac:dyDescent="0.35">
      <c r="A2660" s="86">
        <v>22020220903</v>
      </c>
      <c r="B2660" t="s">
        <v>1565</v>
      </c>
      <c r="C2660">
        <v>0</v>
      </c>
      <c r="D2660">
        <v>0</v>
      </c>
      <c r="E2660">
        <v>0</v>
      </c>
      <c r="F2660">
        <v>0</v>
      </c>
    </row>
    <row r="2661" spans="1:6" ht="15" customHeight="1" x14ac:dyDescent="0.35">
      <c r="A2661" s="86">
        <v>220203</v>
      </c>
      <c r="B2661" t="s">
        <v>1041</v>
      </c>
      <c r="C2661">
        <v>0</v>
      </c>
      <c r="D2661">
        <v>0</v>
      </c>
      <c r="E2661">
        <v>0</v>
      </c>
      <c r="F2661">
        <v>0</v>
      </c>
    </row>
    <row r="2662" spans="1:6" ht="15" customHeight="1" x14ac:dyDescent="0.35">
      <c r="A2662" s="86">
        <v>2202031</v>
      </c>
      <c r="B2662" t="s">
        <v>295</v>
      </c>
      <c r="C2662">
        <v>0</v>
      </c>
      <c r="D2662">
        <v>0</v>
      </c>
      <c r="E2662">
        <v>0</v>
      </c>
      <c r="F2662">
        <v>0</v>
      </c>
    </row>
    <row r="2663" spans="1:6" ht="15" customHeight="1" x14ac:dyDescent="0.35">
      <c r="A2663" s="86">
        <v>220203101</v>
      </c>
      <c r="B2663" t="s">
        <v>382</v>
      </c>
      <c r="C2663">
        <v>0</v>
      </c>
      <c r="D2663">
        <v>0</v>
      </c>
      <c r="E2663">
        <v>0</v>
      </c>
      <c r="F2663">
        <v>0</v>
      </c>
    </row>
    <row r="2664" spans="1:6" ht="15" customHeight="1" x14ac:dyDescent="0.35">
      <c r="A2664" s="86">
        <v>220203102</v>
      </c>
      <c r="B2664" t="s">
        <v>547</v>
      </c>
      <c r="C2664">
        <v>0</v>
      </c>
      <c r="D2664">
        <v>0</v>
      </c>
      <c r="E2664">
        <v>0</v>
      </c>
      <c r="F2664">
        <v>0</v>
      </c>
    </row>
    <row r="2665" spans="1:6" ht="15" customHeight="1" x14ac:dyDescent="0.35">
      <c r="A2665" s="86">
        <v>220203103</v>
      </c>
      <c r="B2665" t="s">
        <v>1565</v>
      </c>
      <c r="C2665">
        <v>0</v>
      </c>
      <c r="D2665">
        <v>0</v>
      </c>
      <c r="E2665">
        <v>0</v>
      </c>
      <c r="F2665">
        <v>0</v>
      </c>
    </row>
    <row r="2666" spans="1:6" ht="15" customHeight="1" x14ac:dyDescent="0.35">
      <c r="A2666" s="86">
        <v>220203109</v>
      </c>
      <c r="B2666" t="s">
        <v>1144</v>
      </c>
      <c r="C2666">
        <v>0</v>
      </c>
      <c r="D2666">
        <v>0</v>
      </c>
      <c r="E2666">
        <v>0</v>
      </c>
      <c r="F2666">
        <v>0</v>
      </c>
    </row>
    <row r="2667" spans="1:6" ht="15" customHeight="1" x14ac:dyDescent="0.35">
      <c r="A2667" s="86">
        <v>22020310901</v>
      </c>
      <c r="B2667" t="s">
        <v>382</v>
      </c>
      <c r="C2667">
        <v>0</v>
      </c>
      <c r="D2667">
        <v>0</v>
      </c>
      <c r="E2667">
        <v>0</v>
      </c>
      <c r="F2667">
        <v>0</v>
      </c>
    </row>
    <row r="2668" spans="1:6" ht="15" customHeight="1" x14ac:dyDescent="0.35">
      <c r="A2668" s="86">
        <v>22020310902</v>
      </c>
      <c r="B2668" t="s">
        <v>547</v>
      </c>
      <c r="C2668">
        <v>0</v>
      </c>
      <c r="D2668">
        <v>0</v>
      </c>
      <c r="E2668">
        <v>0</v>
      </c>
      <c r="F2668">
        <v>0</v>
      </c>
    </row>
    <row r="2669" spans="1:6" ht="15" customHeight="1" x14ac:dyDescent="0.35">
      <c r="A2669" s="86">
        <v>22020310903</v>
      </c>
      <c r="B2669" t="s">
        <v>1565</v>
      </c>
      <c r="C2669">
        <v>0</v>
      </c>
      <c r="D2669">
        <v>0</v>
      </c>
      <c r="E2669">
        <v>0</v>
      </c>
      <c r="F2669">
        <v>0</v>
      </c>
    </row>
    <row r="2670" spans="1:6" ht="15" customHeight="1" x14ac:dyDescent="0.35">
      <c r="A2670" s="86">
        <v>2202032</v>
      </c>
      <c r="B2670" t="s">
        <v>1555</v>
      </c>
      <c r="C2670">
        <v>0</v>
      </c>
      <c r="D2670">
        <v>0</v>
      </c>
      <c r="E2670">
        <v>0</v>
      </c>
      <c r="F2670">
        <v>0</v>
      </c>
    </row>
    <row r="2671" spans="1:6" ht="15" customHeight="1" x14ac:dyDescent="0.35">
      <c r="A2671" s="86">
        <v>220203201</v>
      </c>
      <c r="B2671" t="s">
        <v>382</v>
      </c>
      <c r="C2671">
        <v>0</v>
      </c>
      <c r="D2671">
        <v>0</v>
      </c>
      <c r="E2671">
        <v>0</v>
      </c>
      <c r="F2671">
        <v>0</v>
      </c>
    </row>
    <row r="2672" spans="1:6" ht="15" customHeight="1" x14ac:dyDescent="0.35">
      <c r="A2672" s="86">
        <v>220203202</v>
      </c>
      <c r="B2672" t="s">
        <v>547</v>
      </c>
      <c r="C2672">
        <v>0</v>
      </c>
      <c r="D2672">
        <v>0</v>
      </c>
      <c r="E2672">
        <v>0</v>
      </c>
      <c r="F2672">
        <v>0</v>
      </c>
    </row>
    <row r="2673" spans="1:6" ht="15" customHeight="1" x14ac:dyDescent="0.35">
      <c r="A2673" s="86">
        <v>220203203</v>
      </c>
      <c r="B2673" t="s">
        <v>1565</v>
      </c>
      <c r="C2673">
        <v>0</v>
      </c>
      <c r="D2673">
        <v>0</v>
      </c>
      <c r="E2673">
        <v>0</v>
      </c>
      <c r="F2673">
        <v>0</v>
      </c>
    </row>
    <row r="2674" spans="1:6" ht="15" customHeight="1" x14ac:dyDescent="0.35">
      <c r="A2674" s="86">
        <v>220203209</v>
      </c>
      <c r="B2674" t="s">
        <v>1144</v>
      </c>
      <c r="C2674">
        <v>0</v>
      </c>
      <c r="D2674">
        <v>0</v>
      </c>
      <c r="E2674">
        <v>0</v>
      </c>
      <c r="F2674">
        <v>0</v>
      </c>
    </row>
    <row r="2675" spans="1:6" ht="15" customHeight="1" x14ac:dyDescent="0.35">
      <c r="A2675" s="86">
        <v>22020320901</v>
      </c>
      <c r="B2675" t="s">
        <v>382</v>
      </c>
      <c r="C2675">
        <v>0</v>
      </c>
      <c r="D2675">
        <v>0</v>
      </c>
      <c r="E2675">
        <v>0</v>
      </c>
      <c r="F2675">
        <v>0</v>
      </c>
    </row>
    <row r="2676" spans="1:6" ht="15" customHeight="1" x14ac:dyDescent="0.35">
      <c r="A2676" s="86">
        <v>22020320902</v>
      </c>
      <c r="B2676" t="s">
        <v>547</v>
      </c>
      <c r="C2676">
        <v>0</v>
      </c>
      <c r="D2676">
        <v>0</v>
      </c>
      <c r="E2676">
        <v>0</v>
      </c>
      <c r="F2676">
        <v>0</v>
      </c>
    </row>
    <row r="2677" spans="1:6" ht="15" customHeight="1" x14ac:dyDescent="0.35">
      <c r="A2677" s="86">
        <v>22020320903</v>
      </c>
      <c r="B2677" t="s">
        <v>1565</v>
      </c>
      <c r="C2677">
        <v>0</v>
      </c>
      <c r="D2677">
        <v>0</v>
      </c>
      <c r="E2677">
        <v>0</v>
      </c>
      <c r="F2677">
        <v>0</v>
      </c>
    </row>
    <row r="2678" spans="1:6" ht="15" customHeight="1" x14ac:dyDescent="0.35">
      <c r="A2678" s="86">
        <v>220204</v>
      </c>
      <c r="B2678" t="s">
        <v>1044</v>
      </c>
      <c r="C2678">
        <v>0</v>
      </c>
      <c r="D2678">
        <v>0</v>
      </c>
      <c r="E2678">
        <v>0</v>
      </c>
      <c r="F2678">
        <v>0</v>
      </c>
    </row>
    <row r="2679" spans="1:6" ht="15" customHeight="1" x14ac:dyDescent="0.35">
      <c r="A2679" s="86">
        <v>2202041</v>
      </c>
      <c r="B2679" t="s">
        <v>295</v>
      </c>
      <c r="C2679">
        <v>0</v>
      </c>
      <c r="D2679">
        <v>0</v>
      </c>
      <c r="E2679">
        <v>0</v>
      </c>
      <c r="F2679">
        <v>0</v>
      </c>
    </row>
    <row r="2680" spans="1:6" ht="15" customHeight="1" x14ac:dyDescent="0.35">
      <c r="A2680" s="86">
        <v>220204101</v>
      </c>
      <c r="B2680" t="s">
        <v>382</v>
      </c>
      <c r="C2680">
        <v>0</v>
      </c>
      <c r="D2680">
        <v>0</v>
      </c>
      <c r="E2680">
        <v>0</v>
      </c>
      <c r="F2680">
        <v>0</v>
      </c>
    </row>
    <row r="2681" spans="1:6" ht="15" customHeight="1" x14ac:dyDescent="0.35">
      <c r="A2681" s="86">
        <v>220204102</v>
      </c>
      <c r="B2681" t="s">
        <v>547</v>
      </c>
      <c r="C2681">
        <v>0</v>
      </c>
      <c r="D2681">
        <v>0</v>
      </c>
      <c r="E2681">
        <v>0</v>
      </c>
      <c r="F2681">
        <v>0</v>
      </c>
    </row>
    <row r="2682" spans="1:6" ht="15" customHeight="1" x14ac:dyDescent="0.35">
      <c r="A2682" s="86">
        <v>220204103</v>
      </c>
      <c r="B2682" t="s">
        <v>1565</v>
      </c>
      <c r="C2682">
        <v>0</v>
      </c>
      <c r="D2682">
        <v>0</v>
      </c>
      <c r="E2682">
        <v>0</v>
      </c>
      <c r="F2682">
        <v>0</v>
      </c>
    </row>
    <row r="2683" spans="1:6" ht="15" customHeight="1" x14ac:dyDescent="0.35">
      <c r="A2683" s="86">
        <v>220204109</v>
      </c>
      <c r="B2683" t="s">
        <v>1144</v>
      </c>
      <c r="C2683">
        <v>0</v>
      </c>
      <c r="D2683">
        <v>0</v>
      </c>
      <c r="E2683">
        <v>0</v>
      </c>
      <c r="F2683">
        <v>0</v>
      </c>
    </row>
    <row r="2684" spans="1:6" ht="15" customHeight="1" x14ac:dyDescent="0.35">
      <c r="A2684" s="86">
        <v>22020410901</v>
      </c>
      <c r="B2684" t="s">
        <v>382</v>
      </c>
      <c r="C2684">
        <v>0</v>
      </c>
      <c r="D2684">
        <v>0</v>
      </c>
      <c r="E2684">
        <v>0</v>
      </c>
      <c r="F2684">
        <v>0</v>
      </c>
    </row>
    <row r="2685" spans="1:6" ht="15" customHeight="1" x14ac:dyDescent="0.35">
      <c r="A2685" s="86">
        <v>22020410902</v>
      </c>
      <c r="B2685" t="s">
        <v>547</v>
      </c>
      <c r="C2685">
        <v>0</v>
      </c>
      <c r="D2685">
        <v>0</v>
      </c>
      <c r="E2685">
        <v>0</v>
      </c>
      <c r="F2685">
        <v>0</v>
      </c>
    </row>
    <row r="2686" spans="1:6" ht="15" customHeight="1" x14ac:dyDescent="0.35">
      <c r="A2686" s="86">
        <v>22020410903</v>
      </c>
      <c r="B2686" t="s">
        <v>1565</v>
      </c>
      <c r="C2686">
        <v>0</v>
      </c>
      <c r="D2686">
        <v>0</v>
      </c>
      <c r="E2686">
        <v>0</v>
      </c>
      <c r="F2686">
        <v>0</v>
      </c>
    </row>
    <row r="2687" spans="1:6" ht="15" customHeight="1" x14ac:dyDescent="0.35">
      <c r="A2687" s="86">
        <v>2202042</v>
      </c>
      <c r="B2687" t="s">
        <v>1555</v>
      </c>
      <c r="C2687">
        <v>0</v>
      </c>
      <c r="D2687">
        <v>0</v>
      </c>
      <c r="E2687">
        <v>0</v>
      </c>
      <c r="F2687">
        <v>0</v>
      </c>
    </row>
    <row r="2688" spans="1:6" ht="15" customHeight="1" x14ac:dyDescent="0.35">
      <c r="A2688" s="86">
        <v>220204201</v>
      </c>
      <c r="B2688" t="s">
        <v>382</v>
      </c>
      <c r="C2688">
        <v>0</v>
      </c>
      <c r="D2688">
        <v>0</v>
      </c>
      <c r="E2688">
        <v>0</v>
      </c>
      <c r="F2688">
        <v>0</v>
      </c>
    </row>
    <row r="2689" spans="1:6" ht="15" customHeight="1" x14ac:dyDescent="0.35">
      <c r="A2689" s="86">
        <v>220204202</v>
      </c>
      <c r="B2689" t="s">
        <v>547</v>
      </c>
      <c r="C2689">
        <v>0</v>
      </c>
      <c r="D2689">
        <v>0</v>
      </c>
      <c r="E2689">
        <v>0</v>
      </c>
      <c r="F2689">
        <v>0</v>
      </c>
    </row>
    <row r="2690" spans="1:6" ht="15" customHeight="1" x14ac:dyDescent="0.35">
      <c r="A2690" s="86">
        <v>220204203</v>
      </c>
      <c r="B2690" t="s">
        <v>1565</v>
      </c>
      <c r="C2690">
        <v>0</v>
      </c>
      <c r="D2690">
        <v>0</v>
      </c>
      <c r="E2690">
        <v>0</v>
      </c>
      <c r="F2690">
        <v>0</v>
      </c>
    </row>
    <row r="2691" spans="1:6" ht="15" customHeight="1" x14ac:dyDescent="0.35">
      <c r="A2691" s="86">
        <v>220204209</v>
      </c>
      <c r="B2691" t="s">
        <v>1144</v>
      </c>
      <c r="C2691">
        <v>0</v>
      </c>
      <c r="D2691">
        <v>0</v>
      </c>
      <c r="E2691">
        <v>0</v>
      </c>
      <c r="F2691">
        <v>0</v>
      </c>
    </row>
    <row r="2692" spans="1:6" ht="15" customHeight="1" x14ac:dyDescent="0.35">
      <c r="A2692" s="86">
        <v>22020420901</v>
      </c>
      <c r="B2692" t="s">
        <v>382</v>
      </c>
      <c r="C2692">
        <v>0</v>
      </c>
      <c r="D2692">
        <v>0</v>
      </c>
      <c r="E2692">
        <v>0</v>
      </c>
      <c r="F2692">
        <v>0</v>
      </c>
    </row>
    <row r="2693" spans="1:6" ht="15" customHeight="1" x14ac:dyDescent="0.35">
      <c r="A2693" s="86">
        <v>22020420902</v>
      </c>
      <c r="B2693" t="s">
        <v>547</v>
      </c>
      <c r="C2693">
        <v>0</v>
      </c>
      <c r="D2693">
        <v>0</v>
      </c>
      <c r="E2693">
        <v>0</v>
      </c>
      <c r="F2693">
        <v>0</v>
      </c>
    </row>
    <row r="2694" spans="1:6" ht="15" customHeight="1" x14ac:dyDescent="0.35">
      <c r="A2694" s="86">
        <v>22020420903</v>
      </c>
      <c r="B2694" t="s">
        <v>1565</v>
      </c>
      <c r="C2694">
        <v>0</v>
      </c>
      <c r="D2694">
        <v>0</v>
      </c>
      <c r="E2694">
        <v>0</v>
      </c>
      <c r="F2694">
        <v>0</v>
      </c>
    </row>
    <row r="2695" spans="1:6" ht="15" customHeight="1" x14ac:dyDescent="0.35">
      <c r="A2695" s="86">
        <v>2203</v>
      </c>
      <c r="B2695" t="s">
        <v>551</v>
      </c>
      <c r="C2695">
        <v>-1046.92</v>
      </c>
      <c r="D2695">
        <v>8824.5</v>
      </c>
      <c r="E2695">
        <v>7777.59</v>
      </c>
      <c r="F2695">
        <v>-0.01</v>
      </c>
    </row>
    <row r="2696" spans="1:6" ht="15" customHeight="1" x14ac:dyDescent="0.35">
      <c r="A2696" s="86">
        <v>220301</v>
      </c>
      <c r="B2696" t="s">
        <v>444</v>
      </c>
      <c r="C2696">
        <v>-1046.92</v>
      </c>
      <c r="D2696">
        <v>8772.14</v>
      </c>
      <c r="E2696">
        <v>7725.22</v>
      </c>
      <c r="F2696">
        <v>0</v>
      </c>
    </row>
    <row r="2697" spans="1:6" ht="15" customHeight="1" x14ac:dyDescent="0.35">
      <c r="A2697" s="86">
        <v>2203011</v>
      </c>
      <c r="B2697" t="s">
        <v>295</v>
      </c>
      <c r="C2697">
        <v>-1046.92</v>
      </c>
      <c r="D2697">
        <v>8772.14</v>
      </c>
      <c r="E2697">
        <v>7725.22</v>
      </c>
      <c r="F2697">
        <v>0</v>
      </c>
    </row>
    <row r="2698" spans="1:6" ht="15" customHeight="1" x14ac:dyDescent="0.35">
      <c r="A2698" s="86">
        <v>220301101</v>
      </c>
      <c r="B2698" t="s">
        <v>382</v>
      </c>
      <c r="C2698">
        <v>-1046.92</v>
      </c>
      <c r="D2698">
        <v>8772.14</v>
      </c>
      <c r="E2698">
        <v>7725.22</v>
      </c>
      <c r="F2698">
        <v>0</v>
      </c>
    </row>
    <row r="2699" spans="1:6" ht="15" customHeight="1" x14ac:dyDescent="0.35">
      <c r="A2699" s="86">
        <v>220301102</v>
      </c>
      <c r="B2699" t="s">
        <v>547</v>
      </c>
      <c r="C2699">
        <v>0</v>
      </c>
      <c r="D2699">
        <v>0</v>
      </c>
      <c r="E2699">
        <v>0</v>
      </c>
      <c r="F2699">
        <v>0</v>
      </c>
    </row>
    <row r="2700" spans="1:6" ht="15" customHeight="1" x14ac:dyDescent="0.35">
      <c r="A2700" s="86">
        <v>220301103</v>
      </c>
      <c r="B2700" t="s">
        <v>1565</v>
      </c>
      <c r="C2700">
        <v>0</v>
      </c>
      <c r="D2700">
        <v>0</v>
      </c>
      <c r="E2700">
        <v>0</v>
      </c>
      <c r="F2700">
        <v>0</v>
      </c>
    </row>
    <row r="2701" spans="1:6" ht="15" customHeight="1" x14ac:dyDescent="0.35">
      <c r="A2701" s="86">
        <v>220301109</v>
      </c>
      <c r="B2701" t="s">
        <v>1144</v>
      </c>
      <c r="C2701">
        <v>0</v>
      </c>
      <c r="D2701">
        <v>0</v>
      </c>
      <c r="E2701">
        <v>0</v>
      </c>
      <c r="F2701">
        <v>0</v>
      </c>
    </row>
    <row r="2702" spans="1:6" ht="15" customHeight="1" x14ac:dyDescent="0.35">
      <c r="A2702" s="86">
        <v>22030110901</v>
      </c>
      <c r="B2702" t="s">
        <v>382</v>
      </c>
      <c r="C2702">
        <v>0</v>
      </c>
      <c r="D2702">
        <v>0</v>
      </c>
      <c r="E2702">
        <v>0</v>
      </c>
      <c r="F2702">
        <v>0</v>
      </c>
    </row>
    <row r="2703" spans="1:6" ht="15" customHeight="1" x14ac:dyDescent="0.35">
      <c r="A2703" s="86">
        <v>22030110902</v>
      </c>
      <c r="B2703" t="s">
        <v>547</v>
      </c>
      <c r="C2703">
        <v>0</v>
      </c>
      <c r="D2703">
        <v>0</v>
      </c>
      <c r="E2703">
        <v>0</v>
      </c>
      <c r="F2703">
        <v>0</v>
      </c>
    </row>
    <row r="2704" spans="1:6" ht="15" customHeight="1" x14ac:dyDescent="0.35">
      <c r="A2704" s="86">
        <v>22030110903</v>
      </c>
      <c r="B2704" t="s">
        <v>1565</v>
      </c>
      <c r="C2704">
        <v>0</v>
      </c>
      <c r="D2704">
        <v>0</v>
      </c>
      <c r="E2704">
        <v>0</v>
      </c>
      <c r="F2704">
        <v>0</v>
      </c>
    </row>
    <row r="2705" spans="1:6" ht="15" customHeight="1" x14ac:dyDescent="0.35">
      <c r="A2705" s="86">
        <v>2203012</v>
      </c>
      <c r="B2705" t="s">
        <v>1555</v>
      </c>
      <c r="C2705">
        <v>0</v>
      </c>
      <c r="D2705">
        <v>0</v>
      </c>
      <c r="E2705">
        <v>0</v>
      </c>
      <c r="F2705">
        <v>0</v>
      </c>
    </row>
    <row r="2706" spans="1:6" s="180" customFormat="1" ht="15" customHeight="1" x14ac:dyDescent="0.35">
      <c r="A2706" s="86">
        <v>220301201</v>
      </c>
      <c r="B2706" t="s">
        <v>382</v>
      </c>
      <c r="C2706">
        <v>0</v>
      </c>
      <c r="D2706">
        <v>0</v>
      </c>
      <c r="E2706">
        <v>0</v>
      </c>
      <c r="F2706">
        <v>0</v>
      </c>
    </row>
    <row r="2707" spans="1:6" ht="15" customHeight="1" x14ac:dyDescent="0.35">
      <c r="A2707" s="86">
        <v>220301202</v>
      </c>
      <c r="B2707" t="s">
        <v>547</v>
      </c>
      <c r="C2707">
        <v>0</v>
      </c>
      <c r="D2707">
        <v>0</v>
      </c>
      <c r="E2707">
        <v>0</v>
      </c>
      <c r="F2707">
        <v>0</v>
      </c>
    </row>
    <row r="2708" spans="1:6" ht="15" customHeight="1" x14ac:dyDescent="0.35">
      <c r="A2708" s="86">
        <v>220301203</v>
      </c>
      <c r="B2708" t="s">
        <v>1565</v>
      </c>
      <c r="C2708">
        <v>0</v>
      </c>
      <c r="D2708">
        <v>0</v>
      </c>
      <c r="E2708">
        <v>0</v>
      </c>
      <c r="F2708">
        <v>0</v>
      </c>
    </row>
    <row r="2709" spans="1:6" ht="15" customHeight="1" x14ac:dyDescent="0.35">
      <c r="A2709" s="86">
        <v>220301209</v>
      </c>
      <c r="B2709" t="s">
        <v>1144</v>
      </c>
      <c r="C2709">
        <v>0</v>
      </c>
      <c r="D2709">
        <v>0</v>
      </c>
      <c r="E2709">
        <v>0</v>
      </c>
      <c r="F2709">
        <v>0</v>
      </c>
    </row>
    <row r="2710" spans="1:6" ht="15" customHeight="1" x14ac:dyDescent="0.35">
      <c r="A2710" s="86">
        <v>22030120901</v>
      </c>
      <c r="B2710" t="s">
        <v>382</v>
      </c>
      <c r="C2710">
        <v>0</v>
      </c>
      <c r="D2710">
        <v>0</v>
      </c>
      <c r="E2710">
        <v>0</v>
      </c>
      <c r="F2710">
        <v>0</v>
      </c>
    </row>
    <row r="2711" spans="1:6" ht="15" customHeight="1" x14ac:dyDescent="0.35">
      <c r="A2711" s="86">
        <v>22030120902</v>
      </c>
      <c r="B2711" t="s">
        <v>547</v>
      </c>
      <c r="C2711">
        <v>0</v>
      </c>
      <c r="D2711">
        <v>0</v>
      </c>
      <c r="E2711">
        <v>0</v>
      </c>
      <c r="F2711">
        <v>0</v>
      </c>
    </row>
    <row r="2712" spans="1:6" ht="15" customHeight="1" x14ac:dyDescent="0.35">
      <c r="A2712" s="86">
        <v>22030120903</v>
      </c>
      <c r="B2712" t="s">
        <v>1565</v>
      </c>
      <c r="C2712">
        <v>0</v>
      </c>
      <c r="D2712">
        <v>0</v>
      </c>
      <c r="E2712">
        <v>0</v>
      </c>
      <c r="F2712">
        <v>0</v>
      </c>
    </row>
    <row r="2713" spans="1:6" ht="15" customHeight="1" x14ac:dyDescent="0.35">
      <c r="A2713" s="86">
        <v>220302</v>
      </c>
      <c r="B2713" t="s">
        <v>384</v>
      </c>
      <c r="C2713">
        <v>0</v>
      </c>
      <c r="D2713">
        <v>52.36</v>
      </c>
      <c r="E2713">
        <v>52.37</v>
      </c>
      <c r="F2713">
        <v>-0.01</v>
      </c>
    </row>
    <row r="2714" spans="1:6" ht="15" customHeight="1" x14ac:dyDescent="0.35">
      <c r="A2714" s="86">
        <v>2203021</v>
      </c>
      <c r="B2714" t="s">
        <v>295</v>
      </c>
      <c r="C2714">
        <v>0</v>
      </c>
      <c r="D2714">
        <v>52.36</v>
      </c>
      <c r="E2714">
        <v>52.37</v>
      </c>
      <c r="F2714">
        <v>-0.01</v>
      </c>
    </row>
    <row r="2715" spans="1:6" ht="15" customHeight="1" x14ac:dyDescent="0.35">
      <c r="A2715" s="86">
        <v>220302101</v>
      </c>
      <c r="B2715" t="s">
        <v>382</v>
      </c>
      <c r="C2715">
        <v>0</v>
      </c>
      <c r="D2715">
        <v>52.36</v>
      </c>
      <c r="E2715">
        <v>52.37</v>
      </c>
      <c r="F2715">
        <v>-0.01</v>
      </c>
    </row>
    <row r="2716" spans="1:6" ht="15" customHeight="1" x14ac:dyDescent="0.35">
      <c r="A2716" s="86">
        <v>220302102</v>
      </c>
      <c r="B2716" t="s">
        <v>547</v>
      </c>
      <c r="C2716">
        <v>0</v>
      </c>
      <c r="D2716">
        <v>0</v>
      </c>
      <c r="E2716">
        <v>0</v>
      </c>
      <c r="F2716">
        <v>0</v>
      </c>
    </row>
    <row r="2717" spans="1:6" ht="15" customHeight="1" x14ac:dyDescent="0.35">
      <c r="A2717" s="86">
        <v>220302103</v>
      </c>
      <c r="B2717" t="s">
        <v>1565</v>
      </c>
      <c r="C2717">
        <v>0</v>
      </c>
      <c r="D2717">
        <v>0</v>
      </c>
      <c r="E2717">
        <v>0</v>
      </c>
      <c r="F2717">
        <v>0</v>
      </c>
    </row>
    <row r="2718" spans="1:6" ht="15" customHeight="1" x14ac:dyDescent="0.35">
      <c r="A2718" s="86">
        <v>220302109</v>
      </c>
      <c r="B2718" t="s">
        <v>1144</v>
      </c>
      <c r="C2718">
        <v>0</v>
      </c>
      <c r="D2718">
        <v>0</v>
      </c>
      <c r="E2718">
        <v>0</v>
      </c>
      <c r="F2718">
        <v>0</v>
      </c>
    </row>
    <row r="2719" spans="1:6" ht="15" customHeight="1" x14ac:dyDescent="0.35">
      <c r="A2719" s="86">
        <v>22030210901</v>
      </c>
      <c r="B2719" t="s">
        <v>382</v>
      </c>
      <c r="C2719">
        <v>0</v>
      </c>
      <c r="D2719">
        <v>0</v>
      </c>
      <c r="E2719">
        <v>0</v>
      </c>
      <c r="F2719">
        <v>0</v>
      </c>
    </row>
    <row r="2720" spans="1:6" ht="15" customHeight="1" x14ac:dyDescent="0.35">
      <c r="A2720" s="86">
        <v>22030210902</v>
      </c>
      <c r="B2720" t="s">
        <v>547</v>
      </c>
      <c r="C2720">
        <v>0</v>
      </c>
      <c r="D2720">
        <v>0</v>
      </c>
      <c r="E2720">
        <v>0</v>
      </c>
      <c r="F2720">
        <v>0</v>
      </c>
    </row>
    <row r="2721" spans="1:6" ht="15" customHeight="1" x14ac:dyDescent="0.35">
      <c r="A2721" s="86">
        <v>22030210903</v>
      </c>
      <c r="B2721" t="s">
        <v>1565</v>
      </c>
      <c r="C2721">
        <v>0</v>
      </c>
      <c r="D2721">
        <v>0</v>
      </c>
      <c r="E2721">
        <v>0</v>
      </c>
      <c r="F2721">
        <v>0</v>
      </c>
    </row>
    <row r="2722" spans="1:6" ht="15" customHeight="1" x14ac:dyDescent="0.35">
      <c r="A2722" s="86">
        <v>2203022</v>
      </c>
      <c r="B2722" t="s">
        <v>1555</v>
      </c>
      <c r="C2722">
        <v>0</v>
      </c>
      <c r="D2722">
        <v>0</v>
      </c>
      <c r="E2722">
        <v>0</v>
      </c>
      <c r="F2722">
        <v>0</v>
      </c>
    </row>
    <row r="2723" spans="1:6" ht="15" customHeight="1" x14ac:dyDescent="0.35">
      <c r="A2723" s="86">
        <v>220302201</v>
      </c>
      <c r="B2723" t="s">
        <v>382</v>
      </c>
      <c r="C2723">
        <v>0</v>
      </c>
      <c r="D2723">
        <v>0</v>
      </c>
      <c r="E2723">
        <v>0</v>
      </c>
      <c r="F2723">
        <v>0</v>
      </c>
    </row>
    <row r="2724" spans="1:6" ht="15" customHeight="1" x14ac:dyDescent="0.35">
      <c r="A2724" s="86">
        <v>220302202</v>
      </c>
      <c r="B2724" t="s">
        <v>547</v>
      </c>
      <c r="C2724">
        <v>0</v>
      </c>
      <c r="D2724">
        <v>0</v>
      </c>
      <c r="E2724">
        <v>0</v>
      </c>
      <c r="F2724">
        <v>0</v>
      </c>
    </row>
    <row r="2725" spans="1:6" ht="15" customHeight="1" x14ac:dyDescent="0.35">
      <c r="A2725" s="86">
        <v>220302203</v>
      </c>
      <c r="B2725" t="s">
        <v>1565</v>
      </c>
      <c r="C2725">
        <v>0</v>
      </c>
      <c r="D2725">
        <v>0</v>
      </c>
      <c r="E2725">
        <v>0</v>
      </c>
      <c r="F2725">
        <v>0</v>
      </c>
    </row>
    <row r="2726" spans="1:6" ht="15" customHeight="1" x14ac:dyDescent="0.35">
      <c r="A2726" s="86">
        <v>220302209</v>
      </c>
      <c r="B2726" t="s">
        <v>1144</v>
      </c>
      <c r="C2726">
        <v>0</v>
      </c>
      <c r="D2726">
        <v>0</v>
      </c>
      <c r="E2726">
        <v>0</v>
      </c>
      <c r="F2726">
        <v>0</v>
      </c>
    </row>
    <row r="2727" spans="1:6" ht="15" customHeight="1" x14ac:dyDescent="0.35">
      <c r="A2727" s="86">
        <v>22030220901</v>
      </c>
      <c r="B2727" t="s">
        <v>382</v>
      </c>
      <c r="C2727">
        <v>0</v>
      </c>
      <c r="D2727">
        <v>0</v>
      </c>
      <c r="E2727">
        <v>0</v>
      </c>
      <c r="F2727">
        <v>0</v>
      </c>
    </row>
    <row r="2728" spans="1:6" ht="15" customHeight="1" x14ac:dyDescent="0.35">
      <c r="A2728" s="86">
        <v>22030220902</v>
      </c>
      <c r="B2728" t="s">
        <v>547</v>
      </c>
      <c r="C2728">
        <v>0</v>
      </c>
      <c r="D2728">
        <v>0</v>
      </c>
      <c r="E2728">
        <v>0</v>
      </c>
      <c r="F2728">
        <v>0</v>
      </c>
    </row>
    <row r="2729" spans="1:6" ht="15" customHeight="1" x14ac:dyDescent="0.35">
      <c r="A2729" s="86">
        <v>22030220903</v>
      </c>
      <c r="B2729" t="s">
        <v>1565</v>
      </c>
      <c r="C2729">
        <v>0</v>
      </c>
      <c r="D2729">
        <v>0</v>
      </c>
      <c r="E2729">
        <v>0</v>
      </c>
      <c r="F2729">
        <v>0</v>
      </c>
    </row>
    <row r="2730" spans="1:6" ht="15" customHeight="1" x14ac:dyDescent="0.35">
      <c r="A2730" s="86">
        <v>220303</v>
      </c>
      <c r="B2730" t="s">
        <v>1052</v>
      </c>
      <c r="C2730">
        <v>0</v>
      </c>
      <c r="D2730">
        <v>0</v>
      </c>
      <c r="E2730">
        <v>0</v>
      </c>
      <c r="F2730">
        <v>0</v>
      </c>
    </row>
    <row r="2731" spans="1:6" ht="15" customHeight="1" x14ac:dyDescent="0.35">
      <c r="A2731" s="86">
        <v>2203031</v>
      </c>
      <c r="B2731" t="s">
        <v>295</v>
      </c>
      <c r="C2731">
        <v>0</v>
      </c>
      <c r="D2731">
        <v>0</v>
      </c>
      <c r="E2731">
        <v>0</v>
      </c>
      <c r="F2731">
        <v>0</v>
      </c>
    </row>
    <row r="2732" spans="1:6" ht="15" customHeight="1" x14ac:dyDescent="0.35">
      <c r="A2732" s="86">
        <v>220303101</v>
      </c>
      <c r="B2732" t="s">
        <v>382</v>
      </c>
      <c r="C2732">
        <v>0</v>
      </c>
      <c r="D2732">
        <v>0</v>
      </c>
      <c r="E2732">
        <v>0</v>
      </c>
      <c r="F2732">
        <v>0</v>
      </c>
    </row>
    <row r="2733" spans="1:6" ht="15" customHeight="1" x14ac:dyDescent="0.35">
      <c r="A2733" s="86">
        <v>220303102</v>
      </c>
      <c r="B2733" t="s">
        <v>547</v>
      </c>
      <c r="C2733">
        <v>0</v>
      </c>
      <c r="D2733">
        <v>0</v>
      </c>
      <c r="E2733">
        <v>0</v>
      </c>
      <c r="F2733">
        <v>0</v>
      </c>
    </row>
    <row r="2734" spans="1:6" ht="15" customHeight="1" x14ac:dyDescent="0.35">
      <c r="A2734" s="86">
        <v>220303103</v>
      </c>
      <c r="B2734" t="s">
        <v>1565</v>
      </c>
      <c r="C2734">
        <v>0</v>
      </c>
      <c r="D2734">
        <v>0</v>
      </c>
      <c r="E2734">
        <v>0</v>
      </c>
      <c r="F2734">
        <v>0</v>
      </c>
    </row>
    <row r="2735" spans="1:6" ht="15" customHeight="1" x14ac:dyDescent="0.35">
      <c r="A2735" s="86">
        <v>220303109</v>
      </c>
      <c r="B2735" t="s">
        <v>1144</v>
      </c>
      <c r="C2735">
        <v>0</v>
      </c>
      <c r="D2735">
        <v>0</v>
      </c>
      <c r="E2735">
        <v>0</v>
      </c>
      <c r="F2735">
        <v>0</v>
      </c>
    </row>
    <row r="2736" spans="1:6" ht="15" customHeight="1" x14ac:dyDescent="0.35">
      <c r="A2736" s="86">
        <v>22030310901</v>
      </c>
      <c r="B2736" t="s">
        <v>382</v>
      </c>
      <c r="C2736">
        <v>0</v>
      </c>
      <c r="D2736">
        <v>0</v>
      </c>
      <c r="E2736">
        <v>0</v>
      </c>
      <c r="F2736">
        <v>0</v>
      </c>
    </row>
    <row r="2737" spans="1:6" ht="15" customHeight="1" x14ac:dyDescent="0.35">
      <c r="A2737" s="86">
        <v>22030310902</v>
      </c>
      <c r="B2737" t="s">
        <v>547</v>
      </c>
      <c r="C2737">
        <v>0</v>
      </c>
      <c r="D2737">
        <v>0</v>
      </c>
      <c r="E2737">
        <v>0</v>
      </c>
      <c r="F2737">
        <v>0</v>
      </c>
    </row>
    <row r="2738" spans="1:6" ht="15" customHeight="1" x14ac:dyDescent="0.35">
      <c r="A2738" s="86">
        <v>22030310903</v>
      </c>
      <c r="B2738" t="s">
        <v>1565</v>
      </c>
      <c r="C2738">
        <v>0</v>
      </c>
      <c r="D2738">
        <v>0</v>
      </c>
      <c r="E2738">
        <v>0</v>
      </c>
      <c r="F2738">
        <v>0</v>
      </c>
    </row>
    <row r="2739" spans="1:6" ht="15" customHeight="1" x14ac:dyDescent="0.35">
      <c r="A2739" s="86">
        <v>2203032</v>
      </c>
      <c r="B2739" t="s">
        <v>1555</v>
      </c>
      <c r="C2739">
        <v>0</v>
      </c>
      <c r="D2739">
        <v>0</v>
      </c>
      <c r="E2739">
        <v>0</v>
      </c>
      <c r="F2739">
        <v>0</v>
      </c>
    </row>
    <row r="2740" spans="1:6" ht="15" customHeight="1" x14ac:dyDescent="0.35">
      <c r="A2740" s="86">
        <v>220303201</v>
      </c>
      <c r="B2740" t="s">
        <v>382</v>
      </c>
      <c r="C2740">
        <v>0</v>
      </c>
      <c r="D2740">
        <v>0</v>
      </c>
      <c r="E2740">
        <v>0</v>
      </c>
      <c r="F2740">
        <v>0</v>
      </c>
    </row>
    <row r="2741" spans="1:6" ht="15" customHeight="1" x14ac:dyDescent="0.35">
      <c r="A2741" s="86">
        <v>220303202</v>
      </c>
      <c r="B2741" t="s">
        <v>547</v>
      </c>
      <c r="C2741">
        <v>0</v>
      </c>
      <c r="D2741">
        <v>0</v>
      </c>
      <c r="E2741">
        <v>0</v>
      </c>
      <c r="F2741">
        <v>0</v>
      </c>
    </row>
    <row r="2742" spans="1:6" ht="15" customHeight="1" x14ac:dyDescent="0.35">
      <c r="A2742" s="86">
        <v>220303203</v>
      </c>
      <c r="B2742" t="s">
        <v>1565</v>
      </c>
      <c r="C2742">
        <v>0</v>
      </c>
      <c r="D2742">
        <v>0</v>
      </c>
      <c r="E2742">
        <v>0</v>
      </c>
      <c r="F2742">
        <v>0</v>
      </c>
    </row>
    <row r="2743" spans="1:6" ht="15" customHeight="1" x14ac:dyDescent="0.35">
      <c r="A2743" s="86">
        <v>220303209</v>
      </c>
      <c r="B2743" t="s">
        <v>1144</v>
      </c>
      <c r="C2743">
        <v>0</v>
      </c>
      <c r="D2743">
        <v>0</v>
      </c>
      <c r="E2743">
        <v>0</v>
      </c>
      <c r="F2743">
        <v>0</v>
      </c>
    </row>
    <row r="2744" spans="1:6" ht="15" customHeight="1" x14ac:dyDescent="0.35">
      <c r="A2744" s="86">
        <v>22030320901</v>
      </c>
      <c r="B2744" t="s">
        <v>382</v>
      </c>
      <c r="C2744">
        <v>0</v>
      </c>
      <c r="D2744">
        <v>0</v>
      </c>
      <c r="E2744">
        <v>0</v>
      </c>
      <c r="F2744">
        <v>0</v>
      </c>
    </row>
    <row r="2745" spans="1:6" ht="15" customHeight="1" x14ac:dyDescent="0.35">
      <c r="A2745" s="86">
        <v>22030320902</v>
      </c>
      <c r="B2745" t="s">
        <v>547</v>
      </c>
      <c r="C2745">
        <v>0</v>
      </c>
      <c r="D2745">
        <v>0</v>
      </c>
      <c r="E2745">
        <v>0</v>
      </c>
      <c r="F2745">
        <v>0</v>
      </c>
    </row>
    <row r="2746" spans="1:6" ht="15" customHeight="1" x14ac:dyDescent="0.35">
      <c r="A2746" s="86">
        <v>22030320903</v>
      </c>
      <c r="B2746" t="s">
        <v>1565</v>
      </c>
      <c r="C2746">
        <v>0</v>
      </c>
      <c r="D2746">
        <v>0</v>
      </c>
      <c r="E2746">
        <v>0</v>
      </c>
      <c r="F2746">
        <v>0</v>
      </c>
    </row>
    <row r="2747" spans="1:6" ht="15" customHeight="1" x14ac:dyDescent="0.35">
      <c r="A2747" s="86">
        <v>220304</v>
      </c>
      <c r="B2747" t="s">
        <v>1055</v>
      </c>
      <c r="C2747">
        <v>0</v>
      </c>
      <c r="D2747">
        <v>0</v>
      </c>
      <c r="E2747">
        <v>0</v>
      </c>
      <c r="F2747">
        <v>0</v>
      </c>
    </row>
    <row r="2748" spans="1:6" ht="15" customHeight="1" x14ac:dyDescent="0.35">
      <c r="A2748" s="86">
        <v>2203041</v>
      </c>
      <c r="B2748" t="s">
        <v>295</v>
      </c>
      <c r="C2748">
        <v>0</v>
      </c>
      <c r="D2748">
        <v>0</v>
      </c>
      <c r="E2748">
        <v>0</v>
      </c>
      <c r="F2748">
        <v>0</v>
      </c>
    </row>
    <row r="2749" spans="1:6" ht="15" customHeight="1" x14ac:dyDescent="0.35">
      <c r="A2749" s="86">
        <v>220304101</v>
      </c>
      <c r="B2749" t="s">
        <v>382</v>
      </c>
      <c r="C2749">
        <v>0</v>
      </c>
      <c r="D2749">
        <v>0</v>
      </c>
      <c r="E2749">
        <v>0</v>
      </c>
      <c r="F2749">
        <v>0</v>
      </c>
    </row>
    <row r="2750" spans="1:6" ht="15" customHeight="1" x14ac:dyDescent="0.35">
      <c r="A2750" s="86">
        <v>220304102</v>
      </c>
      <c r="B2750" t="s">
        <v>547</v>
      </c>
      <c r="C2750">
        <v>0</v>
      </c>
      <c r="D2750">
        <v>0</v>
      </c>
      <c r="E2750">
        <v>0</v>
      </c>
      <c r="F2750">
        <v>0</v>
      </c>
    </row>
    <row r="2751" spans="1:6" ht="15" customHeight="1" x14ac:dyDescent="0.35">
      <c r="A2751" s="86">
        <v>220304103</v>
      </c>
      <c r="B2751" t="s">
        <v>1565</v>
      </c>
      <c r="C2751">
        <v>0</v>
      </c>
      <c r="D2751">
        <v>0</v>
      </c>
      <c r="E2751">
        <v>0</v>
      </c>
      <c r="F2751">
        <v>0</v>
      </c>
    </row>
    <row r="2752" spans="1:6" ht="15" customHeight="1" x14ac:dyDescent="0.35">
      <c r="A2752" s="86">
        <v>220304109</v>
      </c>
      <c r="B2752" t="s">
        <v>1144</v>
      </c>
      <c r="C2752">
        <v>0</v>
      </c>
      <c r="D2752">
        <v>0</v>
      </c>
      <c r="E2752">
        <v>0</v>
      </c>
      <c r="F2752">
        <v>0</v>
      </c>
    </row>
    <row r="2753" spans="1:6" ht="15" customHeight="1" x14ac:dyDescent="0.35">
      <c r="A2753" s="86">
        <v>22030410901</v>
      </c>
      <c r="B2753" t="s">
        <v>382</v>
      </c>
      <c r="C2753">
        <v>0</v>
      </c>
      <c r="D2753">
        <v>0</v>
      </c>
      <c r="E2753">
        <v>0</v>
      </c>
      <c r="F2753">
        <v>0</v>
      </c>
    </row>
    <row r="2754" spans="1:6" ht="15" customHeight="1" x14ac:dyDescent="0.35">
      <c r="A2754" s="86">
        <v>22030410902</v>
      </c>
      <c r="B2754" t="s">
        <v>547</v>
      </c>
      <c r="C2754">
        <v>0</v>
      </c>
      <c r="D2754">
        <v>0</v>
      </c>
      <c r="E2754">
        <v>0</v>
      </c>
      <c r="F2754">
        <v>0</v>
      </c>
    </row>
    <row r="2755" spans="1:6" ht="15" customHeight="1" x14ac:dyDescent="0.35">
      <c r="A2755" s="86">
        <v>22030410903</v>
      </c>
      <c r="B2755" t="s">
        <v>1565</v>
      </c>
      <c r="C2755">
        <v>0</v>
      </c>
      <c r="D2755">
        <v>0</v>
      </c>
      <c r="E2755">
        <v>0</v>
      </c>
      <c r="F2755">
        <v>0</v>
      </c>
    </row>
    <row r="2756" spans="1:6" ht="15" customHeight="1" x14ac:dyDescent="0.35">
      <c r="A2756" s="86">
        <v>2203042</v>
      </c>
      <c r="B2756" t="s">
        <v>1555</v>
      </c>
      <c r="C2756">
        <v>0</v>
      </c>
      <c r="D2756">
        <v>0</v>
      </c>
      <c r="E2756">
        <v>0</v>
      </c>
      <c r="F2756">
        <v>0</v>
      </c>
    </row>
    <row r="2757" spans="1:6" ht="15" customHeight="1" x14ac:dyDescent="0.35">
      <c r="A2757" s="86">
        <v>220304201</v>
      </c>
      <c r="B2757" t="s">
        <v>382</v>
      </c>
      <c r="C2757">
        <v>0</v>
      </c>
      <c r="D2757">
        <v>0</v>
      </c>
      <c r="E2757">
        <v>0</v>
      </c>
      <c r="F2757">
        <v>0</v>
      </c>
    </row>
    <row r="2758" spans="1:6" ht="15" customHeight="1" x14ac:dyDescent="0.35">
      <c r="A2758" s="86">
        <v>220304202</v>
      </c>
      <c r="B2758" t="s">
        <v>547</v>
      </c>
      <c r="C2758">
        <v>0</v>
      </c>
      <c r="D2758">
        <v>0</v>
      </c>
      <c r="E2758">
        <v>0</v>
      </c>
      <c r="F2758">
        <v>0</v>
      </c>
    </row>
    <row r="2759" spans="1:6" ht="15" customHeight="1" x14ac:dyDescent="0.35">
      <c r="A2759" s="86">
        <v>220304203</v>
      </c>
      <c r="B2759" t="s">
        <v>1565</v>
      </c>
      <c r="C2759">
        <v>0</v>
      </c>
      <c r="D2759">
        <v>0</v>
      </c>
      <c r="E2759">
        <v>0</v>
      </c>
      <c r="F2759">
        <v>0</v>
      </c>
    </row>
    <row r="2760" spans="1:6" ht="15" customHeight="1" x14ac:dyDescent="0.35">
      <c r="A2760" s="86">
        <v>220304209</v>
      </c>
      <c r="B2760" t="s">
        <v>1144</v>
      </c>
      <c r="C2760">
        <v>0</v>
      </c>
      <c r="D2760">
        <v>0</v>
      </c>
      <c r="E2760">
        <v>0</v>
      </c>
      <c r="F2760">
        <v>0</v>
      </c>
    </row>
    <row r="2761" spans="1:6" ht="15" customHeight="1" x14ac:dyDescent="0.35">
      <c r="A2761" s="86">
        <v>22030420901</v>
      </c>
      <c r="B2761" t="s">
        <v>382</v>
      </c>
      <c r="C2761">
        <v>0</v>
      </c>
      <c r="D2761">
        <v>0</v>
      </c>
      <c r="E2761">
        <v>0</v>
      </c>
      <c r="F2761">
        <v>0</v>
      </c>
    </row>
    <row r="2762" spans="1:6" ht="15" customHeight="1" x14ac:dyDescent="0.35">
      <c r="A2762" s="86">
        <v>22030420902</v>
      </c>
      <c r="B2762" t="s">
        <v>547</v>
      </c>
      <c r="C2762">
        <v>0</v>
      </c>
      <c r="D2762">
        <v>0</v>
      </c>
      <c r="E2762">
        <v>0</v>
      </c>
      <c r="F2762">
        <v>0</v>
      </c>
    </row>
    <row r="2763" spans="1:6" ht="15" customHeight="1" x14ac:dyDescent="0.35">
      <c r="A2763" s="86">
        <v>22030420903</v>
      </c>
      <c r="B2763" t="s">
        <v>1565</v>
      </c>
      <c r="C2763">
        <v>0</v>
      </c>
      <c r="D2763">
        <v>0</v>
      </c>
      <c r="E2763">
        <v>0</v>
      </c>
      <c r="F2763">
        <v>0</v>
      </c>
    </row>
    <row r="2764" spans="1:6" ht="15" customHeight="1" x14ac:dyDescent="0.35">
      <c r="A2764" s="86">
        <v>2204</v>
      </c>
      <c r="B2764" t="s">
        <v>552</v>
      </c>
      <c r="C2764">
        <v>-688599.67</v>
      </c>
      <c r="D2764">
        <v>1257114.06</v>
      </c>
      <c r="E2764">
        <v>1428439.95</v>
      </c>
      <c r="F2764">
        <v>-859925.56</v>
      </c>
    </row>
    <row r="2765" spans="1:6" ht="15" customHeight="1" x14ac:dyDescent="0.35">
      <c r="A2765" s="86">
        <v>220401</v>
      </c>
      <c r="B2765" t="s">
        <v>386</v>
      </c>
      <c r="C2765">
        <v>-334702.46000000002</v>
      </c>
      <c r="D2765">
        <v>672961.04</v>
      </c>
      <c r="E2765">
        <v>633355.79</v>
      </c>
      <c r="F2765">
        <v>-295097.21000000002</v>
      </c>
    </row>
    <row r="2766" spans="1:6" ht="15" customHeight="1" x14ac:dyDescent="0.35">
      <c r="A2766" s="86">
        <v>2204011</v>
      </c>
      <c r="B2766" t="s">
        <v>295</v>
      </c>
      <c r="C2766">
        <v>-334702.46000000002</v>
      </c>
      <c r="D2766">
        <v>672961.04</v>
      </c>
      <c r="E2766">
        <v>633355.79</v>
      </c>
      <c r="F2766">
        <v>-295097.21000000002</v>
      </c>
    </row>
    <row r="2767" spans="1:6" ht="15" customHeight="1" x14ac:dyDescent="0.35">
      <c r="A2767" s="86">
        <v>220401101</v>
      </c>
      <c r="B2767" t="s">
        <v>382</v>
      </c>
      <c r="C2767">
        <v>-297551.67</v>
      </c>
      <c r="D2767">
        <v>437726.93</v>
      </c>
      <c r="E2767">
        <v>350647.13</v>
      </c>
      <c r="F2767">
        <v>-210471.87</v>
      </c>
    </row>
    <row r="2768" spans="1:6" ht="15" customHeight="1" x14ac:dyDescent="0.35">
      <c r="A2768" s="86">
        <v>220401102</v>
      </c>
      <c r="B2768" t="s">
        <v>547</v>
      </c>
      <c r="C2768">
        <v>-37150.79</v>
      </c>
      <c r="D2768">
        <v>235234.11</v>
      </c>
      <c r="E2768">
        <v>282708.65999999997</v>
      </c>
      <c r="F2768">
        <v>-84625.34</v>
      </c>
    </row>
    <row r="2769" spans="1:6" ht="15" customHeight="1" x14ac:dyDescent="0.35">
      <c r="A2769" s="86">
        <v>220401103</v>
      </c>
      <c r="B2769" t="s">
        <v>1565</v>
      </c>
      <c r="C2769">
        <v>0</v>
      </c>
      <c r="D2769">
        <v>0</v>
      </c>
      <c r="E2769">
        <v>0</v>
      </c>
      <c r="F2769">
        <v>0</v>
      </c>
    </row>
    <row r="2770" spans="1:6" ht="15" customHeight="1" x14ac:dyDescent="0.35">
      <c r="A2770" s="86">
        <v>220401109</v>
      </c>
      <c r="B2770" t="s">
        <v>1144</v>
      </c>
      <c r="C2770">
        <v>0</v>
      </c>
      <c r="D2770">
        <v>0</v>
      </c>
      <c r="E2770">
        <v>0</v>
      </c>
      <c r="F2770">
        <v>0</v>
      </c>
    </row>
    <row r="2771" spans="1:6" ht="15" customHeight="1" x14ac:dyDescent="0.35">
      <c r="A2771" s="86">
        <v>22040110901</v>
      </c>
      <c r="B2771" t="s">
        <v>382</v>
      </c>
      <c r="C2771">
        <v>0</v>
      </c>
      <c r="D2771">
        <v>0</v>
      </c>
      <c r="E2771">
        <v>0</v>
      </c>
      <c r="F2771">
        <v>0</v>
      </c>
    </row>
    <row r="2772" spans="1:6" ht="15" customHeight="1" x14ac:dyDescent="0.35">
      <c r="A2772" s="86">
        <v>22040110902</v>
      </c>
      <c r="B2772" t="s">
        <v>547</v>
      </c>
      <c r="C2772">
        <v>0</v>
      </c>
      <c r="D2772">
        <v>0</v>
      </c>
      <c r="E2772">
        <v>0</v>
      </c>
      <c r="F2772">
        <v>0</v>
      </c>
    </row>
    <row r="2773" spans="1:6" ht="15" customHeight="1" x14ac:dyDescent="0.35">
      <c r="A2773" s="86">
        <v>22040110903</v>
      </c>
      <c r="B2773" t="s">
        <v>1565</v>
      </c>
      <c r="C2773">
        <v>0</v>
      </c>
      <c r="D2773">
        <v>0</v>
      </c>
      <c r="E2773">
        <v>0</v>
      </c>
      <c r="F2773">
        <v>0</v>
      </c>
    </row>
    <row r="2774" spans="1:6" ht="15" customHeight="1" x14ac:dyDescent="0.35">
      <c r="A2774" s="86">
        <v>2204012</v>
      </c>
      <c r="B2774" t="s">
        <v>1555</v>
      </c>
      <c r="C2774">
        <v>0</v>
      </c>
      <c r="D2774">
        <v>0</v>
      </c>
      <c r="E2774">
        <v>0</v>
      </c>
      <c r="F2774">
        <v>0</v>
      </c>
    </row>
    <row r="2775" spans="1:6" ht="15" customHeight="1" x14ac:dyDescent="0.35">
      <c r="A2775" s="86">
        <v>220401201</v>
      </c>
      <c r="B2775" t="s">
        <v>382</v>
      </c>
      <c r="C2775">
        <v>0</v>
      </c>
      <c r="D2775">
        <v>0</v>
      </c>
      <c r="E2775">
        <v>0</v>
      </c>
      <c r="F2775">
        <v>0</v>
      </c>
    </row>
    <row r="2776" spans="1:6" ht="15" customHeight="1" x14ac:dyDescent="0.35">
      <c r="A2776" s="86">
        <v>220401202</v>
      </c>
      <c r="B2776" t="s">
        <v>547</v>
      </c>
      <c r="C2776">
        <v>0</v>
      </c>
      <c r="D2776">
        <v>0</v>
      </c>
      <c r="E2776">
        <v>0</v>
      </c>
      <c r="F2776">
        <v>0</v>
      </c>
    </row>
    <row r="2777" spans="1:6" ht="15" customHeight="1" x14ac:dyDescent="0.35">
      <c r="A2777" s="86">
        <v>220401203</v>
      </c>
      <c r="B2777" t="s">
        <v>1565</v>
      </c>
      <c r="C2777">
        <v>0</v>
      </c>
      <c r="D2777">
        <v>0</v>
      </c>
      <c r="E2777">
        <v>0</v>
      </c>
      <c r="F2777">
        <v>0</v>
      </c>
    </row>
    <row r="2778" spans="1:6" ht="15" customHeight="1" x14ac:dyDescent="0.35">
      <c r="A2778" s="86">
        <v>220401209</v>
      </c>
      <c r="B2778" t="s">
        <v>1144</v>
      </c>
      <c r="C2778">
        <v>0</v>
      </c>
      <c r="D2778">
        <v>0</v>
      </c>
      <c r="E2778">
        <v>0</v>
      </c>
      <c r="F2778">
        <v>0</v>
      </c>
    </row>
    <row r="2779" spans="1:6" ht="15" customHeight="1" x14ac:dyDescent="0.35">
      <c r="A2779" s="86">
        <v>22040120901</v>
      </c>
      <c r="B2779" t="s">
        <v>382</v>
      </c>
      <c r="C2779">
        <v>0</v>
      </c>
      <c r="D2779">
        <v>0</v>
      </c>
      <c r="E2779">
        <v>0</v>
      </c>
      <c r="F2779">
        <v>0</v>
      </c>
    </row>
    <row r="2780" spans="1:6" ht="15" customHeight="1" x14ac:dyDescent="0.35">
      <c r="A2780" s="86">
        <v>22040120902</v>
      </c>
      <c r="B2780" t="s">
        <v>547</v>
      </c>
      <c r="C2780">
        <v>0</v>
      </c>
      <c r="D2780">
        <v>0</v>
      </c>
      <c r="E2780">
        <v>0</v>
      </c>
      <c r="F2780">
        <v>0</v>
      </c>
    </row>
    <row r="2781" spans="1:6" ht="15" customHeight="1" x14ac:dyDescent="0.35">
      <c r="A2781" s="86">
        <v>22040120903</v>
      </c>
      <c r="B2781" t="s">
        <v>1565</v>
      </c>
      <c r="C2781">
        <v>0</v>
      </c>
      <c r="D2781">
        <v>0</v>
      </c>
      <c r="E2781">
        <v>0</v>
      </c>
      <c r="F2781">
        <v>0</v>
      </c>
    </row>
    <row r="2782" spans="1:6" ht="15" customHeight="1" x14ac:dyDescent="0.35">
      <c r="A2782" s="86">
        <v>220402</v>
      </c>
      <c r="B2782" t="s">
        <v>445</v>
      </c>
      <c r="C2782">
        <v>-353897.21</v>
      </c>
      <c r="D2782">
        <v>584153.02</v>
      </c>
      <c r="E2782">
        <v>795084.16</v>
      </c>
      <c r="F2782">
        <v>-564828.35</v>
      </c>
    </row>
    <row r="2783" spans="1:6" ht="15" customHeight="1" x14ac:dyDescent="0.35">
      <c r="A2783" s="86">
        <v>2204021</v>
      </c>
      <c r="B2783" t="s">
        <v>295</v>
      </c>
      <c r="C2783">
        <v>-353897.21</v>
      </c>
      <c r="D2783">
        <v>584153.02</v>
      </c>
      <c r="E2783">
        <v>795084.16</v>
      </c>
      <c r="F2783">
        <v>-564828.35</v>
      </c>
    </row>
    <row r="2784" spans="1:6" ht="15" customHeight="1" x14ac:dyDescent="0.35">
      <c r="A2784" s="86">
        <v>220402101</v>
      </c>
      <c r="B2784" t="s">
        <v>382</v>
      </c>
      <c r="C2784">
        <v>-316746.40999999997</v>
      </c>
      <c r="D2784">
        <v>342177.74</v>
      </c>
      <c r="E2784">
        <v>512556.59</v>
      </c>
      <c r="F2784">
        <v>-487125.26</v>
      </c>
    </row>
    <row r="2785" spans="1:6" ht="15" customHeight="1" x14ac:dyDescent="0.35">
      <c r="A2785" s="86">
        <v>220402102</v>
      </c>
      <c r="B2785" t="s">
        <v>547</v>
      </c>
      <c r="C2785">
        <v>-37150.800000000003</v>
      </c>
      <c r="D2785">
        <v>241975.28</v>
      </c>
      <c r="E2785">
        <v>282527.57</v>
      </c>
      <c r="F2785">
        <v>-77703.09</v>
      </c>
    </row>
    <row r="2786" spans="1:6" ht="15" customHeight="1" x14ac:dyDescent="0.35">
      <c r="A2786" s="86">
        <v>220402103</v>
      </c>
      <c r="B2786" t="s">
        <v>1565</v>
      </c>
      <c r="C2786">
        <v>0</v>
      </c>
      <c r="D2786">
        <v>0</v>
      </c>
      <c r="E2786">
        <v>0</v>
      </c>
      <c r="F2786">
        <v>0</v>
      </c>
    </row>
    <row r="2787" spans="1:6" ht="15" customHeight="1" x14ac:dyDescent="0.35">
      <c r="A2787" s="86">
        <v>220402109</v>
      </c>
      <c r="B2787" t="s">
        <v>1144</v>
      </c>
      <c r="C2787">
        <v>0</v>
      </c>
      <c r="D2787">
        <v>0</v>
      </c>
      <c r="E2787">
        <v>0</v>
      </c>
      <c r="F2787">
        <v>0</v>
      </c>
    </row>
    <row r="2788" spans="1:6" ht="15" customHeight="1" x14ac:dyDescent="0.35">
      <c r="A2788" s="86">
        <v>22040210901</v>
      </c>
      <c r="B2788" t="s">
        <v>382</v>
      </c>
      <c r="C2788">
        <v>0</v>
      </c>
      <c r="D2788">
        <v>0</v>
      </c>
      <c r="E2788">
        <v>0</v>
      </c>
      <c r="F2788">
        <v>0</v>
      </c>
    </row>
    <row r="2789" spans="1:6" ht="15" customHeight="1" x14ac:dyDescent="0.35">
      <c r="A2789" s="86">
        <v>22040210902</v>
      </c>
      <c r="B2789" t="s">
        <v>547</v>
      </c>
      <c r="C2789">
        <v>0</v>
      </c>
      <c r="D2789">
        <v>0</v>
      </c>
      <c r="E2789">
        <v>0</v>
      </c>
      <c r="F2789">
        <v>0</v>
      </c>
    </row>
    <row r="2790" spans="1:6" ht="15" customHeight="1" x14ac:dyDescent="0.35">
      <c r="A2790" s="86">
        <v>22040210903</v>
      </c>
      <c r="B2790" t="s">
        <v>1565</v>
      </c>
      <c r="C2790">
        <v>0</v>
      </c>
      <c r="D2790">
        <v>0</v>
      </c>
      <c r="E2790">
        <v>0</v>
      </c>
      <c r="F2790">
        <v>0</v>
      </c>
    </row>
    <row r="2791" spans="1:6" ht="15" customHeight="1" x14ac:dyDescent="0.35">
      <c r="A2791" s="86">
        <v>2204022</v>
      </c>
      <c r="B2791" t="s">
        <v>1555</v>
      </c>
      <c r="C2791">
        <v>0</v>
      </c>
      <c r="D2791">
        <v>0</v>
      </c>
      <c r="E2791">
        <v>0</v>
      </c>
      <c r="F2791">
        <v>0</v>
      </c>
    </row>
    <row r="2792" spans="1:6" ht="15" customHeight="1" x14ac:dyDescent="0.35">
      <c r="A2792" s="86">
        <v>220402201</v>
      </c>
      <c r="B2792" t="s">
        <v>382</v>
      </c>
      <c r="C2792">
        <v>0</v>
      </c>
      <c r="D2792">
        <v>0</v>
      </c>
      <c r="E2792">
        <v>0</v>
      </c>
      <c r="F2792">
        <v>0</v>
      </c>
    </row>
    <row r="2793" spans="1:6" ht="15" customHeight="1" x14ac:dyDescent="0.35">
      <c r="A2793" s="86">
        <v>220402202</v>
      </c>
      <c r="B2793" t="s">
        <v>547</v>
      </c>
      <c r="C2793">
        <v>0</v>
      </c>
      <c r="D2793">
        <v>0</v>
      </c>
      <c r="E2793">
        <v>0</v>
      </c>
      <c r="F2793">
        <v>0</v>
      </c>
    </row>
    <row r="2794" spans="1:6" s="180" customFormat="1" ht="15" customHeight="1" x14ac:dyDescent="0.35">
      <c r="A2794" s="86">
        <v>220402203</v>
      </c>
      <c r="B2794" t="s">
        <v>1565</v>
      </c>
      <c r="C2794">
        <v>0</v>
      </c>
      <c r="D2794">
        <v>0</v>
      </c>
      <c r="E2794">
        <v>0</v>
      </c>
      <c r="F2794">
        <v>0</v>
      </c>
    </row>
    <row r="2795" spans="1:6" ht="15" customHeight="1" x14ac:dyDescent="0.35">
      <c r="A2795" s="86">
        <v>220402209</v>
      </c>
      <c r="B2795" t="s">
        <v>1144</v>
      </c>
      <c r="C2795">
        <v>0</v>
      </c>
      <c r="D2795">
        <v>0</v>
      </c>
      <c r="E2795">
        <v>0</v>
      </c>
      <c r="F2795">
        <v>0</v>
      </c>
    </row>
    <row r="2796" spans="1:6" ht="15" customHeight="1" x14ac:dyDescent="0.35">
      <c r="A2796" s="86">
        <v>22040220901</v>
      </c>
      <c r="B2796" t="s">
        <v>382</v>
      </c>
      <c r="C2796">
        <v>0</v>
      </c>
      <c r="D2796">
        <v>0</v>
      </c>
      <c r="E2796">
        <v>0</v>
      </c>
      <c r="F2796">
        <v>0</v>
      </c>
    </row>
    <row r="2797" spans="1:6" ht="15" customHeight="1" x14ac:dyDescent="0.35">
      <c r="A2797" s="86">
        <v>22040220902</v>
      </c>
      <c r="B2797" t="s">
        <v>547</v>
      </c>
      <c r="C2797">
        <v>0</v>
      </c>
      <c r="D2797">
        <v>0</v>
      </c>
      <c r="E2797">
        <v>0</v>
      </c>
      <c r="F2797">
        <v>0</v>
      </c>
    </row>
    <row r="2798" spans="1:6" ht="15" customHeight="1" x14ac:dyDescent="0.35">
      <c r="A2798" s="86">
        <v>22040220903</v>
      </c>
      <c r="B2798" t="s">
        <v>1565</v>
      </c>
      <c r="C2798">
        <v>0</v>
      </c>
      <c r="D2798">
        <v>0</v>
      </c>
      <c r="E2798">
        <v>0</v>
      </c>
      <c r="F2798">
        <v>0</v>
      </c>
    </row>
    <row r="2799" spans="1:6" ht="15" customHeight="1" x14ac:dyDescent="0.35">
      <c r="A2799" s="86">
        <v>2205</v>
      </c>
      <c r="B2799" t="s">
        <v>218</v>
      </c>
      <c r="C2799">
        <v>-297500.59999999998</v>
      </c>
      <c r="D2799">
        <v>308121.2</v>
      </c>
      <c r="E2799">
        <v>505247.87</v>
      </c>
      <c r="F2799">
        <v>-494627.27</v>
      </c>
    </row>
    <row r="2800" spans="1:6" ht="15" customHeight="1" x14ac:dyDescent="0.35">
      <c r="A2800" s="86">
        <v>220501</v>
      </c>
      <c r="B2800" t="s">
        <v>388</v>
      </c>
      <c r="C2800">
        <v>-297500.59999999998</v>
      </c>
      <c r="D2800">
        <v>308121.2</v>
      </c>
      <c r="E2800">
        <v>505247.87</v>
      </c>
      <c r="F2800">
        <v>-494627.27</v>
      </c>
    </row>
    <row r="2801" spans="1:6" ht="15" customHeight="1" x14ac:dyDescent="0.35">
      <c r="A2801" s="86">
        <v>2205011</v>
      </c>
      <c r="B2801" t="s">
        <v>295</v>
      </c>
      <c r="C2801">
        <v>-297500.59999999998</v>
      </c>
      <c r="D2801">
        <v>308121.2</v>
      </c>
      <c r="E2801">
        <v>505247.87</v>
      </c>
      <c r="F2801">
        <v>-494627.27</v>
      </c>
    </row>
    <row r="2802" spans="1:6" ht="15" customHeight="1" x14ac:dyDescent="0.35">
      <c r="A2802" s="86">
        <v>220501101</v>
      </c>
      <c r="B2802" t="s">
        <v>382</v>
      </c>
      <c r="C2802">
        <v>-297500.59999999998</v>
      </c>
      <c r="D2802">
        <v>305331.05</v>
      </c>
      <c r="E2802">
        <v>500066.61</v>
      </c>
      <c r="F2802">
        <v>-492236.16</v>
      </c>
    </row>
    <row r="2803" spans="1:6" ht="15" customHeight="1" x14ac:dyDescent="0.35">
      <c r="A2803" s="86">
        <v>220501102</v>
      </c>
      <c r="B2803" t="s">
        <v>547</v>
      </c>
      <c r="C2803">
        <v>0</v>
      </c>
      <c r="D2803">
        <v>2790.15</v>
      </c>
      <c r="E2803">
        <v>5181.26</v>
      </c>
      <c r="F2803">
        <v>-2391.11</v>
      </c>
    </row>
    <row r="2804" spans="1:6" ht="15" customHeight="1" x14ac:dyDescent="0.35">
      <c r="A2804" s="86">
        <v>220501103</v>
      </c>
      <c r="B2804" t="s">
        <v>1565</v>
      </c>
      <c r="C2804">
        <v>0</v>
      </c>
      <c r="D2804">
        <v>0</v>
      </c>
      <c r="E2804">
        <v>0</v>
      </c>
      <c r="F2804">
        <v>0</v>
      </c>
    </row>
    <row r="2805" spans="1:6" ht="15" customHeight="1" x14ac:dyDescent="0.35">
      <c r="A2805" s="86">
        <v>220501109</v>
      </c>
      <c r="B2805" t="s">
        <v>1144</v>
      </c>
      <c r="C2805">
        <v>0</v>
      </c>
      <c r="D2805">
        <v>0</v>
      </c>
      <c r="E2805">
        <v>0</v>
      </c>
      <c r="F2805">
        <v>0</v>
      </c>
    </row>
    <row r="2806" spans="1:6" ht="15" customHeight="1" x14ac:dyDescent="0.35">
      <c r="A2806" s="86">
        <v>22050110901</v>
      </c>
      <c r="B2806" t="s">
        <v>382</v>
      </c>
      <c r="C2806">
        <v>0</v>
      </c>
      <c r="D2806">
        <v>0</v>
      </c>
      <c r="E2806">
        <v>0</v>
      </c>
      <c r="F2806">
        <v>0</v>
      </c>
    </row>
    <row r="2807" spans="1:6" ht="15" customHeight="1" x14ac:dyDescent="0.35">
      <c r="A2807" s="86">
        <v>22050110902</v>
      </c>
      <c r="B2807" t="s">
        <v>547</v>
      </c>
      <c r="C2807">
        <v>0</v>
      </c>
      <c r="D2807">
        <v>0</v>
      </c>
      <c r="E2807">
        <v>0</v>
      </c>
      <c r="F2807">
        <v>0</v>
      </c>
    </row>
    <row r="2808" spans="1:6" ht="15" customHeight="1" x14ac:dyDescent="0.35">
      <c r="A2808" s="86">
        <v>22050110903</v>
      </c>
      <c r="B2808" t="s">
        <v>1565</v>
      </c>
      <c r="C2808">
        <v>0</v>
      </c>
      <c r="D2808">
        <v>0</v>
      </c>
      <c r="E2808">
        <v>0</v>
      </c>
      <c r="F2808">
        <v>0</v>
      </c>
    </row>
    <row r="2809" spans="1:6" ht="15" customHeight="1" x14ac:dyDescent="0.35">
      <c r="A2809" s="86">
        <v>2205012</v>
      </c>
      <c r="B2809" t="s">
        <v>1555</v>
      </c>
      <c r="C2809">
        <v>0</v>
      </c>
      <c r="D2809">
        <v>0</v>
      </c>
      <c r="E2809">
        <v>0</v>
      </c>
      <c r="F2809">
        <v>0</v>
      </c>
    </row>
    <row r="2810" spans="1:6" ht="15" customHeight="1" x14ac:dyDescent="0.35">
      <c r="A2810" s="86">
        <v>220501201</v>
      </c>
      <c r="B2810" t="s">
        <v>382</v>
      </c>
      <c r="C2810">
        <v>0</v>
      </c>
      <c r="D2810">
        <v>0</v>
      </c>
      <c r="E2810">
        <v>0</v>
      </c>
      <c r="F2810">
        <v>0</v>
      </c>
    </row>
    <row r="2811" spans="1:6" ht="15" customHeight="1" x14ac:dyDescent="0.35">
      <c r="A2811" s="86">
        <v>220501202</v>
      </c>
      <c r="B2811" t="s">
        <v>547</v>
      </c>
      <c r="C2811">
        <v>0</v>
      </c>
      <c r="D2811">
        <v>0</v>
      </c>
      <c r="E2811">
        <v>0</v>
      </c>
      <c r="F2811">
        <v>0</v>
      </c>
    </row>
    <row r="2812" spans="1:6" ht="15" customHeight="1" x14ac:dyDescent="0.35">
      <c r="A2812" s="86">
        <v>220501203</v>
      </c>
      <c r="B2812" t="s">
        <v>1565</v>
      </c>
      <c r="C2812">
        <v>0</v>
      </c>
      <c r="D2812">
        <v>0</v>
      </c>
      <c r="E2812">
        <v>0</v>
      </c>
      <c r="F2812">
        <v>0</v>
      </c>
    </row>
    <row r="2813" spans="1:6" ht="15" customHeight="1" x14ac:dyDescent="0.35">
      <c r="A2813" s="86">
        <v>220501209</v>
      </c>
      <c r="B2813" t="s">
        <v>1144</v>
      </c>
      <c r="C2813">
        <v>0</v>
      </c>
      <c r="D2813">
        <v>0</v>
      </c>
      <c r="E2813">
        <v>0</v>
      </c>
      <c r="F2813">
        <v>0</v>
      </c>
    </row>
    <row r="2814" spans="1:6" ht="15" customHeight="1" x14ac:dyDescent="0.35">
      <c r="A2814" s="86">
        <v>22050120901</v>
      </c>
      <c r="B2814" t="s">
        <v>382</v>
      </c>
      <c r="C2814">
        <v>0</v>
      </c>
      <c r="D2814">
        <v>0</v>
      </c>
      <c r="E2814">
        <v>0</v>
      </c>
      <c r="F2814">
        <v>0</v>
      </c>
    </row>
    <row r="2815" spans="1:6" ht="15" customHeight="1" x14ac:dyDescent="0.35">
      <c r="A2815" s="86">
        <v>22050120902</v>
      </c>
      <c r="B2815" t="s">
        <v>547</v>
      </c>
      <c r="C2815">
        <v>0</v>
      </c>
      <c r="D2815">
        <v>0</v>
      </c>
      <c r="E2815">
        <v>0</v>
      </c>
      <c r="F2815">
        <v>0</v>
      </c>
    </row>
    <row r="2816" spans="1:6" ht="15" customHeight="1" x14ac:dyDescent="0.35">
      <c r="A2816" s="86">
        <v>22050120903</v>
      </c>
      <c r="B2816" t="s">
        <v>1565</v>
      </c>
      <c r="C2816">
        <v>0</v>
      </c>
      <c r="D2816">
        <v>0</v>
      </c>
      <c r="E2816">
        <v>0</v>
      </c>
      <c r="F2816">
        <v>0</v>
      </c>
    </row>
    <row r="2817" spans="1:6" ht="15" customHeight="1" x14ac:dyDescent="0.35">
      <c r="A2817" s="86">
        <v>2206</v>
      </c>
      <c r="B2817" t="s">
        <v>219</v>
      </c>
      <c r="C2817">
        <v>-346679.07</v>
      </c>
      <c r="D2817">
        <v>838030.75</v>
      </c>
      <c r="E2817">
        <v>995090.97</v>
      </c>
      <c r="F2817">
        <v>-503739.29</v>
      </c>
    </row>
    <row r="2818" spans="1:6" ht="15" customHeight="1" x14ac:dyDescent="0.35">
      <c r="A2818" s="86">
        <v>220601</v>
      </c>
      <c r="B2818" t="s">
        <v>390</v>
      </c>
      <c r="C2818">
        <v>-47.02</v>
      </c>
      <c r="D2818">
        <v>285.54000000000002</v>
      </c>
      <c r="E2818">
        <v>282.19</v>
      </c>
      <c r="F2818">
        <v>-43.67</v>
      </c>
    </row>
    <row r="2819" spans="1:6" ht="15" customHeight="1" x14ac:dyDescent="0.35">
      <c r="A2819" s="86">
        <v>2206011</v>
      </c>
      <c r="B2819" t="s">
        <v>295</v>
      </c>
      <c r="C2819">
        <v>-47.02</v>
      </c>
      <c r="D2819">
        <v>285.54000000000002</v>
      </c>
      <c r="E2819">
        <v>282.19</v>
      </c>
      <c r="F2819">
        <v>-43.67</v>
      </c>
    </row>
    <row r="2820" spans="1:6" ht="15" customHeight="1" x14ac:dyDescent="0.35">
      <c r="A2820" s="86">
        <v>220601101</v>
      </c>
      <c r="B2820" t="s">
        <v>382</v>
      </c>
      <c r="C2820">
        <v>-47.02</v>
      </c>
      <c r="D2820">
        <v>285.54000000000002</v>
      </c>
      <c r="E2820">
        <v>282.19</v>
      </c>
      <c r="F2820">
        <v>-43.67</v>
      </c>
    </row>
    <row r="2821" spans="1:6" ht="15" customHeight="1" x14ac:dyDescent="0.35">
      <c r="A2821" s="86">
        <v>220601102</v>
      </c>
      <c r="B2821" t="s">
        <v>547</v>
      </c>
      <c r="C2821">
        <v>0</v>
      </c>
      <c r="D2821">
        <v>0</v>
      </c>
      <c r="E2821">
        <v>0</v>
      </c>
      <c r="F2821">
        <v>0</v>
      </c>
    </row>
    <row r="2822" spans="1:6" ht="15" customHeight="1" x14ac:dyDescent="0.35">
      <c r="A2822" s="86">
        <v>220601103</v>
      </c>
      <c r="B2822" t="s">
        <v>1565</v>
      </c>
      <c r="C2822">
        <v>0</v>
      </c>
      <c r="D2822">
        <v>0</v>
      </c>
      <c r="E2822">
        <v>0</v>
      </c>
      <c r="F2822">
        <v>0</v>
      </c>
    </row>
    <row r="2823" spans="1:6" ht="15" customHeight="1" x14ac:dyDescent="0.35">
      <c r="A2823" s="86">
        <v>220601109</v>
      </c>
      <c r="B2823" t="s">
        <v>1144</v>
      </c>
      <c r="C2823">
        <v>0</v>
      </c>
      <c r="D2823">
        <v>0</v>
      </c>
      <c r="E2823">
        <v>0</v>
      </c>
      <c r="F2823">
        <v>0</v>
      </c>
    </row>
    <row r="2824" spans="1:6" ht="15" customHeight="1" x14ac:dyDescent="0.35">
      <c r="A2824" s="86">
        <v>22060110901</v>
      </c>
      <c r="B2824" t="s">
        <v>382</v>
      </c>
      <c r="C2824">
        <v>0</v>
      </c>
      <c r="D2824">
        <v>0</v>
      </c>
      <c r="E2824">
        <v>0</v>
      </c>
      <c r="F2824">
        <v>0</v>
      </c>
    </row>
    <row r="2825" spans="1:6" ht="15" customHeight="1" x14ac:dyDescent="0.35">
      <c r="A2825" s="86">
        <v>22060110902</v>
      </c>
      <c r="B2825" t="s">
        <v>547</v>
      </c>
      <c r="C2825">
        <v>0</v>
      </c>
      <c r="D2825">
        <v>0</v>
      </c>
      <c r="E2825">
        <v>0</v>
      </c>
      <c r="F2825">
        <v>0</v>
      </c>
    </row>
    <row r="2826" spans="1:6" ht="15" customHeight="1" x14ac:dyDescent="0.35">
      <c r="A2826" s="86">
        <v>22060110903</v>
      </c>
      <c r="B2826" t="s">
        <v>1565</v>
      </c>
      <c r="C2826">
        <v>0</v>
      </c>
      <c r="D2826">
        <v>0</v>
      </c>
      <c r="E2826">
        <v>0</v>
      </c>
      <c r="F2826">
        <v>0</v>
      </c>
    </row>
    <row r="2827" spans="1:6" ht="15" customHeight="1" x14ac:dyDescent="0.35">
      <c r="A2827" s="86">
        <v>2206012</v>
      </c>
      <c r="B2827" t="s">
        <v>1555</v>
      </c>
      <c r="C2827">
        <v>0</v>
      </c>
      <c r="D2827">
        <v>0</v>
      </c>
      <c r="E2827">
        <v>0</v>
      </c>
      <c r="F2827">
        <v>0</v>
      </c>
    </row>
    <row r="2828" spans="1:6" s="180" customFormat="1" ht="15" customHeight="1" x14ac:dyDescent="0.35">
      <c r="A2828" s="86">
        <v>220601201</v>
      </c>
      <c r="B2828" t="s">
        <v>382</v>
      </c>
      <c r="C2828">
        <v>0</v>
      </c>
      <c r="D2828">
        <v>0</v>
      </c>
      <c r="E2828">
        <v>0</v>
      </c>
      <c r="F2828">
        <v>0</v>
      </c>
    </row>
    <row r="2829" spans="1:6" s="180" customFormat="1" ht="15" customHeight="1" x14ac:dyDescent="0.35">
      <c r="A2829" s="86">
        <v>220601202</v>
      </c>
      <c r="B2829" t="s">
        <v>547</v>
      </c>
      <c r="C2829">
        <v>0</v>
      </c>
      <c r="D2829">
        <v>0</v>
      </c>
      <c r="E2829">
        <v>0</v>
      </c>
      <c r="F2829">
        <v>0</v>
      </c>
    </row>
    <row r="2830" spans="1:6" ht="15" customHeight="1" x14ac:dyDescent="0.35">
      <c r="A2830" s="86">
        <v>220601203</v>
      </c>
      <c r="B2830" t="s">
        <v>1565</v>
      </c>
      <c r="C2830">
        <v>0</v>
      </c>
      <c r="D2830">
        <v>0</v>
      </c>
      <c r="E2830">
        <v>0</v>
      </c>
      <c r="F2830">
        <v>0</v>
      </c>
    </row>
    <row r="2831" spans="1:6" ht="15" customHeight="1" x14ac:dyDescent="0.35">
      <c r="A2831" s="86">
        <v>220601209</v>
      </c>
      <c r="B2831" t="s">
        <v>1144</v>
      </c>
      <c r="C2831">
        <v>0</v>
      </c>
      <c r="D2831">
        <v>0</v>
      </c>
      <c r="E2831">
        <v>0</v>
      </c>
      <c r="F2831">
        <v>0</v>
      </c>
    </row>
    <row r="2832" spans="1:6" ht="15" customHeight="1" x14ac:dyDescent="0.35">
      <c r="A2832" s="86">
        <v>22060120901</v>
      </c>
      <c r="B2832" t="s">
        <v>382</v>
      </c>
      <c r="C2832">
        <v>0</v>
      </c>
      <c r="D2832">
        <v>0</v>
      </c>
      <c r="E2832">
        <v>0</v>
      </c>
      <c r="F2832">
        <v>0</v>
      </c>
    </row>
    <row r="2833" spans="1:6" ht="15" customHeight="1" x14ac:dyDescent="0.35">
      <c r="A2833" s="86">
        <v>22060120902</v>
      </c>
      <c r="B2833" t="s">
        <v>547</v>
      </c>
      <c r="C2833">
        <v>0</v>
      </c>
      <c r="D2833">
        <v>0</v>
      </c>
      <c r="E2833">
        <v>0</v>
      </c>
      <c r="F2833">
        <v>0</v>
      </c>
    </row>
    <row r="2834" spans="1:6" ht="15" customHeight="1" x14ac:dyDescent="0.35">
      <c r="A2834" s="86">
        <v>22060120903</v>
      </c>
      <c r="B2834" t="s">
        <v>1565</v>
      </c>
      <c r="C2834">
        <v>0</v>
      </c>
      <c r="D2834">
        <v>0</v>
      </c>
      <c r="E2834">
        <v>0</v>
      </c>
      <c r="F2834">
        <v>0</v>
      </c>
    </row>
    <row r="2835" spans="1:6" ht="15" customHeight="1" x14ac:dyDescent="0.35">
      <c r="A2835" s="86">
        <v>220602</v>
      </c>
      <c r="B2835" t="s">
        <v>391</v>
      </c>
      <c r="C2835">
        <v>0</v>
      </c>
      <c r="D2835">
        <v>19348.86</v>
      </c>
      <c r="E2835">
        <v>22647.27</v>
      </c>
      <c r="F2835">
        <v>-3298.41</v>
      </c>
    </row>
    <row r="2836" spans="1:6" ht="15" customHeight="1" x14ac:dyDescent="0.35">
      <c r="A2836" s="86">
        <v>2206021</v>
      </c>
      <c r="B2836" t="s">
        <v>295</v>
      </c>
      <c r="C2836">
        <v>0</v>
      </c>
      <c r="D2836">
        <v>19348.86</v>
      </c>
      <c r="E2836">
        <v>22647.27</v>
      </c>
      <c r="F2836">
        <v>-3298.41</v>
      </c>
    </row>
    <row r="2837" spans="1:6" ht="15" customHeight="1" x14ac:dyDescent="0.35">
      <c r="A2837" s="86">
        <v>220602101</v>
      </c>
      <c r="B2837" t="s">
        <v>382</v>
      </c>
      <c r="C2837">
        <v>0</v>
      </c>
      <c r="D2837">
        <v>17466.509999999998</v>
      </c>
      <c r="E2837">
        <v>17466.509999999998</v>
      </c>
      <c r="F2837">
        <v>0</v>
      </c>
    </row>
    <row r="2838" spans="1:6" ht="15" customHeight="1" x14ac:dyDescent="0.35">
      <c r="A2838" s="86">
        <v>220602102</v>
      </c>
      <c r="B2838" t="s">
        <v>547</v>
      </c>
      <c r="C2838">
        <v>0</v>
      </c>
      <c r="D2838">
        <v>1882.35</v>
      </c>
      <c r="E2838">
        <v>5180.76</v>
      </c>
      <c r="F2838">
        <v>-3298.41</v>
      </c>
    </row>
    <row r="2839" spans="1:6" ht="15" customHeight="1" x14ac:dyDescent="0.35">
      <c r="A2839" s="86">
        <v>220602103</v>
      </c>
      <c r="B2839" t="s">
        <v>1565</v>
      </c>
      <c r="C2839">
        <v>0</v>
      </c>
      <c r="D2839">
        <v>0</v>
      </c>
      <c r="E2839">
        <v>0</v>
      </c>
      <c r="F2839">
        <v>0</v>
      </c>
    </row>
    <row r="2840" spans="1:6" ht="15" customHeight="1" x14ac:dyDescent="0.35">
      <c r="A2840" s="86">
        <v>220602109</v>
      </c>
      <c r="B2840" t="s">
        <v>1144</v>
      </c>
      <c r="C2840">
        <v>0</v>
      </c>
      <c r="D2840">
        <v>0</v>
      </c>
      <c r="E2840">
        <v>0</v>
      </c>
      <c r="F2840">
        <v>0</v>
      </c>
    </row>
    <row r="2841" spans="1:6" ht="15" customHeight="1" x14ac:dyDescent="0.35">
      <c r="A2841" s="86">
        <v>22060210901</v>
      </c>
      <c r="B2841" t="s">
        <v>382</v>
      </c>
      <c r="C2841">
        <v>0</v>
      </c>
      <c r="D2841">
        <v>0</v>
      </c>
      <c r="E2841">
        <v>0</v>
      </c>
      <c r="F2841">
        <v>0</v>
      </c>
    </row>
    <row r="2842" spans="1:6" ht="15" customHeight="1" x14ac:dyDescent="0.35">
      <c r="A2842" s="86">
        <v>22060210902</v>
      </c>
      <c r="B2842" t="s">
        <v>547</v>
      </c>
      <c r="C2842">
        <v>0</v>
      </c>
      <c r="D2842">
        <v>0</v>
      </c>
      <c r="E2842">
        <v>0</v>
      </c>
      <c r="F2842">
        <v>0</v>
      </c>
    </row>
    <row r="2843" spans="1:6" ht="15" customHeight="1" x14ac:dyDescent="0.35">
      <c r="A2843" s="86">
        <v>22060210903</v>
      </c>
      <c r="B2843" t="s">
        <v>1565</v>
      </c>
      <c r="C2843">
        <v>0</v>
      </c>
      <c r="D2843">
        <v>0</v>
      </c>
      <c r="E2843">
        <v>0</v>
      </c>
      <c r="F2843">
        <v>0</v>
      </c>
    </row>
    <row r="2844" spans="1:6" ht="15" customHeight="1" x14ac:dyDescent="0.35">
      <c r="A2844" s="86">
        <v>2206022</v>
      </c>
      <c r="B2844" t="s">
        <v>1555</v>
      </c>
      <c r="C2844">
        <v>0</v>
      </c>
      <c r="D2844">
        <v>0</v>
      </c>
      <c r="E2844">
        <v>0</v>
      </c>
      <c r="F2844">
        <v>0</v>
      </c>
    </row>
    <row r="2845" spans="1:6" s="180" customFormat="1" ht="15" customHeight="1" x14ac:dyDescent="0.35">
      <c r="A2845" s="86">
        <v>220602201</v>
      </c>
      <c r="B2845" t="s">
        <v>382</v>
      </c>
      <c r="C2845">
        <v>0</v>
      </c>
      <c r="D2845">
        <v>0</v>
      </c>
      <c r="E2845">
        <v>0</v>
      </c>
      <c r="F2845">
        <v>0</v>
      </c>
    </row>
    <row r="2846" spans="1:6" ht="15" customHeight="1" x14ac:dyDescent="0.35">
      <c r="A2846" s="86">
        <v>220602202</v>
      </c>
      <c r="B2846" t="s">
        <v>547</v>
      </c>
      <c r="C2846">
        <v>0</v>
      </c>
      <c r="D2846">
        <v>0</v>
      </c>
      <c r="E2846">
        <v>0</v>
      </c>
      <c r="F2846">
        <v>0</v>
      </c>
    </row>
    <row r="2847" spans="1:6" ht="15" customHeight="1" x14ac:dyDescent="0.35">
      <c r="A2847" s="86">
        <v>220602203</v>
      </c>
      <c r="B2847" t="s">
        <v>1565</v>
      </c>
      <c r="C2847">
        <v>0</v>
      </c>
      <c r="D2847">
        <v>0</v>
      </c>
      <c r="E2847">
        <v>0</v>
      </c>
      <c r="F2847">
        <v>0</v>
      </c>
    </row>
    <row r="2848" spans="1:6" ht="15" customHeight="1" x14ac:dyDescent="0.35">
      <c r="A2848" s="86">
        <v>220602209</v>
      </c>
      <c r="B2848" t="s">
        <v>1144</v>
      </c>
      <c r="C2848">
        <v>0</v>
      </c>
      <c r="D2848">
        <v>0</v>
      </c>
      <c r="E2848">
        <v>0</v>
      </c>
      <c r="F2848">
        <v>0</v>
      </c>
    </row>
    <row r="2849" spans="1:6" ht="15" customHeight="1" x14ac:dyDescent="0.35">
      <c r="A2849" s="86">
        <v>22060220901</v>
      </c>
      <c r="B2849" t="s">
        <v>382</v>
      </c>
      <c r="C2849">
        <v>0</v>
      </c>
      <c r="D2849">
        <v>0</v>
      </c>
      <c r="E2849">
        <v>0</v>
      </c>
      <c r="F2849">
        <v>0</v>
      </c>
    </row>
    <row r="2850" spans="1:6" ht="15" customHeight="1" x14ac:dyDescent="0.35">
      <c r="A2850" s="86">
        <v>22060220902</v>
      </c>
      <c r="B2850" t="s">
        <v>547</v>
      </c>
      <c r="C2850">
        <v>0</v>
      </c>
      <c r="D2850">
        <v>0</v>
      </c>
      <c r="E2850">
        <v>0</v>
      </c>
      <c r="F2850">
        <v>0</v>
      </c>
    </row>
    <row r="2851" spans="1:6" ht="15" customHeight="1" x14ac:dyDescent="0.35">
      <c r="A2851" s="86">
        <v>22060220903</v>
      </c>
      <c r="B2851" t="s">
        <v>1565</v>
      </c>
      <c r="C2851">
        <v>0</v>
      </c>
      <c r="D2851">
        <v>0</v>
      </c>
      <c r="E2851">
        <v>0</v>
      </c>
      <c r="F2851">
        <v>0</v>
      </c>
    </row>
    <row r="2852" spans="1:6" ht="15" customHeight="1" x14ac:dyDescent="0.35">
      <c r="A2852" s="86">
        <v>220603</v>
      </c>
      <c r="B2852" t="s">
        <v>446</v>
      </c>
      <c r="C2852">
        <v>0</v>
      </c>
      <c r="D2852">
        <v>1944.93</v>
      </c>
      <c r="E2852">
        <v>1970.44</v>
      </c>
      <c r="F2852">
        <v>-25.51</v>
      </c>
    </row>
    <row r="2853" spans="1:6" ht="15" customHeight="1" x14ac:dyDescent="0.35">
      <c r="A2853" s="86">
        <v>2206031</v>
      </c>
      <c r="B2853" t="s">
        <v>295</v>
      </c>
      <c r="C2853">
        <v>0</v>
      </c>
      <c r="D2853">
        <v>1944.93</v>
      </c>
      <c r="E2853">
        <v>1970.44</v>
      </c>
      <c r="F2853">
        <v>-25.51</v>
      </c>
    </row>
    <row r="2854" spans="1:6" ht="15" customHeight="1" x14ac:dyDescent="0.35">
      <c r="A2854" s="86">
        <v>220603101</v>
      </c>
      <c r="B2854" t="s">
        <v>382</v>
      </c>
      <c r="C2854">
        <v>0</v>
      </c>
      <c r="D2854">
        <v>1944.93</v>
      </c>
      <c r="E2854">
        <v>1970.44</v>
      </c>
      <c r="F2854">
        <v>-25.51</v>
      </c>
    </row>
    <row r="2855" spans="1:6" ht="15" customHeight="1" x14ac:dyDescent="0.35">
      <c r="A2855" s="86">
        <v>220603102</v>
      </c>
      <c r="B2855" t="s">
        <v>547</v>
      </c>
      <c r="C2855">
        <v>0</v>
      </c>
      <c r="D2855">
        <v>0</v>
      </c>
      <c r="E2855">
        <v>0</v>
      </c>
      <c r="F2855">
        <v>0</v>
      </c>
    </row>
    <row r="2856" spans="1:6" ht="15" customHeight="1" x14ac:dyDescent="0.35">
      <c r="A2856" s="86">
        <v>220603103</v>
      </c>
      <c r="B2856" t="s">
        <v>1565</v>
      </c>
      <c r="C2856">
        <v>0</v>
      </c>
      <c r="D2856">
        <v>0</v>
      </c>
      <c r="E2856">
        <v>0</v>
      </c>
      <c r="F2856">
        <v>0</v>
      </c>
    </row>
    <row r="2857" spans="1:6" ht="15" customHeight="1" x14ac:dyDescent="0.35">
      <c r="A2857" s="86">
        <v>220603109</v>
      </c>
      <c r="B2857" t="s">
        <v>1144</v>
      </c>
      <c r="C2857">
        <v>0</v>
      </c>
      <c r="D2857">
        <v>0</v>
      </c>
      <c r="E2857">
        <v>0</v>
      </c>
      <c r="F2857">
        <v>0</v>
      </c>
    </row>
    <row r="2858" spans="1:6" ht="15" customHeight="1" x14ac:dyDescent="0.35">
      <c r="A2858" s="86">
        <v>22060310901</v>
      </c>
      <c r="B2858" t="s">
        <v>382</v>
      </c>
      <c r="C2858">
        <v>0</v>
      </c>
      <c r="D2858">
        <v>0</v>
      </c>
      <c r="E2858">
        <v>0</v>
      </c>
      <c r="F2858">
        <v>0</v>
      </c>
    </row>
    <row r="2859" spans="1:6" ht="15" customHeight="1" x14ac:dyDescent="0.35">
      <c r="A2859" s="86">
        <v>22060310902</v>
      </c>
      <c r="B2859" t="s">
        <v>547</v>
      </c>
      <c r="C2859">
        <v>0</v>
      </c>
      <c r="D2859">
        <v>0</v>
      </c>
      <c r="E2859">
        <v>0</v>
      </c>
      <c r="F2859">
        <v>0</v>
      </c>
    </row>
    <row r="2860" spans="1:6" ht="15" customHeight="1" x14ac:dyDescent="0.35">
      <c r="A2860" s="86">
        <v>22060310903</v>
      </c>
      <c r="B2860" t="s">
        <v>1565</v>
      </c>
      <c r="C2860">
        <v>0</v>
      </c>
      <c r="D2860">
        <v>0</v>
      </c>
      <c r="E2860">
        <v>0</v>
      </c>
      <c r="F2860">
        <v>0</v>
      </c>
    </row>
    <row r="2861" spans="1:6" ht="15" customHeight="1" x14ac:dyDescent="0.35">
      <c r="A2861" s="86">
        <v>2206032</v>
      </c>
      <c r="B2861" t="s">
        <v>1566</v>
      </c>
      <c r="C2861">
        <v>0</v>
      </c>
      <c r="D2861">
        <v>0</v>
      </c>
      <c r="E2861">
        <v>0</v>
      </c>
      <c r="F2861">
        <v>0</v>
      </c>
    </row>
    <row r="2862" spans="1:6" ht="15" customHeight="1" x14ac:dyDescent="0.35">
      <c r="A2862" s="86">
        <v>220603201</v>
      </c>
      <c r="B2862" t="s">
        <v>382</v>
      </c>
      <c r="C2862">
        <v>0</v>
      </c>
      <c r="D2862">
        <v>0</v>
      </c>
      <c r="E2862">
        <v>0</v>
      </c>
      <c r="F2862">
        <v>0</v>
      </c>
    </row>
    <row r="2863" spans="1:6" ht="15" customHeight="1" x14ac:dyDescent="0.35">
      <c r="A2863" s="86">
        <v>220603202</v>
      </c>
      <c r="B2863" t="s">
        <v>547</v>
      </c>
      <c r="C2863">
        <v>0</v>
      </c>
      <c r="D2863">
        <v>0</v>
      </c>
      <c r="E2863">
        <v>0</v>
      </c>
      <c r="F2863">
        <v>0</v>
      </c>
    </row>
    <row r="2864" spans="1:6" ht="15" customHeight="1" x14ac:dyDescent="0.35">
      <c r="A2864" s="86">
        <v>220603203</v>
      </c>
      <c r="B2864" t="s">
        <v>1565</v>
      </c>
      <c r="C2864">
        <v>0</v>
      </c>
      <c r="D2864">
        <v>0</v>
      </c>
      <c r="E2864">
        <v>0</v>
      </c>
      <c r="F2864">
        <v>0</v>
      </c>
    </row>
    <row r="2865" spans="1:6" ht="15" customHeight="1" x14ac:dyDescent="0.35">
      <c r="A2865" s="86">
        <v>220603209</v>
      </c>
      <c r="B2865" t="s">
        <v>1144</v>
      </c>
      <c r="C2865">
        <v>0</v>
      </c>
      <c r="D2865">
        <v>0</v>
      </c>
      <c r="E2865">
        <v>0</v>
      </c>
      <c r="F2865">
        <v>0</v>
      </c>
    </row>
    <row r="2866" spans="1:6" ht="15" customHeight="1" x14ac:dyDescent="0.35">
      <c r="A2866" s="86">
        <v>22060320901</v>
      </c>
      <c r="B2866" t="s">
        <v>382</v>
      </c>
      <c r="C2866">
        <v>0</v>
      </c>
      <c r="D2866">
        <v>0</v>
      </c>
      <c r="E2866">
        <v>0</v>
      </c>
      <c r="F2866">
        <v>0</v>
      </c>
    </row>
    <row r="2867" spans="1:6" ht="15" customHeight="1" x14ac:dyDescent="0.35">
      <c r="A2867" s="86">
        <v>22060320902</v>
      </c>
      <c r="B2867" t="s">
        <v>547</v>
      </c>
      <c r="C2867">
        <v>0</v>
      </c>
      <c r="D2867">
        <v>0</v>
      </c>
      <c r="E2867">
        <v>0</v>
      </c>
      <c r="F2867">
        <v>0</v>
      </c>
    </row>
    <row r="2868" spans="1:6" ht="15" customHeight="1" x14ac:dyDescent="0.35">
      <c r="A2868" s="86">
        <v>22060320903</v>
      </c>
      <c r="B2868" t="s">
        <v>1565</v>
      </c>
      <c r="C2868">
        <v>0</v>
      </c>
      <c r="D2868">
        <v>0</v>
      </c>
      <c r="E2868">
        <v>0</v>
      </c>
      <c r="F2868">
        <v>0</v>
      </c>
    </row>
    <row r="2869" spans="1:6" ht="15" customHeight="1" x14ac:dyDescent="0.35">
      <c r="A2869" s="86">
        <v>220604</v>
      </c>
      <c r="B2869" t="s">
        <v>394</v>
      </c>
      <c r="C2869">
        <v>-21176.080000000002</v>
      </c>
      <c r="D2869">
        <v>20310.189999999999</v>
      </c>
      <c r="E2869">
        <v>14724.86</v>
      </c>
      <c r="F2869">
        <v>-15590.75</v>
      </c>
    </row>
    <row r="2870" spans="1:6" ht="15" customHeight="1" x14ac:dyDescent="0.35">
      <c r="A2870" s="86">
        <v>2206041</v>
      </c>
      <c r="B2870" t="s">
        <v>295</v>
      </c>
      <c r="C2870">
        <v>-21176.080000000002</v>
      </c>
      <c r="D2870">
        <v>20310.189999999999</v>
      </c>
      <c r="E2870">
        <v>14724.86</v>
      </c>
      <c r="F2870">
        <v>-15590.75</v>
      </c>
    </row>
    <row r="2871" spans="1:6" ht="15" customHeight="1" x14ac:dyDescent="0.35">
      <c r="A2871" s="86">
        <v>220604101</v>
      </c>
      <c r="B2871" t="s">
        <v>382</v>
      </c>
      <c r="C2871">
        <v>-21176.080000000002</v>
      </c>
      <c r="D2871">
        <v>20310.189999999999</v>
      </c>
      <c r="E2871">
        <v>14724.86</v>
      </c>
      <c r="F2871">
        <v>-15590.75</v>
      </c>
    </row>
    <row r="2872" spans="1:6" ht="15" customHeight="1" x14ac:dyDescent="0.35">
      <c r="A2872" s="86">
        <v>220604102</v>
      </c>
      <c r="B2872" t="s">
        <v>547</v>
      </c>
      <c r="C2872">
        <v>0</v>
      </c>
      <c r="D2872">
        <v>0</v>
      </c>
      <c r="E2872">
        <v>0</v>
      </c>
      <c r="F2872">
        <v>0</v>
      </c>
    </row>
    <row r="2873" spans="1:6" ht="15" customHeight="1" x14ac:dyDescent="0.35">
      <c r="A2873" s="86">
        <v>220604103</v>
      </c>
      <c r="B2873" t="s">
        <v>1565</v>
      </c>
      <c r="C2873">
        <v>0</v>
      </c>
      <c r="D2873">
        <v>0</v>
      </c>
      <c r="E2873">
        <v>0</v>
      </c>
      <c r="F2873">
        <v>0</v>
      </c>
    </row>
    <row r="2874" spans="1:6" ht="15" customHeight="1" x14ac:dyDescent="0.35">
      <c r="A2874" s="86">
        <v>220604109</v>
      </c>
      <c r="B2874" t="s">
        <v>1144</v>
      </c>
      <c r="C2874">
        <v>0</v>
      </c>
      <c r="D2874">
        <v>0</v>
      </c>
      <c r="E2874">
        <v>0</v>
      </c>
      <c r="F2874">
        <v>0</v>
      </c>
    </row>
    <row r="2875" spans="1:6" ht="15" customHeight="1" x14ac:dyDescent="0.35">
      <c r="A2875" s="86">
        <v>22060410901</v>
      </c>
      <c r="B2875" t="s">
        <v>382</v>
      </c>
      <c r="C2875">
        <v>0</v>
      </c>
      <c r="D2875">
        <v>0</v>
      </c>
      <c r="E2875">
        <v>0</v>
      </c>
      <c r="F2875">
        <v>0</v>
      </c>
    </row>
    <row r="2876" spans="1:6" ht="15" customHeight="1" x14ac:dyDescent="0.35">
      <c r="A2876" s="86">
        <v>22060410902</v>
      </c>
      <c r="B2876" t="s">
        <v>547</v>
      </c>
      <c r="C2876">
        <v>0</v>
      </c>
      <c r="D2876">
        <v>0</v>
      </c>
      <c r="E2876">
        <v>0</v>
      </c>
      <c r="F2876">
        <v>0</v>
      </c>
    </row>
    <row r="2877" spans="1:6" ht="15" customHeight="1" x14ac:dyDescent="0.35">
      <c r="A2877" s="86">
        <v>22060410903</v>
      </c>
      <c r="B2877" t="s">
        <v>1565</v>
      </c>
      <c r="C2877">
        <v>0</v>
      </c>
      <c r="D2877">
        <v>0</v>
      </c>
      <c r="E2877">
        <v>0</v>
      </c>
      <c r="F2877">
        <v>0</v>
      </c>
    </row>
    <row r="2878" spans="1:6" ht="15" customHeight="1" x14ac:dyDescent="0.35">
      <c r="A2878" s="86">
        <v>2206042</v>
      </c>
      <c r="B2878" t="s">
        <v>1555</v>
      </c>
      <c r="C2878">
        <v>0</v>
      </c>
      <c r="D2878">
        <v>0</v>
      </c>
      <c r="E2878">
        <v>0</v>
      </c>
      <c r="F2878">
        <v>0</v>
      </c>
    </row>
    <row r="2879" spans="1:6" ht="15" customHeight="1" x14ac:dyDescent="0.35">
      <c r="A2879" s="86">
        <v>220604201</v>
      </c>
      <c r="B2879" t="s">
        <v>382</v>
      </c>
      <c r="C2879">
        <v>0</v>
      </c>
      <c r="D2879">
        <v>0</v>
      </c>
      <c r="E2879">
        <v>0</v>
      </c>
      <c r="F2879">
        <v>0</v>
      </c>
    </row>
    <row r="2880" spans="1:6" ht="15" customHeight="1" x14ac:dyDescent="0.35">
      <c r="A2880" s="86">
        <v>220604202</v>
      </c>
      <c r="B2880" t="s">
        <v>547</v>
      </c>
      <c r="C2880">
        <v>0</v>
      </c>
      <c r="D2880">
        <v>0</v>
      </c>
      <c r="E2880">
        <v>0</v>
      </c>
      <c r="F2880">
        <v>0</v>
      </c>
    </row>
    <row r="2881" spans="1:6" ht="15" customHeight="1" x14ac:dyDescent="0.35">
      <c r="A2881" s="86">
        <v>220604203</v>
      </c>
      <c r="B2881" t="s">
        <v>1565</v>
      </c>
      <c r="C2881">
        <v>0</v>
      </c>
      <c r="D2881">
        <v>0</v>
      </c>
      <c r="E2881">
        <v>0</v>
      </c>
      <c r="F2881">
        <v>0</v>
      </c>
    </row>
    <row r="2882" spans="1:6" ht="15" customHeight="1" x14ac:dyDescent="0.35">
      <c r="A2882" s="86">
        <v>220604209</v>
      </c>
      <c r="B2882" t="s">
        <v>1144</v>
      </c>
      <c r="C2882">
        <v>0</v>
      </c>
      <c r="D2882">
        <v>0</v>
      </c>
      <c r="E2882">
        <v>0</v>
      </c>
      <c r="F2882">
        <v>0</v>
      </c>
    </row>
    <row r="2883" spans="1:6" ht="15" customHeight="1" x14ac:dyDescent="0.35">
      <c r="A2883" s="86">
        <v>22060420901</v>
      </c>
      <c r="B2883" t="s">
        <v>382</v>
      </c>
      <c r="C2883">
        <v>0</v>
      </c>
      <c r="D2883">
        <v>0</v>
      </c>
      <c r="E2883">
        <v>0</v>
      </c>
      <c r="F2883">
        <v>0</v>
      </c>
    </row>
    <row r="2884" spans="1:6" ht="15" customHeight="1" x14ac:dyDescent="0.35">
      <c r="A2884" s="86">
        <v>22060420902</v>
      </c>
      <c r="B2884" t="s">
        <v>547</v>
      </c>
      <c r="C2884">
        <v>0</v>
      </c>
      <c r="D2884">
        <v>0</v>
      </c>
      <c r="E2884">
        <v>0</v>
      </c>
      <c r="F2884">
        <v>0</v>
      </c>
    </row>
    <row r="2885" spans="1:6" ht="15" customHeight="1" x14ac:dyDescent="0.35">
      <c r="A2885" s="86">
        <v>22060420903</v>
      </c>
      <c r="B2885" t="s">
        <v>1565</v>
      </c>
      <c r="C2885">
        <v>0</v>
      </c>
      <c r="D2885">
        <v>0</v>
      </c>
      <c r="E2885">
        <v>0</v>
      </c>
      <c r="F2885">
        <v>0</v>
      </c>
    </row>
    <row r="2886" spans="1:6" ht="15" customHeight="1" x14ac:dyDescent="0.35">
      <c r="A2886" s="86">
        <v>220605</v>
      </c>
      <c r="B2886" t="s">
        <v>396</v>
      </c>
      <c r="C2886">
        <v>-2242.7199999999998</v>
      </c>
      <c r="D2886">
        <v>4018.12</v>
      </c>
      <c r="E2886">
        <v>3256.05</v>
      </c>
      <c r="F2886">
        <v>-1480.65</v>
      </c>
    </row>
    <row r="2887" spans="1:6" ht="15" customHeight="1" x14ac:dyDescent="0.35">
      <c r="A2887" s="86">
        <v>2206051</v>
      </c>
      <c r="B2887" t="s">
        <v>295</v>
      </c>
      <c r="C2887">
        <v>-2242.7199999999998</v>
      </c>
      <c r="D2887">
        <v>4018.12</v>
      </c>
      <c r="E2887">
        <v>3256.05</v>
      </c>
      <c r="F2887">
        <v>-1480.65</v>
      </c>
    </row>
    <row r="2888" spans="1:6" ht="15" customHeight="1" x14ac:dyDescent="0.35">
      <c r="A2888" s="86">
        <v>220605101</v>
      </c>
      <c r="B2888" t="s">
        <v>382</v>
      </c>
      <c r="C2888">
        <v>-2242.7199999999998</v>
      </c>
      <c r="D2888">
        <v>4018.12</v>
      </c>
      <c r="E2888">
        <v>3256.05</v>
      </c>
      <c r="F2888">
        <v>-1480.65</v>
      </c>
    </row>
    <row r="2889" spans="1:6" ht="15" customHeight="1" x14ac:dyDescent="0.35">
      <c r="A2889" s="86">
        <v>220605102</v>
      </c>
      <c r="B2889" t="s">
        <v>547</v>
      </c>
      <c r="C2889">
        <v>0</v>
      </c>
      <c r="D2889">
        <v>0</v>
      </c>
      <c r="E2889">
        <v>0</v>
      </c>
      <c r="F2889">
        <v>0</v>
      </c>
    </row>
    <row r="2890" spans="1:6" ht="15" customHeight="1" x14ac:dyDescent="0.35">
      <c r="A2890" s="86">
        <v>220605103</v>
      </c>
      <c r="B2890" t="s">
        <v>1565</v>
      </c>
      <c r="C2890">
        <v>0</v>
      </c>
      <c r="D2890">
        <v>0</v>
      </c>
      <c r="E2890">
        <v>0</v>
      </c>
      <c r="F2890">
        <v>0</v>
      </c>
    </row>
    <row r="2891" spans="1:6" ht="15" customHeight="1" x14ac:dyDescent="0.35">
      <c r="A2891" s="86">
        <v>220605109</v>
      </c>
      <c r="B2891" t="s">
        <v>1144</v>
      </c>
      <c r="C2891">
        <v>0</v>
      </c>
      <c r="D2891">
        <v>0</v>
      </c>
      <c r="E2891">
        <v>0</v>
      </c>
      <c r="F2891">
        <v>0</v>
      </c>
    </row>
    <row r="2892" spans="1:6" ht="15" customHeight="1" x14ac:dyDescent="0.35">
      <c r="A2892" s="86">
        <v>22060510901</v>
      </c>
      <c r="B2892" t="s">
        <v>382</v>
      </c>
      <c r="C2892">
        <v>0</v>
      </c>
      <c r="D2892">
        <v>0</v>
      </c>
      <c r="E2892">
        <v>0</v>
      </c>
      <c r="F2892">
        <v>0</v>
      </c>
    </row>
    <row r="2893" spans="1:6" ht="15" customHeight="1" x14ac:dyDescent="0.35">
      <c r="A2893" s="86">
        <v>22060510902</v>
      </c>
      <c r="B2893" t="s">
        <v>547</v>
      </c>
      <c r="C2893">
        <v>0</v>
      </c>
      <c r="D2893">
        <v>0</v>
      </c>
      <c r="E2893">
        <v>0</v>
      </c>
      <c r="F2893">
        <v>0</v>
      </c>
    </row>
    <row r="2894" spans="1:6" ht="15" customHeight="1" x14ac:dyDescent="0.35">
      <c r="A2894" s="86">
        <v>22060510903</v>
      </c>
      <c r="B2894" t="s">
        <v>1565</v>
      </c>
      <c r="C2894">
        <v>0</v>
      </c>
      <c r="D2894">
        <v>0</v>
      </c>
      <c r="E2894">
        <v>0</v>
      </c>
      <c r="F2894">
        <v>0</v>
      </c>
    </row>
    <row r="2895" spans="1:6" ht="15" customHeight="1" x14ac:dyDescent="0.35">
      <c r="A2895" s="86">
        <v>2206052</v>
      </c>
      <c r="B2895" t="s">
        <v>1555</v>
      </c>
      <c r="C2895">
        <v>0</v>
      </c>
      <c r="D2895">
        <v>0</v>
      </c>
      <c r="E2895">
        <v>0</v>
      </c>
      <c r="F2895">
        <v>0</v>
      </c>
    </row>
    <row r="2896" spans="1:6" ht="15" customHeight="1" x14ac:dyDescent="0.35">
      <c r="A2896" s="86">
        <v>220605201</v>
      </c>
      <c r="B2896" t="s">
        <v>382</v>
      </c>
      <c r="C2896">
        <v>0</v>
      </c>
      <c r="D2896">
        <v>0</v>
      </c>
      <c r="E2896">
        <v>0</v>
      </c>
      <c r="F2896">
        <v>0</v>
      </c>
    </row>
    <row r="2897" spans="1:6" ht="15" customHeight="1" x14ac:dyDescent="0.35">
      <c r="A2897" s="86">
        <v>220605202</v>
      </c>
      <c r="B2897" t="s">
        <v>547</v>
      </c>
      <c r="C2897">
        <v>0</v>
      </c>
      <c r="D2897">
        <v>0</v>
      </c>
      <c r="E2897">
        <v>0</v>
      </c>
      <c r="F2897">
        <v>0</v>
      </c>
    </row>
    <row r="2898" spans="1:6" ht="15" customHeight="1" x14ac:dyDescent="0.35">
      <c r="A2898" s="86">
        <v>220605203</v>
      </c>
      <c r="B2898" t="s">
        <v>1565</v>
      </c>
      <c r="C2898">
        <v>0</v>
      </c>
      <c r="D2898">
        <v>0</v>
      </c>
      <c r="E2898">
        <v>0</v>
      </c>
      <c r="F2898">
        <v>0</v>
      </c>
    </row>
    <row r="2899" spans="1:6" ht="15" customHeight="1" x14ac:dyDescent="0.35">
      <c r="A2899" s="86">
        <v>220605209</v>
      </c>
      <c r="B2899" t="s">
        <v>1144</v>
      </c>
      <c r="C2899">
        <v>0</v>
      </c>
      <c r="D2899">
        <v>0</v>
      </c>
      <c r="E2899">
        <v>0</v>
      </c>
      <c r="F2899">
        <v>0</v>
      </c>
    </row>
    <row r="2900" spans="1:6" ht="15" customHeight="1" x14ac:dyDescent="0.35">
      <c r="A2900" s="86">
        <v>22060520901</v>
      </c>
      <c r="B2900" t="s">
        <v>382</v>
      </c>
      <c r="C2900">
        <v>0</v>
      </c>
      <c r="D2900">
        <v>0</v>
      </c>
      <c r="E2900">
        <v>0</v>
      </c>
      <c r="F2900">
        <v>0</v>
      </c>
    </row>
    <row r="2901" spans="1:6" ht="15" customHeight="1" x14ac:dyDescent="0.35">
      <c r="A2901" s="86">
        <v>22060520902</v>
      </c>
      <c r="B2901" t="s">
        <v>547</v>
      </c>
      <c r="C2901">
        <v>0</v>
      </c>
      <c r="D2901">
        <v>0</v>
      </c>
      <c r="E2901">
        <v>0</v>
      </c>
      <c r="F2901">
        <v>0</v>
      </c>
    </row>
    <row r="2902" spans="1:6" ht="15" customHeight="1" x14ac:dyDescent="0.35">
      <c r="A2902" s="86">
        <v>22060520903</v>
      </c>
      <c r="B2902" t="s">
        <v>1565</v>
      </c>
      <c r="C2902">
        <v>0</v>
      </c>
      <c r="D2902">
        <v>0</v>
      </c>
      <c r="E2902">
        <v>0</v>
      </c>
      <c r="F2902">
        <v>0</v>
      </c>
    </row>
    <row r="2903" spans="1:6" ht="15" customHeight="1" x14ac:dyDescent="0.35">
      <c r="A2903" s="86">
        <v>220606</v>
      </c>
      <c r="B2903" t="s">
        <v>447</v>
      </c>
      <c r="C2903">
        <v>-16340.56</v>
      </c>
      <c r="D2903">
        <v>130982.44</v>
      </c>
      <c r="E2903">
        <v>114641.88</v>
      </c>
      <c r="F2903">
        <v>0</v>
      </c>
    </row>
    <row r="2904" spans="1:6" ht="15" customHeight="1" x14ac:dyDescent="0.35">
      <c r="A2904" s="86">
        <v>2206061</v>
      </c>
      <c r="B2904" t="s">
        <v>295</v>
      </c>
      <c r="C2904">
        <v>-16340.56</v>
      </c>
      <c r="D2904">
        <v>130982.44</v>
      </c>
      <c r="E2904">
        <v>114641.88</v>
      </c>
      <c r="F2904">
        <v>0</v>
      </c>
    </row>
    <row r="2905" spans="1:6" ht="15" customHeight="1" x14ac:dyDescent="0.35">
      <c r="A2905" s="86">
        <v>220606101</v>
      </c>
      <c r="B2905" t="s">
        <v>382</v>
      </c>
      <c r="C2905">
        <v>-16340.56</v>
      </c>
      <c r="D2905">
        <v>130982.44</v>
      </c>
      <c r="E2905">
        <v>114641.88</v>
      </c>
      <c r="F2905">
        <v>0</v>
      </c>
    </row>
    <row r="2906" spans="1:6" ht="15" customHeight="1" x14ac:dyDescent="0.35">
      <c r="A2906" s="86">
        <v>220606102</v>
      </c>
      <c r="B2906" t="s">
        <v>547</v>
      </c>
      <c r="C2906">
        <v>0</v>
      </c>
      <c r="D2906">
        <v>0</v>
      </c>
      <c r="E2906">
        <v>0</v>
      </c>
      <c r="F2906">
        <v>0</v>
      </c>
    </row>
    <row r="2907" spans="1:6" ht="15" customHeight="1" x14ac:dyDescent="0.35">
      <c r="A2907" s="86">
        <v>220606103</v>
      </c>
      <c r="B2907" t="s">
        <v>1565</v>
      </c>
      <c r="C2907">
        <v>0</v>
      </c>
      <c r="D2907">
        <v>0</v>
      </c>
      <c r="E2907">
        <v>0</v>
      </c>
      <c r="F2907">
        <v>0</v>
      </c>
    </row>
    <row r="2908" spans="1:6" ht="15" customHeight="1" x14ac:dyDescent="0.35">
      <c r="A2908" s="86">
        <v>220606109</v>
      </c>
      <c r="B2908" t="s">
        <v>1144</v>
      </c>
      <c r="C2908">
        <v>0</v>
      </c>
      <c r="D2908">
        <v>0</v>
      </c>
      <c r="E2908">
        <v>0</v>
      </c>
      <c r="F2908">
        <v>0</v>
      </c>
    </row>
    <row r="2909" spans="1:6" ht="15" customHeight="1" x14ac:dyDescent="0.35">
      <c r="A2909" s="86">
        <v>22060610901</v>
      </c>
      <c r="B2909" t="s">
        <v>382</v>
      </c>
      <c r="C2909">
        <v>0</v>
      </c>
      <c r="D2909">
        <v>0</v>
      </c>
      <c r="E2909">
        <v>0</v>
      </c>
      <c r="F2909">
        <v>0</v>
      </c>
    </row>
    <row r="2910" spans="1:6" ht="15" customHeight="1" x14ac:dyDescent="0.35">
      <c r="A2910" s="86">
        <v>22060610902</v>
      </c>
      <c r="B2910" t="s">
        <v>547</v>
      </c>
      <c r="C2910">
        <v>0</v>
      </c>
      <c r="D2910">
        <v>0</v>
      </c>
      <c r="E2910">
        <v>0</v>
      </c>
      <c r="F2910">
        <v>0</v>
      </c>
    </row>
    <row r="2911" spans="1:6" ht="15" customHeight="1" x14ac:dyDescent="0.35">
      <c r="A2911" s="86">
        <v>22060610903</v>
      </c>
      <c r="B2911" t="s">
        <v>1565</v>
      </c>
      <c r="C2911">
        <v>0</v>
      </c>
      <c r="D2911">
        <v>0</v>
      </c>
      <c r="E2911">
        <v>0</v>
      </c>
      <c r="F2911">
        <v>0</v>
      </c>
    </row>
    <row r="2912" spans="1:6" ht="15" customHeight="1" x14ac:dyDescent="0.35">
      <c r="A2912" s="86">
        <v>2206062</v>
      </c>
      <c r="B2912" t="s">
        <v>1576</v>
      </c>
      <c r="C2912">
        <v>0</v>
      </c>
      <c r="D2912">
        <v>0</v>
      </c>
      <c r="E2912">
        <v>0</v>
      </c>
      <c r="F2912">
        <v>0</v>
      </c>
    </row>
    <row r="2913" spans="1:6" ht="15" customHeight="1" x14ac:dyDescent="0.35">
      <c r="A2913" s="86">
        <v>220606201</v>
      </c>
      <c r="B2913" t="s">
        <v>382</v>
      </c>
      <c r="C2913">
        <v>0</v>
      </c>
      <c r="D2913">
        <v>0</v>
      </c>
      <c r="E2913">
        <v>0</v>
      </c>
      <c r="F2913">
        <v>0</v>
      </c>
    </row>
    <row r="2914" spans="1:6" ht="15" customHeight="1" x14ac:dyDescent="0.35">
      <c r="A2914" s="86">
        <v>220606202</v>
      </c>
      <c r="B2914" t="s">
        <v>547</v>
      </c>
      <c r="C2914">
        <v>0</v>
      </c>
      <c r="D2914">
        <v>0</v>
      </c>
      <c r="E2914">
        <v>0</v>
      </c>
      <c r="F2914">
        <v>0</v>
      </c>
    </row>
    <row r="2915" spans="1:6" ht="15" customHeight="1" x14ac:dyDescent="0.35">
      <c r="A2915" s="86">
        <v>220606203</v>
      </c>
      <c r="B2915" t="s">
        <v>1565</v>
      </c>
      <c r="C2915">
        <v>0</v>
      </c>
      <c r="D2915">
        <v>0</v>
      </c>
      <c r="E2915">
        <v>0</v>
      </c>
      <c r="F2915">
        <v>0</v>
      </c>
    </row>
    <row r="2916" spans="1:6" ht="15" customHeight="1" x14ac:dyDescent="0.35">
      <c r="A2916" s="86">
        <v>220606209</v>
      </c>
      <c r="B2916" t="s">
        <v>1144</v>
      </c>
      <c r="C2916">
        <v>0</v>
      </c>
      <c r="D2916">
        <v>0</v>
      </c>
      <c r="E2916">
        <v>0</v>
      </c>
      <c r="F2916">
        <v>0</v>
      </c>
    </row>
    <row r="2917" spans="1:6" ht="15" customHeight="1" x14ac:dyDescent="0.35">
      <c r="A2917" s="86">
        <v>22060620901</v>
      </c>
      <c r="B2917" t="s">
        <v>382</v>
      </c>
      <c r="C2917">
        <v>0</v>
      </c>
      <c r="D2917">
        <v>0</v>
      </c>
      <c r="E2917">
        <v>0</v>
      </c>
      <c r="F2917">
        <v>0</v>
      </c>
    </row>
    <row r="2918" spans="1:6" ht="15" customHeight="1" x14ac:dyDescent="0.35">
      <c r="A2918" s="86">
        <v>22060620902</v>
      </c>
      <c r="B2918" t="s">
        <v>547</v>
      </c>
      <c r="C2918">
        <v>0</v>
      </c>
      <c r="D2918">
        <v>0</v>
      </c>
      <c r="E2918">
        <v>0</v>
      </c>
      <c r="F2918">
        <v>0</v>
      </c>
    </row>
    <row r="2919" spans="1:6" ht="15" customHeight="1" x14ac:dyDescent="0.35">
      <c r="A2919" s="86">
        <v>22060620903</v>
      </c>
      <c r="B2919" t="s">
        <v>1565</v>
      </c>
      <c r="C2919">
        <v>0</v>
      </c>
      <c r="D2919">
        <v>0</v>
      </c>
      <c r="E2919">
        <v>0</v>
      </c>
      <c r="F2919">
        <v>0</v>
      </c>
    </row>
    <row r="2920" spans="1:6" ht="15" customHeight="1" x14ac:dyDescent="0.35">
      <c r="A2920" s="86">
        <v>220607</v>
      </c>
      <c r="B2920" t="s">
        <v>400</v>
      </c>
      <c r="C2920">
        <v>-9208.6</v>
      </c>
      <c r="D2920">
        <v>16631.32</v>
      </c>
      <c r="E2920">
        <v>19050.509999999998</v>
      </c>
      <c r="F2920">
        <v>-11627.79</v>
      </c>
    </row>
    <row r="2921" spans="1:6" ht="15" customHeight="1" x14ac:dyDescent="0.35">
      <c r="A2921" s="86">
        <v>2206071</v>
      </c>
      <c r="B2921" t="s">
        <v>295</v>
      </c>
      <c r="C2921">
        <v>-9208.6</v>
      </c>
      <c r="D2921">
        <v>16631.32</v>
      </c>
      <c r="E2921">
        <v>19050.509999999998</v>
      </c>
      <c r="F2921">
        <v>-11627.79</v>
      </c>
    </row>
    <row r="2922" spans="1:6" ht="15" customHeight="1" x14ac:dyDescent="0.35">
      <c r="A2922" s="86">
        <v>220607101</v>
      </c>
      <c r="B2922" t="s">
        <v>382</v>
      </c>
      <c r="C2922">
        <v>-9208.6</v>
      </c>
      <c r="D2922">
        <v>16631.32</v>
      </c>
      <c r="E2922">
        <v>19050.509999999998</v>
      </c>
      <c r="F2922">
        <v>-11627.79</v>
      </c>
    </row>
    <row r="2923" spans="1:6" ht="15" customHeight="1" x14ac:dyDescent="0.35">
      <c r="A2923" s="86">
        <v>220607102</v>
      </c>
      <c r="B2923" t="s">
        <v>547</v>
      </c>
      <c r="C2923">
        <v>0</v>
      </c>
      <c r="D2923">
        <v>0</v>
      </c>
      <c r="E2923">
        <v>0</v>
      </c>
      <c r="F2923">
        <v>0</v>
      </c>
    </row>
    <row r="2924" spans="1:6" ht="15" customHeight="1" x14ac:dyDescent="0.35">
      <c r="A2924" s="86">
        <v>220607103</v>
      </c>
      <c r="B2924" t="s">
        <v>1565</v>
      </c>
      <c r="C2924">
        <v>0</v>
      </c>
      <c r="D2924">
        <v>0</v>
      </c>
      <c r="E2924">
        <v>0</v>
      </c>
      <c r="F2924">
        <v>0</v>
      </c>
    </row>
    <row r="2925" spans="1:6" ht="15" customHeight="1" x14ac:dyDescent="0.35">
      <c r="A2925" s="86">
        <v>220607109</v>
      </c>
      <c r="B2925" t="s">
        <v>1144</v>
      </c>
      <c r="C2925">
        <v>0</v>
      </c>
      <c r="D2925">
        <v>0</v>
      </c>
      <c r="E2925">
        <v>0</v>
      </c>
      <c r="F2925">
        <v>0</v>
      </c>
    </row>
    <row r="2926" spans="1:6" ht="15" customHeight="1" x14ac:dyDescent="0.35">
      <c r="A2926" s="86">
        <v>22060710901</v>
      </c>
      <c r="B2926" t="s">
        <v>382</v>
      </c>
      <c r="C2926">
        <v>0</v>
      </c>
      <c r="D2926">
        <v>0</v>
      </c>
      <c r="E2926">
        <v>0</v>
      </c>
      <c r="F2926">
        <v>0</v>
      </c>
    </row>
    <row r="2927" spans="1:6" ht="15" customHeight="1" x14ac:dyDescent="0.35">
      <c r="A2927" s="86">
        <v>22060710902</v>
      </c>
      <c r="B2927" t="s">
        <v>547</v>
      </c>
      <c r="C2927">
        <v>0</v>
      </c>
      <c r="D2927">
        <v>0</v>
      </c>
      <c r="E2927">
        <v>0</v>
      </c>
      <c r="F2927">
        <v>0</v>
      </c>
    </row>
    <row r="2928" spans="1:6" ht="15" customHeight="1" x14ac:dyDescent="0.35">
      <c r="A2928" s="86">
        <v>22060710903</v>
      </c>
      <c r="B2928" t="s">
        <v>1565</v>
      </c>
      <c r="C2928">
        <v>0</v>
      </c>
      <c r="D2928">
        <v>0</v>
      </c>
      <c r="E2928">
        <v>0</v>
      </c>
      <c r="F2928">
        <v>0</v>
      </c>
    </row>
    <row r="2929" spans="1:6" ht="15" customHeight="1" x14ac:dyDescent="0.35">
      <c r="A2929" s="86">
        <v>2206072</v>
      </c>
      <c r="B2929" t="s">
        <v>1555</v>
      </c>
      <c r="C2929">
        <v>0</v>
      </c>
      <c r="D2929">
        <v>0</v>
      </c>
      <c r="E2929">
        <v>0</v>
      </c>
      <c r="F2929">
        <v>0</v>
      </c>
    </row>
    <row r="2930" spans="1:6" ht="15" customHeight="1" x14ac:dyDescent="0.35">
      <c r="A2930" s="86">
        <v>220607201</v>
      </c>
      <c r="B2930" t="s">
        <v>382</v>
      </c>
      <c r="C2930">
        <v>0</v>
      </c>
      <c r="D2930">
        <v>0</v>
      </c>
      <c r="E2930">
        <v>0</v>
      </c>
      <c r="F2930">
        <v>0</v>
      </c>
    </row>
    <row r="2931" spans="1:6" ht="15" customHeight="1" x14ac:dyDescent="0.35">
      <c r="A2931" s="86">
        <v>220607202</v>
      </c>
      <c r="B2931" t="s">
        <v>547</v>
      </c>
      <c r="C2931">
        <v>0</v>
      </c>
      <c r="D2931">
        <v>0</v>
      </c>
      <c r="E2931">
        <v>0</v>
      </c>
      <c r="F2931">
        <v>0</v>
      </c>
    </row>
    <row r="2932" spans="1:6" ht="15" customHeight="1" x14ac:dyDescent="0.35">
      <c r="A2932" s="86">
        <v>220607203</v>
      </c>
      <c r="B2932" t="s">
        <v>1565</v>
      </c>
      <c r="C2932">
        <v>0</v>
      </c>
      <c r="D2932">
        <v>0</v>
      </c>
      <c r="E2932">
        <v>0</v>
      </c>
      <c r="F2932">
        <v>0</v>
      </c>
    </row>
    <row r="2933" spans="1:6" ht="15" customHeight="1" x14ac:dyDescent="0.35">
      <c r="A2933" s="86">
        <v>220607209</v>
      </c>
      <c r="B2933" t="s">
        <v>1144</v>
      </c>
      <c r="C2933">
        <v>0</v>
      </c>
      <c r="D2933">
        <v>0</v>
      </c>
      <c r="E2933">
        <v>0</v>
      </c>
      <c r="F2933">
        <v>0</v>
      </c>
    </row>
    <row r="2934" spans="1:6" ht="15" customHeight="1" x14ac:dyDescent="0.35">
      <c r="A2934" s="86">
        <v>22060720901</v>
      </c>
      <c r="B2934" t="s">
        <v>382</v>
      </c>
      <c r="C2934">
        <v>0</v>
      </c>
      <c r="D2934">
        <v>0</v>
      </c>
      <c r="E2934">
        <v>0</v>
      </c>
      <c r="F2934">
        <v>0</v>
      </c>
    </row>
    <row r="2935" spans="1:6" ht="15" customHeight="1" x14ac:dyDescent="0.35">
      <c r="A2935" s="86">
        <v>22060720902</v>
      </c>
      <c r="B2935" t="s">
        <v>547</v>
      </c>
      <c r="C2935">
        <v>0</v>
      </c>
      <c r="D2935">
        <v>0</v>
      </c>
      <c r="E2935">
        <v>0</v>
      </c>
      <c r="F2935">
        <v>0</v>
      </c>
    </row>
    <row r="2936" spans="1:6" ht="15" customHeight="1" x14ac:dyDescent="0.35">
      <c r="A2936" s="86">
        <v>22060720903</v>
      </c>
      <c r="B2936" t="s">
        <v>1565</v>
      </c>
      <c r="C2936">
        <v>0</v>
      </c>
      <c r="D2936">
        <v>0</v>
      </c>
      <c r="E2936">
        <v>0</v>
      </c>
      <c r="F2936">
        <v>0</v>
      </c>
    </row>
    <row r="2937" spans="1:6" ht="15" customHeight="1" x14ac:dyDescent="0.35">
      <c r="A2937" s="86">
        <v>220608</v>
      </c>
      <c r="B2937" t="s">
        <v>402</v>
      </c>
      <c r="C2937">
        <v>-9119.81</v>
      </c>
      <c r="D2937">
        <v>14940.7</v>
      </c>
      <c r="E2937">
        <v>25876.42</v>
      </c>
      <c r="F2937">
        <v>-20055.53</v>
      </c>
    </row>
    <row r="2938" spans="1:6" ht="15" customHeight="1" x14ac:dyDescent="0.35">
      <c r="A2938" s="86">
        <v>2206081</v>
      </c>
      <c r="B2938" t="s">
        <v>295</v>
      </c>
      <c r="C2938">
        <v>-9119.81</v>
      </c>
      <c r="D2938">
        <v>14940.7</v>
      </c>
      <c r="E2938">
        <v>25876.42</v>
      </c>
      <c r="F2938">
        <v>-20055.53</v>
      </c>
    </row>
    <row r="2939" spans="1:6" ht="15" customHeight="1" x14ac:dyDescent="0.35">
      <c r="A2939" s="86">
        <v>220608101</v>
      </c>
      <c r="B2939" t="s">
        <v>382</v>
      </c>
      <c r="C2939">
        <v>-9119.81</v>
      </c>
      <c r="D2939">
        <v>14940.7</v>
      </c>
      <c r="E2939">
        <v>25876.42</v>
      </c>
      <c r="F2939">
        <v>-20055.53</v>
      </c>
    </row>
    <row r="2940" spans="1:6" ht="15" customHeight="1" x14ac:dyDescent="0.35">
      <c r="A2940" s="86">
        <v>220608102</v>
      </c>
      <c r="B2940" t="s">
        <v>547</v>
      </c>
      <c r="C2940">
        <v>0</v>
      </c>
      <c r="D2940">
        <v>0</v>
      </c>
      <c r="E2940">
        <v>0</v>
      </c>
      <c r="F2940">
        <v>0</v>
      </c>
    </row>
    <row r="2941" spans="1:6" ht="15" customHeight="1" x14ac:dyDescent="0.35">
      <c r="A2941" s="86">
        <v>220608103</v>
      </c>
      <c r="B2941" t="s">
        <v>1565</v>
      </c>
      <c r="C2941">
        <v>0</v>
      </c>
      <c r="D2941">
        <v>0</v>
      </c>
      <c r="E2941">
        <v>0</v>
      </c>
      <c r="F2941">
        <v>0</v>
      </c>
    </row>
    <row r="2942" spans="1:6" ht="15" customHeight="1" x14ac:dyDescent="0.35">
      <c r="A2942" s="86">
        <v>220608109</v>
      </c>
      <c r="B2942" t="s">
        <v>1144</v>
      </c>
      <c r="C2942">
        <v>0</v>
      </c>
      <c r="D2942">
        <v>0</v>
      </c>
      <c r="E2942">
        <v>0</v>
      </c>
      <c r="F2942">
        <v>0</v>
      </c>
    </row>
    <row r="2943" spans="1:6" ht="15" customHeight="1" x14ac:dyDescent="0.35">
      <c r="A2943" s="86">
        <v>22060810901</v>
      </c>
      <c r="B2943" t="s">
        <v>382</v>
      </c>
      <c r="C2943">
        <v>0</v>
      </c>
      <c r="D2943">
        <v>0</v>
      </c>
      <c r="E2943">
        <v>0</v>
      </c>
      <c r="F2943">
        <v>0</v>
      </c>
    </row>
    <row r="2944" spans="1:6" ht="15" customHeight="1" x14ac:dyDescent="0.35">
      <c r="A2944" s="86">
        <v>22060810902</v>
      </c>
      <c r="B2944" t="s">
        <v>547</v>
      </c>
      <c r="C2944">
        <v>0</v>
      </c>
      <c r="D2944">
        <v>0</v>
      </c>
      <c r="E2944">
        <v>0</v>
      </c>
      <c r="F2944">
        <v>0</v>
      </c>
    </row>
    <row r="2945" spans="1:6" ht="15" customHeight="1" x14ac:dyDescent="0.35">
      <c r="A2945" s="86">
        <v>22060810903</v>
      </c>
      <c r="B2945" t="s">
        <v>1565</v>
      </c>
      <c r="C2945">
        <v>0</v>
      </c>
      <c r="D2945">
        <v>0</v>
      </c>
      <c r="E2945">
        <v>0</v>
      </c>
      <c r="F2945">
        <v>0</v>
      </c>
    </row>
    <row r="2946" spans="1:6" ht="15" customHeight="1" x14ac:dyDescent="0.35">
      <c r="A2946" s="86">
        <v>2206082</v>
      </c>
      <c r="B2946" t="s">
        <v>1555</v>
      </c>
      <c r="C2946">
        <v>0</v>
      </c>
      <c r="D2946">
        <v>0</v>
      </c>
      <c r="E2946">
        <v>0</v>
      </c>
      <c r="F2946">
        <v>0</v>
      </c>
    </row>
    <row r="2947" spans="1:6" ht="15" customHeight="1" x14ac:dyDescent="0.35">
      <c r="A2947" s="86">
        <v>220608201</v>
      </c>
      <c r="B2947" t="s">
        <v>382</v>
      </c>
      <c r="C2947">
        <v>0</v>
      </c>
      <c r="D2947">
        <v>0</v>
      </c>
      <c r="E2947">
        <v>0</v>
      </c>
      <c r="F2947">
        <v>0</v>
      </c>
    </row>
    <row r="2948" spans="1:6" ht="15" customHeight="1" x14ac:dyDescent="0.35">
      <c r="A2948" s="86">
        <v>220608202</v>
      </c>
      <c r="B2948" t="s">
        <v>547</v>
      </c>
      <c r="C2948">
        <v>0</v>
      </c>
      <c r="D2948">
        <v>0</v>
      </c>
      <c r="E2948">
        <v>0</v>
      </c>
      <c r="F2948">
        <v>0</v>
      </c>
    </row>
    <row r="2949" spans="1:6" ht="15" customHeight="1" x14ac:dyDescent="0.35">
      <c r="A2949" s="86">
        <v>220608203</v>
      </c>
      <c r="B2949" t="s">
        <v>1565</v>
      </c>
      <c r="C2949">
        <v>0</v>
      </c>
      <c r="D2949">
        <v>0</v>
      </c>
      <c r="E2949">
        <v>0</v>
      </c>
      <c r="F2949">
        <v>0</v>
      </c>
    </row>
    <row r="2950" spans="1:6" ht="15" customHeight="1" x14ac:dyDescent="0.35">
      <c r="A2950" s="86">
        <v>220608209</v>
      </c>
      <c r="B2950" t="s">
        <v>1144</v>
      </c>
      <c r="C2950">
        <v>0</v>
      </c>
      <c r="D2950">
        <v>0</v>
      </c>
      <c r="E2950">
        <v>0</v>
      </c>
      <c r="F2950">
        <v>0</v>
      </c>
    </row>
    <row r="2951" spans="1:6" ht="15" customHeight="1" x14ac:dyDescent="0.35">
      <c r="A2951" s="86">
        <v>22060820901</v>
      </c>
      <c r="B2951" t="s">
        <v>382</v>
      </c>
      <c r="C2951">
        <v>0</v>
      </c>
      <c r="D2951">
        <v>0</v>
      </c>
      <c r="E2951">
        <v>0</v>
      </c>
      <c r="F2951">
        <v>0</v>
      </c>
    </row>
    <row r="2952" spans="1:6" ht="15" customHeight="1" x14ac:dyDescent="0.35">
      <c r="A2952" s="86">
        <v>22060820902</v>
      </c>
      <c r="B2952" t="s">
        <v>547</v>
      </c>
      <c r="C2952">
        <v>0</v>
      </c>
      <c r="D2952">
        <v>0</v>
      </c>
      <c r="E2952">
        <v>0</v>
      </c>
      <c r="F2952">
        <v>0</v>
      </c>
    </row>
    <row r="2953" spans="1:6" ht="15" customHeight="1" x14ac:dyDescent="0.35">
      <c r="A2953" s="86">
        <v>22060820903</v>
      </c>
      <c r="B2953" t="s">
        <v>1565</v>
      </c>
      <c r="C2953">
        <v>0</v>
      </c>
      <c r="D2953">
        <v>0</v>
      </c>
      <c r="E2953">
        <v>0</v>
      </c>
      <c r="F2953">
        <v>0</v>
      </c>
    </row>
    <row r="2954" spans="1:6" ht="15" customHeight="1" x14ac:dyDescent="0.35">
      <c r="A2954" s="86">
        <v>220609</v>
      </c>
      <c r="B2954" t="s">
        <v>404</v>
      </c>
      <c r="C2954">
        <v>-1052.94</v>
      </c>
      <c r="D2954">
        <v>11408.16</v>
      </c>
      <c r="E2954">
        <v>34303.42</v>
      </c>
      <c r="F2954">
        <v>-23948.2</v>
      </c>
    </row>
    <row r="2955" spans="1:6" ht="15" customHeight="1" x14ac:dyDescent="0.35">
      <c r="A2955" s="86">
        <v>2206091</v>
      </c>
      <c r="B2955" t="s">
        <v>295</v>
      </c>
      <c r="C2955">
        <v>-1052.94</v>
      </c>
      <c r="D2955">
        <v>11408.16</v>
      </c>
      <c r="E2955">
        <v>34303.42</v>
      </c>
      <c r="F2955">
        <v>-23948.2</v>
      </c>
    </row>
    <row r="2956" spans="1:6" ht="15" customHeight="1" x14ac:dyDescent="0.35">
      <c r="A2956" s="86">
        <v>220609101</v>
      </c>
      <c r="B2956" t="s">
        <v>382</v>
      </c>
      <c r="C2956">
        <v>-1052.94</v>
      </c>
      <c r="D2956">
        <v>11408.16</v>
      </c>
      <c r="E2956">
        <v>34303.42</v>
      </c>
      <c r="F2956">
        <v>-23948.2</v>
      </c>
    </row>
    <row r="2957" spans="1:6" ht="15" customHeight="1" x14ac:dyDescent="0.35">
      <c r="A2957" s="86">
        <v>220609102</v>
      </c>
      <c r="B2957" t="s">
        <v>547</v>
      </c>
      <c r="C2957">
        <v>0</v>
      </c>
      <c r="D2957">
        <v>0</v>
      </c>
      <c r="E2957">
        <v>0</v>
      </c>
      <c r="F2957">
        <v>0</v>
      </c>
    </row>
    <row r="2958" spans="1:6" ht="15" customHeight="1" x14ac:dyDescent="0.35">
      <c r="A2958" s="86">
        <v>220609103</v>
      </c>
      <c r="B2958" t="s">
        <v>1565</v>
      </c>
      <c r="C2958">
        <v>0</v>
      </c>
      <c r="D2958">
        <v>0</v>
      </c>
      <c r="E2958">
        <v>0</v>
      </c>
      <c r="F2958">
        <v>0</v>
      </c>
    </row>
    <row r="2959" spans="1:6" ht="15" customHeight="1" x14ac:dyDescent="0.35">
      <c r="A2959" s="86">
        <v>220609109</v>
      </c>
      <c r="B2959" t="s">
        <v>1144</v>
      </c>
      <c r="C2959">
        <v>0</v>
      </c>
      <c r="D2959">
        <v>0</v>
      </c>
      <c r="E2959">
        <v>0</v>
      </c>
      <c r="F2959">
        <v>0</v>
      </c>
    </row>
    <row r="2960" spans="1:6" ht="15" customHeight="1" x14ac:dyDescent="0.35">
      <c r="A2960" s="86">
        <v>22060910901</v>
      </c>
      <c r="B2960" t="s">
        <v>382</v>
      </c>
      <c r="C2960">
        <v>0</v>
      </c>
      <c r="D2960">
        <v>0</v>
      </c>
      <c r="E2960">
        <v>0</v>
      </c>
      <c r="F2960">
        <v>0</v>
      </c>
    </row>
    <row r="2961" spans="1:6" ht="15" customHeight="1" x14ac:dyDescent="0.35">
      <c r="A2961" s="86">
        <v>22060910902</v>
      </c>
      <c r="B2961" t="s">
        <v>547</v>
      </c>
      <c r="C2961">
        <v>0</v>
      </c>
      <c r="D2961">
        <v>0</v>
      </c>
      <c r="E2961">
        <v>0</v>
      </c>
      <c r="F2961">
        <v>0</v>
      </c>
    </row>
    <row r="2962" spans="1:6" ht="15" customHeight="1" x14ac:dyDescent="0.35">
      <c r="A2962" s="86">
        <v>22060910903</v>
      </c>
      <c r="B2962" t="s">
        <v>1565</v>
      </c>
      <c r="C2962">
        <v>0</v>
      </c>
      <c r="D2962">
        <v>0</v>
      </c>
      <c r="E2962">
        <v>0</v>
      </c>
      <c r="F2962">
        <v>0</v>
      </c>
    </row>
    <row r="2963" spans="1:6" ht="15" customHeight="1" x14ac:dyDescent="0.35">
      <c r="A2963" s="86">
        <v>2206092</v>
      </c>
      <c r="B2963" t="s">
        <v>1555</v>
      </c>
      <c r="C2963">
        <v>0</v>
      </c>
      <c r="D2963">
        <v>0</v>
      </c>
      <c r="E2963">
        <v>0</v>
      </c>
      <c r="F2963">
        <v>0</v>
      </c>
    </row>
    <row r="2964" spans="1:6" ht="15" customHeight="1" x14ac:dyDescent="0.35">
      <c r="A2964" s="86">
        <v>220609201</v>
      </c>
      <c r="B2964" t="s">
        <v>382</v>
      </c>
      <c r="C2964">
        <v>0</v>
      </c>
      <c r="D2964">
        <v>0</v>
      </c>
      <c r="E2964">
        <v>0</v>
      </c>
      <c r="F2964">
        <v>0</v>
      </c>
    </row>
    <row r="2965" spans="1:6" ht="15" customHeight="1" x14ac:dyDescent="0.35">
      <c r="A2965" s="86">
        <v>220609202</v>
      </c>
      <c r="B2965" t="s">
        <v>547</v>
      </c>
      <c r="C2965">
        <v>0</v>
      </c>
      <c r="D2965">
        <v>0</v>
      </c>
      <c r="E2965">
        <v>0</v>
      </c>
      <c r="F2965">
        <v>0</v>
      </c>
    </row>
    <row r="2966" spans="1:6" ht="15" customHeight="1" x14ac:dyDescent="0.35">
      <c r="A2966" s="86">
        <v>220609203</v>
      </c>
      <c r="B2966" t="s">
        <v>1565</v>
      </c>
      <c r="C2966">
        <v>0</v>
      </c>
      <c r="D2966">
        <v>0</v>
      </c>
      <c r="E2966">
        <v>0</v>
      </c>
      <c r="F2966">
        <v>0</v>
      </c>
    </row>
    <row r="2967" spans="1:6" ht="15" customHeight="1" x14ac:dyDescent="0.35">
      <c r="A2967" s="86">
        <v>220609209</v>
      </c>
      <c r="B2967" t="s">
        <v>1144</v>
      </c>
      <c r="C2967">
        <v>0</v>
      </c>
      <c r="D2967">
        <v>0</v>
      </c>
      <c r="E2967">
        <v>0</v>
      </c>
      <c r="F2967">
        <v>0</v>
      </c>
    </row>
    <row r="2968" spans="1:6" ht="15" customHeight="1" x14ac:dyDescent="0.35">
      <c r="A2968" s="86">
        <v>22060920901</v>
      </c>
      <c r="B2968" t="s">
        <v>382</v>
      </c>
      <c r="C2968">
        <v>0</v>
      </c>
      <c r="D2968">
        <v>0</v>
      </c>
      <c r="E2968">
        <v>0</v>
      </c>
      <c r="F2968">
        <v>0</v>
      </c>
    </row>
    <row r="2969" spans="1:6" ht="15" customHeight="1" x14ac:dyDescent="0.35">
      <c r="A2969" s="86">
        <v>22060920902</v>
      </c>
      <c r="B2969" t="s">
        <v>547</v>
      </c>
      <c r="C2969">
        <v>0</v>
      </c>
      <c r="D2969">
        <v>0</v>
      </c>
      <c r="E2969">
        <v>0</v>
      </c>
      <c r="F2969">
        <v>0</v>
      </c>
    </row>
    <row r="2970" spans="1:6" ht="15" customHeight="1" x14ac:dyDescent="0.35">
      <c r="A2970" s="86">
        <v>22060920903</v>
      </c>
      <c r="B2970" t="s">
        <v>1565</v>
      </c>
      <c r="C2970">
        <v>0</v>
      </c>
      <c r="D2970">
        <v>0</v>
      </c>
      <c r="E2970">
        <v>0</v>
      </c>
      <c r="F2970">
        <v>0</v>
      </c>
    </row>
    <row r="2971" spans="1:6" ht="15" customHeight="1" x14ac:dyDescent="0.35">
      <c r="A2971" s="86">
        <v>220610</v>
      </c>
      <c r="B2971" t="s">
        <v>553</v>
      </c>
      <c r="C2971">
        <v>-98537.95</v>
      </c>
      <c r="D2971">
        <v>201729.38</v>
      </c>
      <c r="E2971">
        <v>130704.27</v>
      </c>
      <c r="F2971">
        <v>-27512.84</v>
      </c>
    </row>
    <row r="2972" spans="1:6" ht="15" customHeight="1" x14ac:dyDescent="0.35">
      <c r="A2972" s="86">
        <v>2206101</v>
      </c>
      <c r="B2972" t="s">
        <v>295</v>
      </c>
      <c r="C2972">
        <v>-98537.95</v>
      </c>
      <c r="D2972">
        <v>201729.38</v>
      </c>
      <c r="E2972">
        <v>130704.27</v>
      </c>
      <c r="F2972">
        <v>-27512.84</v>
      </c>
    </row>
    <row r="2973" spans="1:6" ht="15" customHeight="1" x14ac:dyDescent="0.35">
      <c r="A2973" s="86">
        <v>220610101</v>
      </c>
      <c r="B2973" t="s">
        <v>382</v>
      </c>
      <c r="C2973">
        <v>-98537.95</v>
      </c>
      <c r="D2973">
        <v>201729.38</v>
      </c>
      <c r="E2973">
        <v>130704.27</v>
      </c>
      <c r="F2973">
        <v>-27512.84</v>
      </c>
    </row>
    <row r="2974" spans="1:6" ht="15" customHeight="1" x14ac:dyDescent="0.35">
      <c r="A2974" s="86">
        <v>220610102</v>
      </c>
      <c r="B2974" t="s">
        <v>547</v>
      </c>
      <c r="C2974">
        <v>0</v>
      </c>
      <c r="D2974">
        <v>0</v>
      </c>
      <c r="E2974">
        <v>0</v>
      </c>
      <c r="F2974">
        <v>0</v>
      </c>
    </row>
    <row r="2975" spans="1:6" ht="15" customHeight="1" x14ac:dyDescent="0.35">
      <c r="A2975" s="86">
        <v>220610103</v>
      </c>
      <c r="B2975" t="s">
        <v>1565</v>
      </c>
      <c r="C2975">
        <v>0</v>
      </c>
      <c r="D2975">
        <v>0</v>
      </c>
      <c r="E2975">
        <v>0</v>
      </c>
      <c r="F2975">
        <v>0</v>
      </c>
    </row>
    <row r="2976" spans="1:6" ht="15" customHeight="1" x14ac:dyDescent="0.35">
      <c r="A2976" s="86">
        <v>220610109</v>
      </c>
      <c r="B2976" t="s">
        <v>1144</v>
      </c>
      <c r="C2976">
        <v>0</v>
      </c>
      <c r="D2976">
        <v>0</v>
      </c>
      <c r="E2976">
        <v>0</v>
      </c>
      <c r="F2976">
        <v>0</v>
      </c>
    </row>
    <row r="2977" spans="1:6" ht="15" customHeight="1" x14ac:dyDescent="0.35">
      <c r="A2977" s="86">
        <v>22061010901</v>
      </c>
      <c r="B2977" t="s">
        <v>382</v>
      </c>
      <c r="C2977">
        <v>0</v>
      </c>
      <c r="D2977">
        <v>0</v>
      </c>
      <c r="E2977">
        <v>0</v>
      </c>
      <c r="F2977">
        <v>0</v>
      </c>
    </row>
    <row r="2978" spans="1:6" ht="15" customHeight="1" x14ac:dyDescent="0.35">
      <c r="A2978" s="86">
        <v>22061010902</v>
      </c>
      <c r="B2978" t="s">
        <v>547</v>
      </c>
      <c r="C2978">
        <v>0</v>
      </c>
      <c r="D2978">
        <v>0</v>
      </c>
      <c r="E2978">
        <v>0</v>
      </c>
      <c r="F2978">
        <v>0</v>
      </c>
    </row>
    <row r="2979" spans="1:6" ht="15" customHeight="1" x14ac:dyDescent="0.35">
      <c r="A2979" s="86">
        <v>22061010903</v>
      </c>
      <c r="B2979" t="s">
        <v>1565</v>
      </c>
      <c r="C2979">
        <v>0</v>
      </c>
      <c r="D2979">
        <v>0</v>
      </c>
      <c r="E2979">
        <v>0</v>
      </c>
      <c r="F2979">
        <v>0</v>
      </c>
    </row>
    <row r="2980" spans="1:6" ht="15" customHeight="1" x14ac:dyDescent="0.35">
      <c r="A2980" s="86">
        <v>2206102</v>
      </c>
      <c r="B2980" t="s">
        <v>1555</v>
      </c>
      <c r="C2980">
        <v>0</v>
      </c>
      <c r="D2980">
        <v>0</v>
      </c>
      <c r="E2980">
        <v>0</v>
      </c>
      <c r="F2980">
        <v>0</v>
      </c>
    </row>
    <row r="2981" spans="1:6" ht="15" customHeight="1" x14ac:dyDescent="0.35">
      <c r="A2981" s="86">
        <v>220610201</v>
      </c>
      <c r="B2981" t="s">
        <v>382</v>
      </c>
      <c r="C2981">
        <v>0</v>
      </c>
      <c r="D2981">
        <v>0</v>
      </c>
      <c r="E2981">
        <v>0</v>
      </c>
      <c r="F2981">
        <v>0</v>
      </c>
    </row>
    <row r="2982" spans="1:6" ht="15" customHeight="1" x14ac:dyDescent="0.35">
      <c r="A2982" s="86">
        <v>220610202</v>
      </c>
      <c r="B2982" t="s">
        <v>547</v>
      </c>
      <c r="C2982">
        <v>0</v>
      </c>
      <c r="D2982">
        <v>0</v>
      </c>
      <c r="E2982">
        <v>0</v>
      </c>
      <c r="F2982">
        <v>0</v>
      </c>
    </row>
    <row r="2983" spans="1:6" ht="15" customHeight="1" x14ac:dyDescent="0.35">
      <c r="A2983" s="86">
        <v>220610203</v>
      </c>
      <c r="B2983" t="s">
        <v>1565</v>
      </c>
      <c r="C2983">
        <v>0</v>
      </c>
      <c r="D2983">
        <v>0</v>
      </c>
      <c r="E2983">
        <v>0</v>
      </c>
      <c r="F2983">
        <v>0</v>
      </c>
    </row>
    <row r="2984" spans="1:6" ht="15" customHeight="1" x14ac:dyDescent="0.35">
      <c r="A2984" s="86">
        <v>220610209</v>
      </c>
      <c r="B2984" t="s">
        <v>1144</v>
      </c>
      <c r="C2984">
        <v>0</v>
      </c>
      <c r="D2984">
        <v>0</v>
      </c>
      <c r="E2984">
        <v>0</v>
      </c>
      <c r="F2984">
        <v>0</v>
      </c>
    </row>
    <row r="2985" spans="1:6" ht="15" customHeight="1" x14ac:dyDescent="0.35">
      <c r="A2985" s="86">
        <v>22061020901</v>
      </c>
      <c r="B2985" t="s">
        <v>382</v>
      </c>
      <c r="C2985">
        <v>0</v>
      </c>
      <c r="D2985">
        <v>0</v>
      </c>
      <c r="E2985">
        <v>0</v>
      </c>
      <c r="F2985">
        <v>0</v>
      </c>
    </row>
    <row r="2986" spans="1:6" ht="15" customHeight="1" x14ac:dyDescent="0.35">
      <c r="A2986" s="86">
        <v>22061020902</v>
      </c>
      <c r="B2986" t="s">
        <v>547</v>
      </c>
      <c r="C2986">
        <v>0</v>
      </c>
      <c r="D2986">
        <v>0</v>
      </c>
      <c r="E2986">
        <v>0</v>
      </c>
      <c r="F2986">
        <v>0</v>
      </c>
    </row>
    <row r="2987" spans="1:6" ht="15" customHeight="1" x14ac:dyDescent="0.35">
      <c r="A2987" s="86">
        <v>22061020903</v>
      </c>
      <c r="B2987" t="s">
        <v>1565</v>
      </c>
      <c r="C2987">
        <v>0</v>
      </c>
      <c r="D2987">
        <v>0</v>
      </c>
      <c r="E2987">
        <v>0</v>
      </c>
      <c r="F2987">
        <v>0</v>
      </c>
    </row>
    <row r="2988" spans="1:6" ht="15" customHeight="1" x14ac:dyDescent="0.35">
      <c r="A2988" s="86">
        <v>220611</v>
      </c>
      <c r="B2988" t="s">
        <v>407</v>
      </c>
      <c r="C2988">
        <v>-48949.46</v>
      </c>
      <c r="D2988">
        <v>60298.23</v>
      </c>
      <c r="E2988">
        <v>139912.82</v>
      </c>
      <c r="F2988">
        <v>-128564.05</v>
      </c>
    </row>
    <row r="2989" spans="1:6" ht="15" customHeight="1" x14ac:dyDescent="0.35">
      <c r="A2989" s="86">
        <v>2206111</v>
      </c>
      <c r="B2989" t="s">
        <v>295</v>
      </c>
      <c r="C2989">
        <v>-48949.46</v>
      </c>
      <c r="D2989">
        <v>60298.23</v>
      </c>
      <c r="E2989">
        <v>139912.82</v>
      </c>
      <c r="F2989">
        <v>-128564.05</v>
      </c>
    </row>
    <row r="2990" spans="1:6" ht="15" customHeight="1" x14ac:dyDescent="0.35">
      <c r="A2990" s="86">
        <v>220611101</v>
      </c>
      <c r="B2990" t="s">
        <v>382</v>
      </c>
      <c r="C2990">
        <v>-48949.46</v>
      </c>
      <c r="D2990">
        <v>60298.23</v>
      </c>
      <c r="E2990">
        <v>139912.82</v>
      </c>
      <c r="F2990">
        <v>-128564.05</v>
      </c>
    </row>
    <row r="2991" spans="1:6" ht="15" customHeight="1" x14ac:dyDescent="0.35">
      <c r="A2991" s="86">
        <v>220611102</v>
      </c>
      <c r="B2991" t="s">
        <v>547</v>
      </c>
      <c r="C2991">
        <v>0</v>
      </c>
      <c r="D2991">
        <v>0</v>
      </c>
      <c r="E2991">
        <v>0</v>
      </c>
      <c r="F2991">
        <v>0</v>
      </c>
    </row>
    <row r="2992" spans="1:6" ht="15" customHeight="1" x14ac:dyDescent="0.35">
      <c r="A2992" s="86">
        <v>220611103</v>
      </c>
      <c r="B2992" t="s">
        <v>1565</v>
      </c>
      <c r="C2992">
        <v>0</v>
      </c>
      <c r="D2992">
        <v>0</v>
      </c>
      <c r="E2992">
        <v>0</v>
      </c>
      <c r="F2992">
        <v>0</v>
      </c>
    </row>
    <row r="2993" spans="1:6" ht="15" customHeight="1" x14ac:dyDescent="0.35">
      <c r="A2993" s="86">
        <v>220611109</v>
      </c>
      <c r="B2993" t="s">
        <v>1144</v>
      </c>
      <c r="C2993">
        <v>0</v>
      </c>
      <c r="D2993">
        <v>0</v>
      </c>
      <c r="E2993">
        <v>0</v>
      </c>
      <c r="F2993">
        <v>0</v>
      </c>
    </row>
    <row r="2994" spans="1:6" ht="15" customHeight="1" x14ac:dyDescent="0.35">
      <c r="A2994" s="86">
        <v>22061110901</v>
      </c>
      <c r="B2994" t="s">
        <v>382</v>
      </c>
      <c r="C2994">
        <v>0</v>
      </c>
      <c r="D2994">
        <v>0</v>
      </c>
      <c r="E2994">
        <v>0</v>
      </c>
      <c r="F2994">
        <v>0</v>
      </c>
    </row>
    <row r="2995" spans="1:6" ht="15" customHeight="1" x14ac:dyDescent="0.35">
      <c r="A2995" s="86">
        <v>22061110902</v>
      </c>
      <c r="B2995" t="s">
        <v>547</v>
      </c>
      <c r="C2995">
        <v>0</v>
      </c>
      <c r="D2995">
        <v>0</v>
      </c>
      <c r="E2995">
        <v>0</v>
      </c>
      <c r="F2995">
        <v>0</v>
      </c>
    </row>
    <row r="2996" spans="1:6" ht="15" customHeight="1" x14ac:dyDescent="0.35">
      <c r="A2996" s="86">
        <v>22061110903</v>
      </c>
      <c r="B2996" t="s">
        <v>1565</v>
      </c>
      <c r="C2996">
        <v>0</v>
      </c>
      <c r="D2996">
        <v>0</v>
      </c>
      <c r="E2996">
        <v>0</v>
      </c>
      <c r="F2996">
        <v>0</v>
      </c>
    </row>
    <row r="2997" spans="1:6" ht="15" customHeight="1" x14ac:dyDescent="0.35">
      <c r="A2997" s="86">
        <v>2206112</v>
      </c>
      <c r="B2997" t="s">
        <v>1555</v>
      </c>
      <c r="C2997">
        <v>0</v>
      </c>
      <c r="D2997">
        <v>0</v>
      </c>
      <c r="E2997">
        <v>0</v>
      </c>
      <c r="F2997">
        <v>0</v>
      </c>
    </row>
    <row r="2998" spans="1:6" ht="15" customHeight="1" x14ac:dyDescent="0.35">
      <c r="A2998" s="86">
        <v>220611201</v>
      </c>
      <c r="B2998" t="s">
        <v>382</v>
      </c>
      <c r="C2998">
        <v>0</v>
      </c>
      <c r="D2998">
        <v>0</v>
      </c>
      <c r="E2998">
        <v>0</v>
      </c>
      <c r="F2998">
        <v>0</v>
      </c>
    </row>
    <row r="2999" spans="1:6" ht="15" customHeight="1" x14ac:dyDescent="0.35">
      <c r="A2999" s="86">
        <v>220611202</v>
      </c>
      <c r="B2999" t="s">
        <v>547</v>
      </c>
      <c r="C2999">
        <v>0</v>
      </c>
      <c r="D2999">
        <v>0</v>
      </c>
      <c r="E2999">
        <v>0</v>
      </c>
      <c r="F2999">
        <v>0</v>
      </c>
    </row>
    <row r="3000" spans="1:6" ht="15" customHeight="1" x14ac:dyDescent="0.35">
      <c r="A3000" s="86">
        <v>220611203</v>
      </c>
      <c r="B3000" t="s">
        <v>1565</v>
      </c>
      <c r="C3000">
        <v>0</v>
      </c>
      <c r="D3000">
        <v>0</v>
      </c>
      <c r="E3000">
        <v>0</v>
      </c>
      <c r="F3000">
        <v>0</v>
      </c>
    </row>
    <row r="3001" spans="1:6" ht="15" customHeight="1" x14ac:dyDescent="0.35">
      <c r="A3001" s="86">
        <v>220611209</v>
      </c>
      <c r="B3001" t="s">
        <v>1144</v>
      </c>
      <c r="C3001">
        <v>0</v>
      </c>
      <c r="D3001">
        <v>0</v>
      </c>
      <c r="E3001">
        <v>0</v>
      </c>
      <c r="F3001">
        <v>0</v>
      </c>
    </row>
    <row r="3002" spans="1:6" ht="15" customHeight="1" x14ac:dyDescent="0.35">
      <c r="A3002" s="86">
        <v>22061120901</v>
      </c>
      <c r="B3002" t="s">
        <v>382</v>
      </c>
      <c r="C3002">
        <v>0</v>
      </c>
      <c r="D3002">
        <v>0</v>
      </c>
      <c r="E3002">
        <v>0</v>
      </c>
      <c r="F3002">
        <v>0</v>
      </c>
    </row>
    <row r="3003" spans="1:6" ht="15" customHeight="1" x14ac:dyDescent="0.35">
      <c r="A3003" s="86">
        <v>22061120902</v>
      </c>
      <c r="B3003" t="s">
        <v>547</v>
      </c>
      <c r="C3003">
        <v>0</v>
      </c>
      <c r="D3003">
        <v>0</v>
      </c>
      <c r="E3003">
        <v>0</v>
      </c>
      <c r="F3003">
        <v>0</v>
      </c>
    </row>
    <row r="3004" spans="1:6" ht="15" customHeight="1" x14ac:dyDescent="0.35">
      <c r="A3004" s="86">
        <v>22061120903</v>
      </c>
      <c r="B3004" t="s">
        <v>1565</v>
      </c>
      <c r="C3004">
        <v>0</v>
      </c>
      <c r="D3004">
        <v>0</v>
      </c>
      <c r="E3004">
        <v>0</v>
      </c>
      <c r="F3004">
        <v>0</v>
      </c>
    </row>
    <row r="3005" spans="1:6" ht="15" customHeight="1" x14ac:dyDescent="0.35">
      <c r="A3005" s="86">
        <v>220612</v>
      </c>
      <c r="B3005" t="s">
        <v>409</v>
      </c>
      <c r="C3005">
        <v>-1637.32</v>
      </c>
      <c r="D3005">
        <v>3858.52</v>
      </c>
      <c r="E3005">
        <v>7488.45</v>
      </c>
      <c r="F3005">
        <v>-5267.25</v>
      </c>
    </row>
    <row r="3006" spans="1:6" ht="15" customHeight="1" x14ac:dyDescent="0.35">
      <c r="A3006" s="86">
        <v>2206121</v>
      </c>
      <c r="B3006" t="s">
        <v>295</v>
      </c>
      <c r="C3006">
        <v>-1637.32</v>
      </c>
      <c r="D3006">
        <v>3858.52</v>
      </c>
      <c r="E3006">
        <v>7488.45</v>
      </c>
      <c r="F3006">
        <v>-5267.25</v>
      </c>
    </row>
    <row r="3007" spans="1:6" ht="15" customHeight="1" x14ac:dyDescent="0.35">
      <c r="A3007" s="86">
        <v>220612101</v>
      </c>
      <c r="B3007" t="s">
        <v>382</v>
      </c>
      <c r="C3007">
        <v>-1637.32</v>
      </c>
      <c r="D3007">
        <v>3858.52</v>
      </c>
      <c r="E3007">
        <v>7488.45</v>
      </c>
      <c r="F3007">
        <v>-5267.25</v>
      </c>
    </row>
    <row r="3008" spans="1:6" ht="15" customHeight="1" x14ac:dyDescent="0.35">
      <c r="A3008" s="86">
        <v>220612102</v>
      </c>
      <c r="B3008" t="s">
        <v>547</v>
      </c>
      <c r="C3008">
        <v>0</v>
      </c>
      <c r="D3008">
        <v>0</v>
      </c>
      <c r="E3008">
        <v>0</v>
      </c>
      <c r="F3008">
        <v>0</v>
      </c>
    </row>
    <row r="3009" spans="1:6" ht="15" customHeight="1" x14ac:dyDescent="0.35">
      <c r="A3009" s="86">
        <v>220612103</v>
      </c>
      <c r="B3009" t="s">
        <v>1565</v>
      </c>
      <c r="C3009">
        <v>0</v>
      </c>
      <c r="D3009">
        <v>0</v>
      </c>
      <c r="E3009">
        <v>0</v>
      </c>
      <c r="F3009">
        <v>0</v>
      </c>
    </row>
    <row r="3010" spans="1:6" ht="15" customHeight="1" x14ac:dyDescent="0.35">
      <c r="A3010" s="86">
        <v>220612109</v>
      </c>
      <c r="B3010" t="s">
        <v>1144</v>
      </c>
      <c r="C3010">
        <v>0</v>
      </c>
      <c r="D3010">
        <v>0</v>
      </c>
      <c r="E3010">
        <v>0</v>
      </c>
      <c r="F3010">
        <v>0</v>
      </c>
    </row>
    <row r="3011" spans="1:6" ht="15" customHeight="1" x14ac:dyDescent="0.35">
      <c r="A3011" s="86">
        <v>22061210901</v>
      </c>
      <c r="B3011" t="s">
        <v>382</v>
      </c>
      <c r="C3011">
        <v>0</v>
      </c>
      <c r="D3011">
        <v>0</v>
      </c>
      <c r="E3011">
        <v>0</v>
      </c>
      <c r="F3011">
        <v>0</v>
      </c>
    </row>
    <row r="3012" spans="1:6" ht="15" customHeight="1" x14ac:dyDescent="0.35">
      <c r="A3012" s="86">
        <v>22061210902</v>
      </c>
      <c r="B3012" t="s">
        <v>547</v>
      </c>
      <c r="C3012">
        <v>0</v>
      </c>
      <c r="D3012">
        <v>0</v>
      </c>
      <c r="E3012">
        <v>0</v>
      </c>
      <c r="F3012">
        <v>0</v>
      </c>
    </row>
    <row r="3013" spans="1:6" ht="15" customHeight="1" x14ac:dyDescent="0.35">
      <c r="A3013" s="86">
        <v>22061210903</v>
      </c>
      <c r="B3013" t="s">
        <v>1565</v>
      </c>
      <c r="C3013">
        <v>0</v>
      </c>
      <c r="D3013">
        <v>0</v>
      </c>
      <c r="E3013">
        <v>0</v>
      </c>
      <c r="F3013">
        <v>0</v>
      </c>
    </row>
    <row r="3014" spans="1:6" ht="15" customHeight="1" x14ac:dyDescent="0.35">
      <c r="A3014" s="86">
        <v>2206122</v>
      </c>
      <c r="B3014" t="s">
        <v>1555</v>
      </c>
      <c r="C3014">
        <v>0</v>
      </c>
      <c r="D3014">
        <v>0</v>
      </c>
      <c r="E3014">
        <v>0</v>
      </c>
      <c r="F3014">
        <v>0</v>
      </c>
    </row>
    <row r="3015" spans="1:6" ht="15" customHeight="1" x14ac:dyDescent="0.35">
      <c r="A3015" s="86">
        <v>220612201</v>
      </c>
      <c r="B3015" t="s">
        <v>382</v>
      </c>
      <c r="C3015">
        <v>0</v>
      </c>
      <c r="D3015">
        <v>0</v>
      </c>
      <c r="E3015">
        <v>0</v>
      </c>
      <c r="F3015">
        <v>0</v>
      </c>
    </row>
    <row r="3016" spans="1:6" ht="15" customHeight="1" x14ac:dyDescent="0.35">
      <c r="A3016" s="86">
        <v>220612202</v>
      </c>
      <c r="B3016" t="s">
        <v>547</v>
      </c>
      <c r="C3016">
        <v>0</v>
      </c>
      <c r="D3016">
        <v>0</v>
      </c>
      <c r="E3016">
        <v>0</v>
      </c>
      <c r="F3016">
        <v>0</v>
      </c>
    </row>
    <row r="3017" spans="1:6" ht="15" customHeight="1" x14ac:dyDescent="0.35">
      <c r="A3017" s="86">
        <v>220612203</v>
      </c>
      <c r="B3017" t="s">
        <v>1565</v>
      </c>
      <c r="C3017">
        <v>0</v>
      </c>
      <c r="D3017">
        <v>0</v>
      </c>
      <c r="E3017">
        <v>0</v>
      </c>
      <c r="F3017">
        <v>0</v>
      </c>
    </row>
    <row r="3018" spans="1:6" ht="15" customHeight="1" x14ac:dyDescent="0.35">
      <c r="A3018" s="86">
        <v>220612209</v>
      </c>
      <c r="B3018" t="s">
        <v>1144</v>
      </c>
      <c r="C3018">
        <v>0</v>
      </c>
      <c r="D3018">
        <v>0</v>
      </c>
      <c r="E3018">
        <v>0</v>
      </c>
      <c r="F3018">
        <v>0</v>
      </c>
    </row>
    <row r="3019" spans="1:6" ht="15" customHeight="1" x14ac:dyDescent="0.35">
      <c r="A3019" s="86">
        <v>22061220901</v>
      </c>
      <c r="B3019" t="s">
        <v>382</v>
      </c>
      <c r="C3019">
        <v>0</v>
      </c>
      <c r="D3019">
        <v>0</v>
      </c>
      <c r="E3019">
        <v>0</v>
      </c>
      <c r="F3019">
        <v>0</v>
      </c>
    </row>
    <row r="3020" spans="1:6" ht="15" customHeight="1" x14ac:dyDescent="0.35">
      <c r="A3020" s="86">
        <v>22061220902</v>
      </c>
      <c r="B3020" t="s">
        <v>547</v>
      </c>
      <c r="C3020">
        <v>0</v>
      </c>
      <c r="D3020">
        <v>0</v>
      </c>
      <c r="E3020">
        <v>0</v>
      </c>
      <c r="F3020">
        <v>0</v>
      </c>
    </row>
    <row r="3021" spans="1:6" ht="15" customHeight="1" x14ac:dyDescent="0.35">
      <c r="A3021" s="86">
        <v>22061220903</v>
      </c>
      <c r="B3021" t="s">
        <v>1565</v>
      </c>
      <c r="C3021">
        <v>0</v>
      </c>
      <c r="D3021">
        <v>0</v>
      </c>
      <c r="E3021">
        <v>0</v>
      </c>
      <c r="F3021">
        <v>0</v>
      </c>
    </row>
    <row r="3022" spans="1:6" ht="15" customHeight="1" x14ac:dyDescent="0.35">
      <c r="A3022" s="86">
        <v>220613</v>
      </c>
      <c r="B3022" t="s">
        <v>1075</v>
      </c>
      <c r="C3022">
        <v>0</v>
      </c>
      <c r="D3022">
        <v>0</v>
      </c>
      <c r="E3022">
        <v>0</v>
      </c>
      <c r="F3022">
        <v>0</v>
      </c>
    </row>
    <row r="3023" spans="1:6" ht="15" customHeight="1" x14ac:dyDescent="0.35">
      <c r="A3023" s="86">
        <v>2206131</v>
      </c>
      <c r="B3023" t="s">
        <v>295</v>
      </c>
      <c r="C3023">
        <v>0</v>
      </c>
      <c r="D3023">
        <v>0</v>
      </c>
      <c r="E3023">
        <v>0</v>
      </c>
      <c r="F3023">
        <v>0</v>
      </c>
    </row>
    <row r="3024" spans="1:6" ht="15" customHeight="1" x14ac:dyDescent="0.35">
      <c r="A3024" s="86">
        <v>220613101</v>
      </c>
      <c r="B3024" t="s">
        <v>382</v>
      </c>
      <c r="C3024">
        <v>0</v>
      </c>
      <c r="D3024">
        <v>0</v>
      </c>
      <c r="E3024">
        <v>0</v>
      </c>
      <c r="F3024">
        <v>0</v>
      </c>
    </row>
    <row r="3025" spans="1:6" ht="15" customHeight="1" x14ac:dyDescent="0.35">
      <c r="A3025" s="86">
        <v>220613102</v>
      </c>
      <c r="B3025" t="s">
        <v>547</v>
      </c>
      <c r="C3025">
        <v>0</v>
      </c>
      <c r="D3025">
        <v>0</v>
      </c>
      <c r="E3025">
        <v>0</v>
      </c>
      <c r="F3025">
        <v>0</v>
      </c>
    </row>
    <row r="3026" spans="1:6" ht="15" customHeight="1" x14ac:dyDescent="0.35">
      <c r="A3026" s="86">
        <v>220613103</v>
      </c>
      <c r="B3026" t="s">
        <v>1565</v>
      </c>
      <c r="C3026">
        <v>0</v>
      </c>
      <c r="D3026">
        <v>0</v>
      </c>
      <c r="E3026">
        <v>0</v>
      </c>
      <c r="F3026">
        <v>0</v>
      </c>
    </row>
    <row r="3027" spans="1:6" ht="15" customHeight="1" x14ac:dyDescent="0.35">
      <c r="A3027" s="86">
        <v>220613109</v>
      </c>
      <c r="B3027" t="s">
        <v>1144</v>
      </c>
      <c r="C3027">
        <v>0</v>
      </c>
      <c r="D3027">
        <v>0</v>
      </c>
      <c r="E3027">
        <v>0</v>
      </c>
      <c r="F3027">
        <v>0</v>
      </c>
    </row>
    <row r="3028" spans="1:6" ht="15" customHeight="1" x14ac:dyDescent="0.35">
      <c r="A3028" s="86">
        <v>22061310901</v>
      </c>
      <c r="B3028" t="s">
        <v>382</v>
      </c>
      <c r="C3028">
        <v>0</v>
      </c>
      <c r="D3028">
        <v>0</v>
      </c>
      <c r="E3028">
        <v>0</v>
      </c>
      <c r="F3028">
        <v>0</v>
      </c>
    </row>
    <row r="3029" spans="1:6" ht="15" customHeight="1" x14ac:dyDescent="0.35">
      <c r="A3029" s="86">
        <v>22061310902</v>
      </c>
      <c r="B3029" t="s">
        <v>547</v>
      </c>
      <c r="C3029">
        <v>0</v>
      </c>
      <c r="D3029">
        <v>0</v>
      </c>
      <c r="E3029">
        <v>0</v>
      </c>
      <c r="F3029">
        <v>0</v>
      </c>
    </row>
    <row r="3030" spans="1:6" ht="15" customHeight="1" x14ac:dyDescent="0.35">
      <c r="A3030" s="86">
        <v>22061310903</v>
      </c>
      <c r="B3030" t="s">
        <v>1565</v>
      </c>
      <c r="C3030">
        <v>0</v>
      </c>
      <c r="D3030">
        <v>0</v>
      </c>
      <c r="E3030">
        <v>0</v>
      </c>
      <c r="F3030">
        <v>0</v>
      </c>
    </row>
    <row r="3031" spans="1:6" ht="15" customHeight="1" x14ac:dyDescent="0.35">
      <c r="A3031" s="86">
        <v>2206132</v>
      </c>
      <c r="B3031" t="s">
        <v>1555</v>
      </c>
      <c r="C3031">
        <v>0</v>
      </c>
      <c r="D3031">
        <v>0</v>
      </c>
      <c r="E3031">
        <v>0</v>
      </c>
      <c r="F3031">
        <v>0</v>
      </c>
    </row>
    <row r="3032" spans="1:6" ht="15" customHeight="1" x14ac:dyDescent="0.35">
      <c r="A3032" s="86">
        <v>220613201</v>
      </c>
      <c r="B3032" t="s">
        <v>382</v>
      </c>
      <c r="C3032">
        <v>0</v>
      </c>
      <c r="D3032">
        <v>0</v>
      </c>
      <c r="E3032">
        <v>0</v>
      </c>
      <c r="F3032">
        <v>0</v>
      </c>
    </row>
    <row r="3033" spans="1:6" ht="15" customHeight="1" x14ac:dyDescent="0.35">
      <c r="A3033" s="86">
        <v>220613202</v>
      </c>
      <c r="B3033" t="s">
        <v>547</v>
      </c>
      <c r="C3033">
        <v>0</v>
      </c>
      <c r="D3033">
        <v>0</v>
      </c>
      <c r="E3033">
        <v>0</v>
      </c>
      <c r="F3033">
        <v>0</v>
      </c>
    </row>
    <row r="3034" spans="1:6" ht="15" customHeight="1" x14ac:dyDescent="0.35">
      <c r="A3034" s="86">
        <v>220613203</v>
      </c>
      <c r="B3034" t="s">
        <v>1565</v>
      </c>
      <c r="C3034">
        <v>0</v>
      </c>
      <c r="D3034">
        <v>0</v>
      </c>
      <c r="E3034">
        <v>0</v>
      </c>
      <c r="F3034">
        <v>0</v>
      </c>
    </row>
    <row r="3035" spans="1:6" ht="15" customHeight="1" x14ac:dyDescent="0.35">
      <c r="A3035" s="86">
        <v>220613209</v>
      </c>
      <c r="B3035" t="s">
        <v>1144</v>
      </c>
      <c r="C3035">
        <v>0</v>
      </c>
      <c r="D3035">
        <v>0</v>
      </c>
      <c r="E3035">
        <v>0</v>
      </c>
      <c r="F3035">
        <v>0</v>
      </c>
    </row>
    <row r="3036" spans="1:6" ht="15" customHeight="1" x14ac:dyDescent="0.35">
      <c r="A3036" s="86">
        <v>22061320901</v>
      </c>
      <c r="B3036" t="s">
        <v>382</v>
      </c>
      <c r="C3036">
        <v>0</v>
      </c>
      <c r="D3036">
        <v>0</v>
      </c>
      <c r="E3036">
        <v>0</v>
      </c>
      <c r="F3036">
        <v>0</v>
      </c>
    </row>
    <row r="3037" spans="1:6" ht="15" customHeight="1" x14ac:dyDescent="0.35">
      <c r="A3037" s="86">
        <v>22061320902</v>
      </c>
      <c r="B3037" t="s">
        <v>547</v>
      </c>
      <c r="C3037">
        <v>0</v>
      </c>
      <c r="D3037">
        <v>0</v>
      </c>
      <c r="E3037">
        <v>0</v>
      </c>
      <c r="F3037">
        <v>0</v>
      </c>
    </row>
    <row r="3038" spans="1:6" ht="15" customHeight="1" x14ac:dyDescent="0.35">
      <c r="A3038" s="86">
        <v>22061320903</v>
      </c>
      <c r="B3038" t="s">
        <v>1565</v>
      </c>
      <c r="C3038">
        <v>0</v>
      </c>
      <c r="D3038">
        <v>0</v>
      </c>
      <c r="E3038">
        <v>0</v>
      </c>
      <c r="F3038">
        <v>0</v>
      </c>
    </row>
    <row r="3039" spans="1:6" ht="15" customHeight="1" x14ac:dyDescent="0.35">
      <c r="A3039" s="86">
        <v>220614</v>
      </c>
      <c r="B3039" t="s">
        <v>448</v>
      </c>
      <c r="C3039">
        <v>-12262.95</v>
      </c>
      <c r="D3039">
        <v>19517.05</v>
      </c>
      <c r="E3039">
        <v>61436.29</v>
      </c>
      <c r="F3039">
        <v>-54182.19</v>
      </c>
    </row>
    <row r="3040" spans="1:6" ht="15" customHeight="1" x14ac:dyDescent="0.35">
      <c r="A3040" s="86">
        <v>2206141</v>
      </c>
      <c r="B3040" t="s">
        <v>295</v>
      </c>
      <c r="C3040">
        <v>-12262.95</v>
      </c>
      <c r="D3040">
        <v>19517.05</v>
      </c>
      <c r="E3040">
        <v>61436.29</v>
      </c>
      <c r="F3040">
        <v>-54182.19</v>
      </c>
    </row>
    <row r="3041" spans="1:6" ht="15" customHeight="1" x14ac:dyDescent="0.35">
      <c r="A3041" s="86">
        <v>220614101</v>
      </c>
      <c r="B3041" t="s">
        <v>382</v>
      </c>
      <c r="C3041">
        <v>-12262.95</v>
      </c>
      <c r="D3041">
        <v>19517.05</v>
      </c>
      <c r="E3041">
        <v>61436.29</v>
      </c>
      <c r="F3041">
        <v>-54182.19</v>
      </c>
    </row>
    <row r="3042" spans="1:6" ht="15" customHeight="1" x14ac:dyDescent="0.35">
      <c r="A3042" s="86">
        <v>220614102</v>
      </c>
      <c r="B3042" t="s">
        <v>547</v>
      </c>
      <c r="C3042">
        <v>0</v>
      </c>
      <c r="D3042">
        <v>0</v>
      </c>
      <c r="E3042">
        <v>0</v>
      </c>
      <c r="F3042">
        <v>0</v>
      </c>
    </row>
    <row r="3043" spans="1:6" ht="15" customHeight="1" x14ac:dyDescent="0.35">
      <c r="A3043" s="86">
        <v>220614103</v>
      </c>
      <c r="B3043" t="s">
        <v>1565</v>
      </c>
      <c r="C3043">
        <v>0</v>
      </c>
      <c r="D3043">
        <v>0</v>
      </c>
      <c r="E3043">
        <v>0</v>
      </c>
      <c r="F3043">
        <v>0</v>
      </c>
    </row>
    <row r="3044" spans="1:6" ht="15" customHeight="1" x14ac:dyDescent="0.35">
      <c r="A3044" s="86">
        <v>220614109</v>
      </c>
      <c r="B3044" t="s">
        <v>1144</v>
      </c>
      <c r="C3044">
        <v>0</v>
      </c>
      <c r="D3044">
        <v>0</v>
      </c>
      <c r="E3044">
        <v>0</v>
      </c>
      <c r="F3044">
        <v>0</v>
      </c>
    </row>
    <row r="3045" spans="1:6" ht="15" customHeight="1" x14ac:dyDescent="0.35">
      <c r="A3045" s="86">
        <v>22061410901</v>
      </c>
      <c r="B3045" t="s">
        <v>382</v>
      </c>
      <c r="C3045">
        <v>0</v>
      </c>
      <c r="D3045">
        <v>0</v>
      </c>
      <c r="E3045">
        <v>0</v>
      </c>
      <c r="F3045">
        <v>0</v>
      </c>
    </row>
    <row r="3046" spans="1:6" ht="15" customHeight="1" x14ac:dyDescent="0.35">
      <c r="A3046" s="86">
        <v>22061410902</v>
      </c>
      <c r="B3046" t="s">
        <v>547</v>
      </c>
      <c r="C3046">
        <v>0</v>
      </c>
      <c r="D3046">
        <v>0</v>
      </c>
      <c r="E3046">
        <v>0</v>
      </c>
      <c r="F3046">
        <v>0</v>
      </c>
    </row>
    <row r="3047" spans="1:6" ht="15" customHeight="1" x14ac:dyDescent="0.35">
      <c r="A3047" s="86">
        <v>22061410903</v>
      </c>
      <c r="B3047" t="s">
        <v>1565</v>
      </c>
      <c r="C3047">
        <v>0</v>
      </c>
      <c r="D3047">
        <v>0</v>
      </c>
      <c r="E3047">
        <v>0</v>
      </c>
      <c r="F3047">
        <v>0</v>
      </c>
    </row>
    <row r="3048" spans="1:6" ht="15" customHeight="1" x14ac:dyDescent="0.35">
      <c r="A3048" s="86">
        <v>2206142</v>
      </c>
      <c r="B3048" t="s">
        <v>1555</v>
      </c>
      <c r="C3048">
        <v>0</v>
      </c>
      <c r="D3048">
        <v>0</v>
      </c>
      <c r="E3048">
        <v>0</v>
      </c>
      <c r="F3048">
        <v>0</v>
      </c>
    </row>
    <row r="3049" spans="1:6" ht="15" customHeight="1" x14ac:dyDescent="0.35">
      <c r="A3049" s="86">
        <v>220614201</v>
      </c>
      <c r="B3049" t="s">
        <v>382</v>
      </c>
      <c r="C3049">
        <v>0</v>
      </c>
      <c r="D3049">
        <v>0</v>
      </c>
      <c r="E3049">
        <v>0</v>
      </c>
      <c r="F3049">
        <v>0</v>
      </c>
    </row>
    <row r="3050" spans="1:6" ht="15" customHeight="1" x14ac:dyDescent="0.35">
      <c r="A3050" s="86">
        <v>220614202</v>
      </c>
      <c r="B3050" t="s">
        <v>547</v>
      </c>
      <c r="C3050">
        <v>0</v>
      </c>
      <c r="D3050">
        <v>0</v>
      </c>
      <c r="E3050">
        <v>0</v>
      </c>
      <c r="F3050">
        <v>0</v>
      </c>
    </row>
    <row r="3051" spans="1:6" ht="15" customHeight="1" x14ac:dyDescent="0.35">
      <c r="A3051" s="86">
        <v>220614203</v>
      </c>
      <c r="B3051" t="s">
        <v>1565</v>
      </c>
      <c r="C3051">
        <v>0</v>
      </c>
      <c r="D3051">
        <v>0</v>
      </c>
      <c r="E3051">
        <v>0</v>
      </c>
      <c r="F3051">
        <v>0</v>
      </c>
    </row>
    <row r="3052" spans="1:6" ht="15" customHeight="1" x14ac:dyDescent="0.35">
      <c r="A3052" s="86">
        <v>220614209</v>
      </c>
      <c r="B3052" t="s">
        <v>1144</v>
      </c>
      <c r="C3052">
        <v>0</v>
      </c>
      <c r="D3052">
        <v>0</v>
      </c>
      <c r="E3052">
        <v>0</v>
      </c>
      <c r="F3052">
        <v>0</v>
      </c>
    </row>
    <row r="3053" spans="1:6" ht="15" customHeight="1" x14ac:dyDescent="0.35">
      <c r="A3053" s="86">
        <v>22061420901</v>
      </c>
      <c r="B3053" t="s">
        <v>382</v>
      </c>
      <c r="C3053">
        <v>0</v>
      </c>
      <c r="D3053">
        <v>0</v>
      </c>
      <c r="E3053">
        <v>0</v>
      </c>
      <c r="F3053">
        <v>0</v>
      </c>
    </row>
    <row r="3054" spans="1:6" ht="15" customHeight="1" x14ac:dyDescent="0.35">
      <c r="A3054" s="86">
        <v>22061420902</v>
      </c>
      <c r="B3054" t="s">
        <v>547</v>
      </c>
      <c r="C3054">
        <v>0</v>
      </c>
      <c r="D3054">
        <v>0</v>
      </c>
      <c r="E3054">
        <v>0</v>
      </c>
      <c r="F3054">
        <v>0</v>
      </c>
    </row>
    <row r="3055" spans="1:6" ht="15" customHeight="1" x14ac:dyDescent="0.35">
      <c r="A3055" s="86">
        <v>22061420903</v>
      </c>
      <c r="B3055" t="s">
        <v>1565</v>
      </c>
      <c r="C3055">
        <v>0</v>
      </c>
      <c r="D3055">
        <v>0</v>
      </c>
      <c r="E3055">
        <v>0</v>
      </c>
      <c r="F3055">
        <v>0</v>
      </c>
    </row>
    <row r="3056" spans="1:6" ht="15" customHeight="1" x14ac:dyDescent="0.35">
      <c r="A3056" s="86">
        <v>220615</v>
      </c>
      <c r="B3056" t="s">
        <v>436</v>
      </c>
      <c r="C3056">
        <v>-564.23</v>
      </c>
      <c r="D3056">
        <v>739.62</v>
      </c>
      <c r="E3056">
        <v>1006.3</v>
      </c>
      <c r="F3056">
        <v>-830.91</v>
      </c>
    </row>
    <row r="3057" spans="1:6" ht="15" customHeight="1" x14ac:dyDescent="0.35">
      <c r="A3057" s="86">
        <v>2206151</v>
      </c>
      <c r="B3057" t="s">
        <v>295</v>
      </c>
      <c r="C3057">
        <v>-564.23</v>
      </c>
      <c r="D3057">
        <v>739.62</v>
      </c>
      <c r="E3057">
        <v>1006.3</v>
      </c>
      <c r="F3057">
        <v>-830.91</v>
      </c>
    </row>
    <row r="3058" spans="1:6" ht="15" customHeight="1" x14ac:dyDescent="0.35">
      <c r="A3058" s="86">
        <v>220615101</v>
      </c>
      <c r="B3058" t="s">
        <v>382</v>
      </c>
      <c r="C3058">
        <v>-564.23</v>
      </c>
      <c r="D3058">
        <v>739.62</v>
      </c>
      <c r="E3058">
        <v>1006.3</v>
      </c>
      <c r="F3058">
        <v>-830.91</v>
      </c>
    </row>
    <row r="3059" spans="1:6" ht="15" customHeight="1" x14ac:dyDescent="0.35">
      <c r="A3059" s="86">
        <v>220615102</v>
      </c>
      <c r="B3059" t="s">
        <v>547</v>
      </c>
      <c r="C3059">
        <v>0</v>
      </c>
      <c r="D3059">
        <v>0</v>
      </c>
      <c r="E3059">
        <v>0</v>
      </c>
      <c r="F3059">
        <v>0</v>
      </c>
    </row>
    <row r="3060" spans="1:6" ht="15" customHeight="1" x14ac:dyDescent="0.35">
      <c r="A3060" s="86">
        <v>220615103</v>
      </c>
      <c r="B3060" t="s">
        <v>1565</v>
      </c>
      <c r="C3060">
        <v>0</v>
      </c>
      <c r="D3060">
        <v>0</v>
      </c>
      <c r="E3060">
        <v>0</v>
      </c>
      <c r="F3060">
        <v>0</v>
      </c>
    </row>
    <row r="3061" spans="1:6" ht="15" customHeight="1" x14ac:dyDescent="0.35">
      <c r="A3061" s="86">
        <v>220615109</v>
      </c>
      <c r="B3061" t="s">
        <v>1144</v>
      </c>
      <c r="C3061">
        <v>0</v>
      </c>
      <c r="D3061">
        <v>0</v>
      </c>
      <c r="E3061">
        <v>0</v>
      </c>
      <c r="F3061">
        <v>0</v>
      </c>
    </row>
    <row r="3062" spans="1:6" ht="15" customHeight="1" x14ac:dyDescent="0.35">
      <c r="A3062" s="86">
        <v>22061510901</v>
      </c>
      <c r="B3062" t="s">
        <v>382</v>
      </c>
      <c r="C3062">
        <v>0</v>
      </c>
      <c r="D3062">
        <v>0</v>
      </c>
      <c r="E3062">
        <v>0</v>
      </c>
      <c r="F3062">
        <v>0</v>
      </c>
    </row>
    <row r="3063" spans="1:6" ht="15" customHeight="1" x14ac:dyDescent="0.35">
      <c r="A3063" s="86">
        <v>22061510902</v>
      </c>
      <c r="B3063" t="s">
        <v>547</v>
      </c>
      <c r="C3063">
        <v>0</v>
      </c>
      <c r="D3063">
        <v>0</v>
      </c>
      <c r="E3063">
        <v>0</v>
      </c>
      <c r="F3063">
        <v>0</v>
      </c>
    </row>
    <row r="3064" spans="1:6" ht="15" customHeight="1" x14ac:dyDescent="0.35">
      <c r="A3064" s="86">
        <v>22061510903</v>
      </c>
      <c r="B3064" t="s">
        <v>1565</v>
      </c>
      <c r="C3064">
        <v>0</v>
      </c>
      <c r="D3064">
        <v>0</v>
      </c>
      <c r="E3064">
        <v>0</v>
      </c>
      <c r="F3064">
        <v>0</v>
      </c>
    </row>
    <row r="3065" spans="1:6" ht="15" customHeight="1" x14ac:dyDescent="0.35">
      <c r="A3065" s="86">
        <v>2206152</v>
      </c>
      <c r="B3065" t="s">
        <v>1555</v>
      </c>
      <c r="C3065">
        <v>0</v>
      </c>
      <c r="D3065">
        <v>0</v>
      </c>
      <c r="E3065">
        <v>0</v>
      </c>
      <c r="F3065">
        <v>0</v>
      </c>
    </row>
    <row r="3066" spans="1:6" ht="15" customHeight="1" x14ac:dyDescent="0.35">
      <c r="A3066" s="86">
        <v>220615201</v>
      </c>
      <c r="B3066" t="s">
        <v>382</v>
      </c>
      <c r="C3066">
        <v>0</v>
      </c>
      <c r="D3066">
        <v>0</v>
      </c>
      <c r="E3066">
        <v>0</v>
      </c>
      <c r="F3066">
        <v>0</v>
      </c>
    </row>
    <row r="3067" spans="1:6" ht="15" customHeight="1" x14ac:dyDescent="0.35">
      <c r="A3067" s="86">
        <v>220615202</v>
      </c>
      <c r="B3067" t="s">
        <v>547</v>
      </c>
      <c r="C3067">
        <v>0</v>
      </c>
      <c r="D3067">
        <v>0</v>
      </c>
      <c r="E3067">
        <v>0</v>
      </c>
      <c r="F3067">
        <v>0</v>
      </c>
    </row>
    <row r="3068" spans="1:6" ht="15" customHeight="1" x14ac:dyDescent="0.35">
      <c r="A3068" s="86">
        <v>220615203</v>
      </c>
      <c r="B3068" t="s">
        <v>1565</v>
      </c>
      <c r="C3068">
        <v>0</v>
      </c>
      <c r="D3068">
        <v>0</v>
      </c>
      <c r="E3068">
        <v>0</v>
      </c>
      <c r="F3068">
        <v>0</v>
      </c>
    </row>
    <row r="3069" spans="1:6" ht="15" customHeight="1" x14ac:dyDescent="0.35">
      <c r="A3069" s="86">
        <v>220615209</v>
      </c>
      <c r="B3069" t="s">
        <v>1144</v>
      </c>
      <c r="C3069">
        <v>0</v>
      </c>
      <c r="D3069">
        <v>0</v>
      </c>
      <c r="E3069">
        <v>0</v>
      </c>
      <c r="F3069">
        <v>0</v>
      </c>
    </row>
    <row r="3070" spans="1:6" ht="15" customHeight="1" x14ac:dyDescent="0.35">
      <c r="A3070" s="86">
        <v>22061520901</v>
      </c>
      <c r="B3070" t="s">
        <v>382</v>
      </c>
      <c r="C3070">
        <v>0</v>
      </c>
      <c r="D3070">
        <v>0</v>
      </c>
      <c r="E3070">
        <v>0</v>
      </c>
      <c r="F3070">
        <v>0</v>
      </c>
    </row>
    <row r="3071" spans="1:6" ht="15" customHeight="1" x14ac:dyDescent="0.35">
      <c r="A3071" s="86">
        <v>22061520902</v>
      </c>
      <c r="B3071" t="s">
        <v>547</v>
      </c>
      <c r="C3071">
        <v>0</v>
      </c>
      <c r="D3071">
        <v>0</v>
      </c>
      <c r="E3071">
        <v>0</v>
      </c>
      <c r="F3071">
        <v>0</v>
      </c>
    </row>
    <row r="3072" spans="1:6" ht="15" customHeight="1" x14ac:dyDescent="0.35">
      <c r="A3072" s="86">
        <v>22061520903</v>
      </c>
      <c r="B3072" t="s">
        <v>1565</v>
      </c>
      <c r="C3072">
        <v>0</v>
      </c>
      <c r="D3072">
        <v>0</v>
      </c>
      <c r="E3072">
        <v>0</v>
      </c>
      <c r="F3072">
        <v>0</v>
      </c>
    </row>
    <row r="3073" spans="1:6" ht="15" customHeight="1" x14ac:dyDescent="0.35">
      <c r="A3073" s="86">
        <v>220616</v>
      </c>
      <c r="B3073" t="s">
        <v>414</v>
      </c>
      <c r="C3073">
        <v>-13325.32</v>
      </c>
      <c r="D3073">
        <v>77991.22</v>
      </c>
      <c r="E3073">
        <v>105665.05</v>
      </c>
      <c r="F3073">
        <v>-40999.15</v>
      </c>
    </row>
    <row r="3074" spans="1:6" ht="15" customHeight="1" x14ac:dyDescent="0.35">
      <c r="A3074" s="86">
        <v>2206161</v>
      </c>
      <c r="B3074" t="s">
        <v>295</v>
      </c>
      <c r="C3074">
        <v>-13325.32</v>
      </c>
      <c r="D3074">
        <v>77991.22</v>
      </c>
      <c r="E3074">
        <v>105665.05</v>
      </c>
      <c r="F3074">
        <v>-40999.15</v>
      </c>
    </row>
    <row r="3075" spans="1:6" ht="15" customHeight="1" x14ac:dyDescent="0.35">
      <c r="A3075" s="86">
        <v>220616101</v>
      </c>
      <c r="B3075" t="s">
        <v>382</v>
      </c>
      <c r="C3075">
        <v>-13325.32</v>
      </c>
      <c r="D3075">
        <v>77991.22</v>
      </c>
      <c r="E3075">
        <v>105665.05</v>
      </c>
      <c r="F3075">
        <v>-40999.15</v>
      </c>
    </row>
    <row r="3076" spans="1:6" ht="15" customHeight="1" x14ac:dyDescent="0.35">
      <c r="A3076" s="86">
        <v>220616102</v>
      </c>
      <c r="B3076" t="s">
        <v>547</v>
      </c>
      <c r="C3076">
        <v>0</v>
      </c>
      <c r="D3076">
        <v>0</v>
      </c>
      <c r="E3076">
        <v>0</v>
      </c>
      <c r="F3076">
        <v>0</v>
      </c>
    </row>
    <row r="3077" spans="1:6" ht="15" customHeight="1" x14ac:dyDescent="0.35">
      <c r="A3077" s="86">
        <v>220616103</v>
      </c>
      <c r="B3077" t="s">
        <v>1565</v>
      </c>
      <c r="C3077">
        <v>0</v>
      </c>
      <c r="D3077">
        <v>0</v>
      </c>
      <c r="E3077">
        <v>0</v>
      </c>
      <c r="F3077">
        <v>0</v>
      </c>
    </row>
    <row r="3078" spans="1:6" ht="15" customHeight="1" x14ac:dyDescent="0.35">
      <c r="A3078" s="86">
        <v>220616109</v>
      </c>
      <c r="B3078" t="s">
        <v>1144</v>
      </c>
      <c r="C3078">
        <v>0</v>
      </c>
      <c r="D3078">
        <v>0</v>
      </c>
      <c r="E3078">
        <v>0</v>
      </c>
      <c r="F3078">
        <v>0</v>
      </c>
    </row>
    <row r="3079" spans="1:6" ht="15" customHeight="1" x14ac:dyDescent="0.35">
      <c r="A3079" s="86">
        <v>22061610901</v>
      </c>
      <c r="B3079" t="s">
        <v>382</v>
      </c>
      <c r="C3079">
        <v>0</v>
      </c>
      <c r="D3079">
        <v>0</v>
      </c>
      <c r="E3079">
        <v>0</v>
      </c>
      <c r="F3079">
        <v>0</v>
      </c>
    </row>
    <row r="3080" spans="1:6" ht="15" customHeight="1" x14ac:dyDescent="0.35">
      <c r="A3080" s="86">
        <v>22061610902</v>
      </c>
      <c r="B3080" t="s">
        <v>547</v>
      </c>
      <c r="C3080">
        <v>0</v>
      </c>
      <c r="D3080">
        <v>0</v>
      </c>
      <c r="E3080">
        <v>0</v>
      </c>
      <c r="F3080">
        <v>0</v>
      </c>
    </row>
    <row r="3081" spans="1:6" ht="15" customHeight="1" x14ac:dyDescent="0.35">
      <c r="A3081" s="86">
        <v>22061610903</v>
      </c>
      <c r="B3081" t="s">
        <v>1565</v>
      </c>
      <c r="C3081">
        <v>0</v>
      </c>
      <c r="D3081">
        <v>0</v>
      </c>
      <c r="E3081">
        <v>0</v>
      </c>
      <c r="F3081">
        <v>0</v>
      </c>
    </row>
    <row r="3082" spans="1:6" ht="15" customHeight="1" x14ac:dyDescent="0.35">
      <c r="A3082" s="86">
        <v>2206162</v>
      </c>
      <c r="B3082" t="s">
        <v>1555</v>
      </c>
      <c r="C3082">
        <v>0</v>
      </c>
      <c r="D3082">
        <v>0</v>
      </c>
      <c r="E3082">
        <v>0</v>
      </c>
      <c r="F3082">
        <v>0</v>
      </c>
    </row>
    <row r="3083" spans="1:6" ht="15" customHeight="1" x14ac:dyDescent="0.35">
      <c r="A3083" s="86">
        <v>220616201</v>
      </c>
      <c r="B3083" t="s">
        <v>382</v>
      </c>
      <c r="C3083">
        <v>0</v>
      </c>
      <c r="D3083">
        <v>0</v>
      </c>
      <c r="E3083">
        <v>0</v>
      </c>
      <c r="F3083">
        <v>0</v>
      </c>
    </row>
    <row r="3084" spans="1:6" ht="15" customHeight="1" x14ac:dyDescent="0.35">
      <c r="A3084" s="86">
        <v>220616202</v>
      </c>
      <c r="B3084" t="s">
        <v>547</v>
      </c>
      <c r="C3084">
        <v>0</v>
      </c>
      <c r="D3084">
        <v>0</v>
      </c>
      <c r="E3084">
        <v>0</v>
      </c>
      <c r="F3084">
        <v>0</v>
      </c>
    </row>
    <row r="3085" spans="1:6" ht="15" customHeight="1" x14ac:dyDescent="0.35">
      <c r="A3085" s="86">
        <v>220616203</v>
      </c>
      <c r="B3085" t="s">
        <v>1565</v>
      </c>
      <c r="C3085">
        <v>0</v>
      </c>
      <c r="D3085">
        <v>0</v>
      </c>
      <c r="E3085">
        <v>0</v>
      </c>
      <c r="F3085">
        <v>0</v>
      </c>
    </row>
    <row r="3086" spans="1:6" ht="15" customHeight="1" x14ac:dyDescent="0.35">
      <c r="A3086" s="86">
        <v>220616209</v>
      </c>
      <c r="B3086" t="s">
        <v>1144</v>
      </c>
      <c r="C3086">
        <v>0</v>
      </c>
      <c r="D3086">
        <v>0</v>
      </c>
      <c r="E3086">
        <v>0</v>
      </c>
      <c r="F3086">
        <v>0</v>
      </c>
    </row>
    <row r="3087" spans="1:6" ht="15" customHeight="1" x14ac:dyDescent="0.35">
      <c r="A3087" s="86">
        <v>22061620901</v>
      </c>
      <c r="B3087" t="s">
        <v>382</v>
      </c>
      <c r="C3087">
        <v>0</v>
      </c>
      <c r="D3087">
        <v>0</v>
      </c>
      <c r="E3087">
        <v>0</v>
      </c>
      <c r="F3087">
        <v>0</v>
      </c>
    </row>
    <row r="3088" spans="1:6" ht="15" customHeight="1" x14ac:dyDescent="0.35">
      <c r="A3088" s="86">
        <v>22061620902</v>
      </c>
      <c r="B3088" t="s">
        <v>547</v>
      </c>
      <c r="C3088">
        <v>0</v>
      </c>
      <c r="D3088">
        <v>0</v>
      </c>
      <c r="E3088">
        <v>0</v>
      </c>
      <c r="F3088">
        <v>0</v>
      </c>
    </row>
    <row r="3089" spans="1:6" ht="15" customHeight="1" x14ac:dyDescent="0.35">
      <c r="A3089" s="86">
        <v>22061620903</v>
      </c>
      <c r="B3089" t="s">
        <v>1565</v>
      </c>
      <c r="C3089">
        <v>0</v>
      </c>
      <c r="D3089">
        <v>0</v>
      </c>
      <c r="E3089">
        <v>0</v>
      </c>
      <c r="F3089">
        <v>0</v>
      </c>
    </row>
    <row r="3090" spans="1:6" ht="15" customHeight="1" x14ac:dyDescent="0.35">
      <c r="A3090" s="86">
        <v>220617</v>
      </c>
      <c r="B3090" t="s">
        <v>1082</v>
      </c>
      <c r="C3090">
        <v>0</v>
      </c>
      <c r="D3090">
        <v>0</v>
      </c>
      <c r="E3090">
        <v>0</v>
      </c>
      <c r="F3090">
        <v>0</v>
      </c>
    </row>
    <row r="3091" spans="1:6" ht="15" customHeight="1" x14ac:dyDescent="0.35">
      <c r="A3091" s="86">
        <v>2206171</v>
      </c>
      <c r="B3091" t="s">
        <v>295</v>
      </c>
      <c r="C3091">
        <v>0</v>
      </c>
      <c r="D3091">
        <v>0</v>
      </c>
      <c r="E3091">
        <v>0</v>
      </c>
      <c r="F3091">
        <v>0</v>
      </c>
    </row>
    <row r="3092" spans="1:6" ht="15" customHeight="1" x14ac:dyDescent="0.35">
      <c r="A3092" s="86">
        <v>220617101</v>
      </c>
      <c r="B3092" t="s">
        <v>382</v>
      </c>
      <c r="C3092">
        <v>0</v>
      </c>
      <c r="D3092">
        <v>0</v>
      </c>
      <c r="E3092">
        <v>0</v>
      </c>
      <c r="F3092">
        <v>0</v>
      </c>
    </row>
    <row r="3093" spans="1:6" ht="15" customHeight="1" x14ac:dyDescent="0.35">
      <c r="A3093" s="86">
        <v>220617102</v>
      </c>
      <c r="B3093" t="s">
        <v>547</v>
      </c>
      <c r="C3093">
        <v>0</v>
      </c>
      <c r="D3093">
        <v>0</v>
      </c>
      <c r="E3093">
        <v>0</v>
      </c>
      <c r="F3093">
        <v>0</v>
      </c>
    </row>
    <row r="3094" spans="1:6" ht="15" customHeight="1" x14ac:dyDescent="0.35">
      <c r="A3094" s="86">
        <v>220617103</v>
      </c>
      <c r="B3094" t="s">
        <v>1565</v>
      </c>
      <c r="C3094">
        <v>0</v>
      </c>
      <c r="D3094">
        <v>0</v>
      </c>
      <c r="E3094">
        <v>0</v>
      </c>
      <c r="F3094">
        <v>0</v>
      </c>
    </row>
    <row r="3095" spans="1:6" ht="15" customHeight="1" x14ac:dyDescent="0.35">
      <c r="A3095" s="86">
        <v>220617109</v>
      </c>
      <c r="B3095" t="s">
        <v>1144</v>
      </c>
      <c r="C3095">
        <v>0</v>
      </c>
      <c r="D3095">
        <v>0</v>
      </c>
      <c r="E3095">
        <v>0</v>
      </c>
      <c r="F3095">
        <v>0</v>
      </c>
    </row>
    <row r="3096" spans="1:6" ht="15" customHeight="1" x14ac:dyDescent="0.35">
      <c r="A3096" s="86">
        <v>22061710901</v>
      </c>
      <c r="B3096" t="s">
        <v>382</v>
      </c>
      <c r="C3096">
        <v>0</v>
      </c>
      <c r="D3096">
        <v>0</v>
      </c>
      <c r="E3096">
        <v>0</v>
      </c>
      <c r="F3096">
        <v>0</v>
      </c>
    </row>
    <row r="3097" spans="1:6" ht="15" customHeight="1" x14ac:dyDescent="0.35">
      <c r="A3097" s="86">
        <v>22061710902</v>
      </c>
      <c r="B3097" t="s">
        <v>547</v>
      </c>
      <c r="C3097">
        <v>0</v>
      </c>
      <c r="D3097">
        <v>0</v>
      </c>
      <c r="E3097">
        <v>0</v>
      </c>
      <c r="F3097">
        <v>0</v>
      </c>
    </row>
    <row r="3098" spans="1:6" ht="15" customHeight="1" x14ac:dyDescent="0.35">
      <c r="A3098" s="86">
        <v>22061710903</v>
      </c>
      <c r="B3098" t="s">
        <v>1565</v>
      </c>
      <c r="C3098">
        <v>0</v>
      </c>
      <c r="D3098">
        <v>0</v>
      </c>
      <c r="E3098">
        <v>0</v>
      </c>
      <c r="F3098">
        <v>0</v>
      </c>
    </row>
    <row r="3099" spans="1:6" ht="15" customHeight="1" x14ac:dyDescent="0.35">
      <c r="A3099" s="86">
        <v>2206172</v>
      </c>
      <c r="B3099" t="s">
        <v>1555</v>
      </c>
      <c r="C3099">
        <v>0</v>
      </c>
      <c r="D3099">
        <v>0</v>
      </c>
      <c r="E3099">
        <v>0</v>
      </c>
      <c r="F3099">
        <v>0</v>
      </c>
    </row>
    <row r="3100" spans="1:6" ht="15" customHeight="1" x14ac:dyDescent="0.35">
      <c r="A3100" s="86">
        <v>220617201</v>
      </c>
      <c r="B3100" t="s">
        <v>382</v>
      </c>
      <c r="C3100">
        <v>0</v>
      </c>
      <c r="D3100">
        <v>0</v>
      </c>
      <c r="E3100">
        <v>0</v>
      </c>
      <c r="F3100">
        <v>0</v>
      </c>
    </row>
    <row r="3101" spans="1:6" s="180" customFormat="1" ht="15" customHeight="1" x14ac:dyDescent="0.35">
      <c r="A3101" s="86">
        <v>220617202</v>
      </c>
      <c r="B3101" t="s">
        <v>547</v>
      </c>
      <c r="C3101">
        <v>0</v>
      </c>
      <c r="D3101">
        <v>0</v>
      </c>
      <c r="E3101">
        <v>0</v>
      </c>
      <c r="F3101">
        <v>0</v>
      </c>
    </row>
    <row r="3102" spans="1:6" ht="15" customHeight="1" x14ac:dyDescent="0.35">
      <c r="A3102" s="86">
        <v>220617203</v>
      </c>
      <c r="B3102" t="s">
        <v>1565</v>
      </c>
      <c r="C3102">
        <v>0</v>
      </c>
      <c r="D3102">
        <v>0</v>
      </c>
      <c r="E3102">
        <v>0</v>
      </c>
      <c r="F3102">
        <v>0</v>
      </c>
    </row>
    <row r="3103" spans="1:6" ht="15" customHeight="1" x14ac:dyDescent="0.35">
      <c r="A3103" s="86">
        <v>220617209</v>
      </c>
      <c r="B3103" t="s">
        <v>1144</v>
      </c>
      <c r="C3103">
        <v>0</v>
      </c>
      <c r="D3103">
        <v>0</v>
      </c>
      <c r="E3103">
        <v>0</v>
      </c>
      <c r="F3103">
        <v>0</v>
      </c>
    </row>
    <row r="3104" spans="1:6" ht="15" customHeight="1" x14ac:dyDescent="0.35">
      <c r="A3104" s="86">
        <v>22061720901</v>
      </c>
      <c r="B3104" t="s">
        <v>382</v>
      </c>
      <c r="C3104">
        <v>0</v>
      </c>
      <c r="D3104">
        <v>0</v>
      </c>
      <c r="E3104">
        <v>0</v>
      </c>
      <c r="F3104">
        <v>0</v>
      </c>
    </row>
    <row r="3105" spans="1:6" ht="15" customHeight="1" x14ac:dyDescent="0.35">
      <c r="A3105" s="86">
        <v>22061720902</v>
      </c>
      <c r="B3105" t="s">
        <v>547</v>
      </c>
      <c r="C3105">
        <v>0</v>
      </c>
      <c r="D3105">
        <v>0</v>
      </c>
      <c r="E3105">
        <v>0</v>
      </c>
      <c r="F3105">
        <v>0</v>
      </c>
    </row>
    <row r="3106" spans="1:6" ht="15" customHeight="1" x14ac:dyDescent="0.35">
      <c r="A3106" s="86">
        <v>22061720903</v>
      </c>
      <c r="B3106" t="s">
        <v>1565</v>
      </c>
      <c r="C3106">
        <v>0</v>
      </c>
      <c r="D3106">
        <v>0</v>
      </c>
      <c r="E3106">
        <v>0</v>
      </c>
      <c r="F3106">
        <v>0</v>
      </c>
    </row>
    <row r="3107" spans="1:6" ht="15" customHeight="1" x14ac:dyDescent="0.35">
      <c r="A3107" s="86">
        <v>220618</v>
      </c>
      <c r="B3107" t="s">
        <v>415</v>
      </c>
      <c r="C3107">
        <v>-82745.2</v>
      </c>
      <c r="D3107">
        <v>110307.91</v>
      </c>
      <c r="E3107">
        <v>162963.46</v>
      </c>
      <c r="F3107">
        <v>-135400.75</v>
      </c>
    </row>
    <row r="3108" spans="1:6" ht="15" customHeight="1" x14ac:dyDescent="0.35">
      <c r="A3108" s="86">
        <v>2206181</v>
      </c>
      <c r="B3108" t="s">
        <v>295</v>
      </c>
      <c r="C3108">
        <v>-82745.2</v>
      </c>
      <c r="D3108">
        <v>110307.91</v>
      </c>
      <c r="E3108">
        <v>162963.46</v>
      </c>
      <c r="F3108">
        <v>-135400.75</v>
      </c>
    </row>
    <row r="3109" spans="1:6" ht="15" customHeight="1" x14ac:dyDescent="0.35">
      <c r="A3109" s="86">
        <v>220618101</v>
      </c>
      <c r="B3109" t="s">
        <v>382</v>
      </c>
      <c r="C3109">
        <v>-82745.2</v>
      </c>
      <c r="D3109">
        <v>109828.08</v>
      </c>
      <c r="E3109">
        <v>162473.45000000001</v>
      </c>
      <c r="F3109">
        <v>-135390.57</v>
      </c>
    </row>
    <row r="3110" spans="1:6" ht="15" customHeight="1" x14ac:dyDescent="0.35">
      <c r="A3110" s="86">
        <v>220618102</v>
      </c>
      <c r="B3110" t="s">
        <v>547</v>
      </c>
      <c r="C3110">
        <v>0</v>
      </c>
      <c r="D3110">
        <v>479.83</v>
      </c>
      <c r="E3110">
        <v>490.01</v>
      </c>
      <c r="F3110">
        <v>-10.18</v>
      </c>
    </row>
    <row r="3111" spans="1:6" ht="15" customHeight="1" x14ac:dyDescent="0.35">
      <c r="A3111" s="86">
        <v>220618103</v>
      </c>
      <c r="B3111" t="s">
        <v>1565</v>
      </c>
      <c r="C3111">
        <v>0</v>
      </c>
      <c r="D3111">
        <v>0</v>
      </c>
      <c r="E3111">
        <v>0</v>
      </c>
      <c r="F3111">
        <v>0</v>
      </c>
    </row>
    <row r="3112" spans="1:6" ht="15" customHeight="1" x14ac:dyDescent="0.35">
      <c r="A3112" s="86">
        <v>220618109</v>
      </c>
      <c r="B3112" t="s">
        <v>1144</v>
      </c>
      <c r="C3112">
        <v>0</v>
      </c>
      <c r="D3112">
        <v>0</v>
      </c>
      <c r="E3112">
        <v>0</v>
      </c>
      <c r="F3112">
        <v>0</v>
      </c>
    </row>
    <row r="3113" spans="1:6" ht="15" customHeight="1" x14ac:dyDescent="0.35">
      <c r="A3113" s="86">
        <v>22061810901</v>
      </c>
      <c r="B3113" t="s">
        <v>382</v>
      </c>
      <c r="C3113">
        <v>0</v>
      </c>
      <c r="D3113">
        <v>0</v>
      </c>
      <c r="E3113">
        <v>0</v>
      </c>
      <c r="F3113">
        <v>0</v>
      </c>
    </row>
    <row r="3114" spans="1:6" ht="15" customHeight="1" x14ac:dyDescent="0.35">
      <c r="A3114" s="86">
        <v>22061810902</v>
      </c>
      <c r="B3114" t="s">
        <v>547</v>
      </c>
      <c r="C3114">
        <v>0</v>
      </c>
      <c r="D3114">
        <v>0</v>
      </c>
      <c r="E3114">
        <v>0</v>
      </c>
      <c r="F3114">
        <v>0</v>
      </c>
    </row>
    <row r="3115" spans="1:6" ht="15" customHeight="1" x14ac:dyDescent="0.35">
      <c r="A3115" s="86">
        <v>22061810903</v>
      </c>
      <c r="B3115" t="s">
        <v>1565</v>
      </c>
      <c r="C3115">
        <v>0</v>
      </c>
      <c r="D3115">
        <v>0</v>
      </c>
      <c r="E3115">
        <v>0</v>
      </c>
      <c r="F3115">
        <v>0</v>
      </c>
    </row>
    <row r="3116" spans="1:6" ht="15" customHeight="1" x14ac:dyDescent="0.35">
      <c r="A3116" s="86">
        <v>2206182</v>
      </c>
      <c r="B3116" t="s">
        <v>1555</v>
      </c>
      <c r="C3116">
        <v>0</v>
      </c>
      <c r="D3116">
        <v>0</v>
      </c>
      <c r="E3116">
        <v>0</v>
      </c>
      <c r="F3116">
        <v>0</v>
      </c>
    </row>
    <row r="3117" spans="1:6" ht="15" customHeight="1" x14ac:dyDescent="0.35">
      <c r="A3117" s="86">
        <v>220618201</v>
      </c>
      <c r="B3117" t="s">
        <v>382</v>
      </c>
      <c r="C3117">
        <v>0</v>
      </c>
      <c r="D3117">
        <v>0</v>
      </c>
      <c r="E3117">
        <v>0</v>
      </c>
      <c r="F3117">
        <v>0</v>
      </c>
    </row>
    <row r="3118" spans="1:6" ht="15" customHeight="1" x14ac:dyDescent="0.35">
      <c r="A3118" s="86">
        <v>220618202</v>
      </c>
      <c r="B3118" t="s">
        <v>547</v>
      </c>
      <c r="C3118">
        <v>0</v>
      </c>
      <c r="D3118">
        <v>0</v>
      </c>
      <c r="E3118">
        <v>0</v>
      </c>
      <c r="F3118">
        <v>0</v>
      </c>
    </row>
    <row r="3119" spans="1:6" ht="15" customHeight="1" x14ac:dyDescent="0.35">
      <c r="A3119" s="86">
        <v>220618203</v>
      </c>
      <c r="B3119" t="s">
        <v>1565</v>
      </c>
      <c r="C3119">
        <v>0</v>
      </c>
      <c r="D3119">
        <v>0</v>
      </c>
      <c r="E3119">
        <v>0</v>
      </c>
      <c r="F3119">
        <v>0</v>
      </c>
    </row>
    <row r="3120" spans="1:6" ht="15" customHeight="1" x14ac:dyDescent="0.35">
      <c r="A3120" s="86">
        <v>220618209</v>
      </c>
      <c r="B3120" t="s">
        <v>1144</v>
      </c>
      <c r="C3120">
        <v>0</v>
      </c>
      <c r="D3120">
        <v>0</v>
      </c>
      <c r="E3120">
        <v>0</v>
      </c>
      <c r="F3120">
        <v>0</v>
      </c>
    </row>
    <row r="3121" spans="1:6" ht="15" customHeight="1" x14ac:dyDescent="0.35">
      <c r="A3121" s="86">
        <v>22061820901</v>
      </c>
      <c r="B3121" t="s">
        <v>382</v>
      </c>
      <c r="C3121">
        <v>0</v>
      </c>
      <c r="D3121">
        <v>0</v>
      </c>
      <c r="E3121">
        <v>0</v>
      </c>
      <c r="F3121">
        <v>0</v>
      </c>
    </row>
    <row r="3122" spans="1:6" ht="15" customHeight="1" x14ac:dyDescent="0.35">
      <c r="A3122" s="86">
        <v>22061820902</v>
      </c>
      <c r="B3122" t="s">
        <v>547</v>
      </c>
      <c r="C3122">
        <v>0</v>
      </c>
      <c r="D3122">
        <v>0</v>
      </c>
      <c r="E3122">
        <v>0</v>
      </c>
      <c r="F3122">
        <v>0</v>
      </c>
    </row>
    <row r="3123" spans="1:6" ht="15" customHeight="1" x14ac:dyDescent="0.35">
      <c r="A3123" s="86">
        <v>22061820903</v>
      </c>
      <c r="B3123" t="s">
        <v>1565</v>
      </c>
      <c r="C3123">
        <v>0</v>
      </c>
      <c r="D3123">
        <v>0</v>
      </c>
      <c r="E3123">
        <v>0</v>
      </c>
      <c r="F3123">
        <v>0</v>
      </c>
    </row>
    <row r="3124" spans="1:6" ht="15" customHeight="1" x14ac:dyDescent="0.35">
      <c r="A3124" s="86">
        <v>220619</v>
      </c>
      <c r="B3124" t="s">
        <v>1086</v>
      </c>
      <c r="C3124">
        <v>0</v>
      </c>
      <c r="D3124">
        <v>0</v>
      </c>
      <c r="E3124">
        <v>0</v>
      </c>
      <c r="F3124">
        <v>0</v>
      </c>
    </row>
    <row r="3125" spans="1:6" ht="15" customHeight="1" x14ac:dyDescent="0.35">
      <c r="A3125" s="86">
        <v>2206191</v>
      </c>
      <c r="B3125" t="s">
        <v>295</v>
      </c>
      <c r="C3125">
        <v>0</v>
      </c>
      <c r="D3125">
        <v>0</v>
      </c>
      <c r="E3125">
        <v>0</v>
      </c>
      <c r="F3125">
        <v>0</v>
      </c>
    </row>
    <row r="3126" spans="1:6" ht="15" customHeight="1" x14ac:dyDescent="0.35">
      <c r="A3126" s="86">
        <v>220619101</v>
      </c>
      <c r="B3126" t="s">
        <v>382</v>
      </c>
      <c r="C3126">
        <v>0</v>
      </c>
      <c r="D3126">
        <v>0</v>
      </c>
      <c r="E3126">
        <v>0</v>
      </c>
      <c r="F3126">
        <v>0</v>
      </c>
    </row>
    <row r="3127" spans="1:6" ht="15" customHeight="1" x14ac:dyDescent="0.35">
      <c r="A3127" s="86">
        <v>220619102</v>
      </c>
      <c r="B3127" t="s">
        <v>547</v>
      </c>
      <c r="C3127">
        <v>0</v>
      </c>
      <c r="D3127">
        <v>0</v>
      </c>
      <c r="E3127">
        <v>0</v>
      </c>
      <c r="F3127">
        <v>0</v>
      </c>
    </row>
    <row r="3128" spans="1:6" ht="15" customHeight="1" x14ac:dyDescent="0.35">
      <c r="A3128" s="86">
        <v>220619103</v>
      </c>
      <c r="B3128" t="s">
        <v>1565</v>
      </c>
      <c r="C3128">
        <v>0</v>
      </c>
      <c r="D3128">
        <v>0</v>
      </c>
      <c r="E3128">
        <v>0</v>
      </c>
      <c r="F3128">
        <v>0</v>
      </c>
    </row>
    <row r="3129" spans="1:6" ht="15" customHeight="1" x14ac:dyDescent="0.35">
      <c r="A3129" s="86">
        <v>220619109</v>
      </c>
      <c r="B3129" t="s">
        <v>1144</v>
      </c>
      <c r="C3129">
        <v>0</v>
      </c>
      <c r="D3129">
        <v>0</v>
      </c>
      <c r="E3129">
        <v>0</v>
      </c>
      <c r="F3129">
        <v>0</v>
      </c>
    </row>
    <row r="3130" spans="1:6" ht="15" customHeight="1" x14ac:dyDescent="0.35">
      <c r="A3130" s="86">
        <v>22061910901</v>
      </c>
      <c r="B3130" t="s">
        <v>382</v>
      </c>
      <c r="C3130">
        <v>0</v>
      </c>
      <c r="D3130">
        <v>0</v>
      </c>
      <c r="E3130">
        <v>0</v>
      </c>
      <c r="F3130">
        <v>0</v>
      </c>
    </row>
    <row r="3131" spans="1:6" ht="15" customHeight="1" x14ac:dyDescent="0.35">
      <c r="A3131" s="86">
        <v>22061910902</v>
      </c>
      <c r="B3131" t="s">
        <v>547</v>
      </c>
      <c r="C3131">
        <v>0</v>
      </c>
      <c r="D3131">
        <v>0</v>
      </c>
      <c r="E3131">
        <v>0</v>
      </c>
      <c r="F3131">
        <v>0</v>
      </c>
    </row>
    <row r="3132" spans="1:6" ht="15" customHeight="1" x14ac:dyDescent="0.35">
      <c r="A3132" s="86">
        <v>22061910903</v>
      </c>
      <c r="B3132" t="s">
        <v>1565</v>
      </c>
      <c r="C3132">
        <v>0</v>
      </c>
      <c r="D3132">
        <v>0</v>
      </c>
      <c r="E3132">
        <v>0</v>
      </c>
      <c r="F3132">
        <v>0</v>
      </c>
    </row>
    <row r="3133" spans="1:6" ht="15" customHeight="1" x14ac:dyDescent="0.35">
      <c r="A3133" s="86">
        <v>2206192</v>
      </c>
      <c r="B3133" t="s">
        <v>1555</v>
      </c>
      <c r="C3133">
        <v>0</v>
      </c>
      <c r="D3133">
        <v>0</v>
      </c>
      <c r="E3133">
        <v>0</v>
      </c>
      <c r="F3133">
        <v>0</v>
      </c>
    </row>
    <row r="3134" spans="1:6" ht="15" customHeight="1" x14ac:dyDescent="0.35">
      <c r="A3134" s="86">
        <v>220619201</v>
      </c>
      <c r="B3134" t="s">
        <v>382</v>
      </c>
      <c r="C3134">
        <v>0</v>
      </c>
      <c r="D3134">
        <v>0</v>
      </c>
      <c r="E3134">
        <v>0</v>
      </c>
      <c r="F3134">
        <v>0</v>
      </c>
    </row>
    <row r="3135" spans="1:6" ht="15" customHeight="1" x14ac:dyDescent="0.35">
      <c r="A3135" s="86">
        <v>220619202</v>
      </c>
      <c r="B3135" t="s">
        <v>547</v>
      </c>
      <c r="C3135">
        <v>0</v>
      </c>
      <c r="D3135">
        <v>0</v>
      </c>
      <c r="E3135">
        <v>0</v>
      </c>
      <c r="F3135">
        <v>0</v>
      </c>
    </row>
    <row r="3136" spans="1:6" ht="15" customHeight="1" x14ac:dyDescent="0.35">
      <c r="A3136" s="86">
        <v>220619203</v>
      </c>
      <c r="B3136" t="s">
        <v>1565</v>
      </c>
      <c r="C3136">
        <v>0</v>
      </c>
      <c r="D3136">
        <v>0</v>
      </c>
      <c r="E3136">
        <v>0</v>
      </c>
      <c r="F3136">
        <v>0</v>
      </c>
    </row>
    <row r="3137" spans="1:6" ht="15" customHeight="1" x14ac:dyDescent="0.35">
      <c r="A3137" s="86">
        <v>220619209</v>
      </c>
      <c r="B3137" t="s">
        <v>1144</v>
      </c>
      <c r="C3137">
        <v>0</v>
      </c>
      <c r="D3137">
        <v>0</v>
      </c>
      <c r="E3137">
        <v>0</v>
      </c>
      <c r="F3137">
        <v>0</v>
      </c>
    </row>
    <row r="3138" spans="1:6" ht="15" customHeight="1" x14ac:dyDescent="0.35">
      <c r="A3138" s="86">
        <v>22061920901</v>
      </c>
      <c r="B3138" t="s">
        <v>382</v>
      </c>
      <c r="C3138">
        <v>0</v>
      </c>
      <c r="D3138">
        <v>0</v>
      </c>
      <c r="E3138">
        <v>0</v>
      </c>
      <c r="F3138">
        <v>0</v>
      </c>
    </row>
    <row r="3139" spans="1:6" ht="15" customHeight="1" x14ac:dyDescent="0.35">
      <c r="A3139" s="86">
        <v>22061920902</v>
      </c>
      <c r="B3139" t="s">
        <v>547</v>
      </c>
      <c r="C3139">
        <v>0</v>
      </c>
      <c r="D3139">
        <v>0</v>
      </c>
      <c r="E3139">
        <v>0</v>
      </c>
      <c r="F3139">
        <v>0</v>
      </c>
    </row>
    <row r="3140" spans="1:6" ht="15" customHeight="1" x14ac:dyDescent="0.35">
      <c r="A3140" s="86">
        <v>22061920903</v>
      </c>
      <c r="B3140" t="s">
        <v>1565</v>
      </c>
      <c r="C3140">
        <v>0</v>
      </c>
      <c r="D3140">
        <v>0</v>
      </c>
      <c r="E3140">
        <v>0</v>
      </c>
      <c r="F3140">
        <v>0</v>
      </c>
    </row>
    <row r="3141" spans="1:6" ht="15" customHeight="1" x14ac:dyDescent="0.35">
      <c r="A3141" s="86">
        <v>220620</v>
      </c>
      <c r="B3141" t="s">
        <v>1089</v>
      </c>
      <c r="C3141">
        <v>0</v>
      </c>
      <c r="D3141">
        <v>0</v>
      </c>
      <c r="E3141">
        <v>0</v>
      </c>
      <c r="F3141">
        <v>0</v>
      </c>
    </row>
    <row r="3142" spans="1:6" ht="15" customHeight="1" x14ac:dyDescent="0.35">
      <c r="A3142" s="86">
        <v>2206201</v>
      </c>
      <c r="B3142" t="s">
        <v>295</v>
      </c>
      <c r="C3142">
        <v>0</v>
      </c>
      <c r="D3142">
        <v>0</v>
      </c>
      <c r="E3142">
        <v>0</v>
      </c>
      <c r="F3142">
        <v>0</v>
      </c>
    </row>
    <row r="3143" spans="1:6" ht="15" customHeight="1" x14ac:dyDescent="0.35">
      <c r="A3143" s="86">
        <v>220620101</v>
      </c>
      <c r="B3143" t="s">
        <v>382</v>
      </c>
      <c r="C3143">
        <v>0</v>
      </c>
      <c r="D3143">
        <v>0</v>
      </c>
      <c r="E3143">
        <v>0</v>
      </c>
      <c r="F3143">
        <v>0</v>
      </c>
    </row>
    <row r="3144" spans="1:6" ht="15" customHeight="1" x14ac:dyDescent="0.35">
      <c r="A3144" s="86">
        <v>220620102</v>
      </c>
      <c r="B3144" t="s">
        <v>547</v>
      </c>
      <c r="C3144">
        <v>0</v>
      </c>
      <c r="D3144">
        <v>0</v>
      </c>
      <c r="E3144">
        <v>0</v>
      </c>
      <c r="F3144">
        <v>0</v>
      </c>
    </row>
    <row r="3145" spans="1:6" ht="15" customHeight="1" x14ac:dyDescent="0.35">
      <c r="A3145" s="86">
        <v>220620103</v>
      </c>
      <c r="B3145" t="s">
        <v>1565</v>
      </c>
      <c r="C3145">
        <v>0</v>
      </c>
      <c r="D3145">
        <v>0</v>
      </c>
      <c r="E3145">
        <v>0</v>
      </c>
      <c r="F3145">
        <v>0</v>
      </c>
    </row>
    <row r="3146" spans="1:6" ht="15" customHeight="1" x14ac:dyDescent="0.35">
      <c r="A3146" s="86">
        <v>220620109</v>
      </c>
      <c r="B3146" t="s">
        <v>1144</v>
      </c>
      <c r="C3146">
        <v>0</v>
      </c>
      <c r="D3146">
        <v>0</v>
      </c>
      <c r="E3146">
        <v>0</v>
      </c>
      <c r="F3146">
        <v>0</v>
      </c>
    </row>
    <row r="3147" spans="1:6" ht="15" customHeight="1" x14ac:dyDescent="0.35">
      <c r="A3147" s="86">
        <v>22062010901</v>
      </c>
      <c r="B3147" t="s">
        <v>382</v>
      </c>
      <c r="C3147">
        <v>0</v>
      </c>
      <c r="D3147">
        <v>0</v>
      </c>
      <c r="E3147">
        <v>0</v>
      </c>
      <c r="F3147">
        <v>0</v>
      </c>
    </row>
    <row r="3148" spans="1:6" ht="15" customHeight="1" x14ac:dyDescent="0.35">
      <c r="A3148" s="86">
        <v>22062010902</v>
      </c>
      <c r="B3148" t="s">
        <v>547</v>
      </c>
      <c r="C3148">
        <v>0</v>
      </c>
      <c r="D3148">
        <v>0</v>
      </c>
      <c r="E3148">
        <v>0</v>
      </c>
      <c r="F3148">
        <v>0</v>
      </c>
    </row>
    <row r="3149" spans="1:6" ht="15" customHeight="1" x14ac:dyDescent="0.35">
      <c r="A3149" s="86">
        <v>22062010903</v>
      </c>
      <c r="B3149" t="s">
        <v>1565</v>
      </c>
      <c r="C3149">
        <v>0</v>
      </c>
      <c r="D3149">
        <v>0</v>
      </c>
      <c r="E3149">
        <v>0</v>
      </c>
      <c r="F3149">
        <v>0</v>
      </c>
    </row>
    <row r="3150" spans="1:6" ht="15" customHeight="1" x14ac:dyDescent="0.35">
      <c r="A3150" s="86">
        <v>2206202</v>
      </c>
      <c r="B3150" t="s">
        <v>1555</v>
      </c>
      <c r="C3150">
        <v>0</v>
      </c>
      <c r="D3150">
        <v>0</v>
      </c>
      <c r="E3150">
        <v>0</v>
      </c>
      <c r="F3150">
        <v>0</v>
      </c>
    </row>
    <row r="3151" spans="1:6" ht="15" customHeight="1" x14ac:dyDescent="0.35">
      <c r="A3151" s="86">
        <v>220620201</v>
      </c>
      <c r="B3151" t="s">
        <v>382</v>
      </c>
      <c r="C3151">
        <v>0</v>
      </c>
      <c r="D3151">
        <v>0</v>
      </c>
      <c r="E3151">
        <v>0</v>
      </c>
      <c r="F3151">
        <v>0</v>
      </c>
    </row>
    <row r="3152" spans="1:6" ht="15" customHeight="1" x14ac:dyDescent="0.35">
      <c r="A3152" s="86">
        <v>220620202</v>
      </c>
      <c r="B3152" t="s">
        <v>547</v>
      </c>
      <c r="C3152">
        <v>0</v>
      </c>
      <c r="D3152">
        <v>0</v>
      </c>
      <c r="E3152">
        <v>0</v>
      </c>
      <c r="F3152">
        <v>0</v>
      </c>
    </row>
    <row r="3153" spans="1:6" ht="15" customHeight="1" x14ac:dyDescent="0.35">
      <c r="A3153" s="86">
        <v>220620203</v>
      </c>
      <c r="B3153" t="s">
        <v>1565</v>
      </c>
      <c r="C3153">
        <v>0</v>
      </c>
      <c r="D3153">
        <v>0</v>
      </c>
      <c r="E3153">
        <v>0</v>
      </c>
      <c r="F3153">
        <v>0</v>
      </c>
    </row>
    <row r="3154" spans="1:6" ht="15" customHeight="1" x14ac:dyDescent="0.35">
      <c r="A3154" s="86">
        <v>220620209</v>
      </c>
      <c r="B3154" t="s">
        <v>1144</v>
      </c>
      <c r="C3154">
        <v>0</v>
      </c>
      <c r="D3154">
        <v>0</v>
      </c>
      <c r="E3154">
        <v>0</v>
      </c>
      <c r="F3154">
        <v>0</v>
      </c>
    </row>
    <row r="3155" spans="1:6" ht="15" customHeight="1" x14ac:dyDescent="0.35">
      <c r="A3155" s="86">
        <v>22062020901</v>
      </c>
      <c r="B3155" t="s">
        <v>382</v>
      </c>
      <c r="C3155">
        <v>0</v>
      </c>
      <c r="D3155">
        <v>0</v>
      </c>
      <c r="E3155">
        <v>0</v>
      </c>
      <c r="F3155">
        <v>0</v>
      </c>
    </row>
    <row r="3156" spans="1:6" ht="15" customHeight="1" x14ac:dyDescent="0.35">
      <c r="A3156" s="86">
        <v>22062020902</v>
      </c>
      <c r="B3156" t="s">
        <v>547</v>
      </c>
      <c r="C3156">
        <v>0</v>
      </c>
      <c r="D3156">
        <v>0</v>
      </c>
      <c r="E3156">
        <v>0</v>
      </c>
      <c r="F3156">
        <v>0</v>
      </c>
    </row>
    <row r="3157" spans="1:6" ht="15" customHeight="1" x14ac:dyDescent="0.35">
      <c r="A3157" s="86">
        <v>22062020903</v>
      </c>
      <c r="B3157" t="s">
        <v>1565</v>
      </c>
      <c r="C3157">
        <v>0</v>
      </c>
      <c r="D3157">
        <v>0</v>
      </c>
      <c r="E3157">
        <v>0</v>
      </c>
      <c r="F3157">
        <v>0</v>
      </c>
    </row>
    <row r="3158" spans="1:6" ht="15" customHeight="1" x14ac:dyDescent="0.35">
      <c r="A3158" s="86">
        <v>220621</v>
      </c>
      <c r="B3158" t="s">
        <v>1092</v>
      </c>
      <c r="C3158">
        <v>0</v>
      </c>
      <c r="D3158">
        <v>0</v>
      </c>
      <c r="E3158">
        <v>0</v>
      </c>
      <c r="F3158">
        <v>0</v>
      </c>
    </row>
    <row r="3159" spans="1:6" ht="15" customHeight="1" x14ac:dyDescent="0.35">
      <c r="A3159" s="86">
        <v>2206211</v>
      </c>
      <c r="B3159" t="s">
        <v>295</v>
      </c>
      <c r="C3159">
        <v>0</v>
      </c>
      <c r="D3159">
        <v>0</v>
      </c>
      <c r="E3159">
        <v>0</v>
      </c>
      <c r="F3159">
        <v>0</v>
      </c>
    </row>
    <row r="3160" spans="1:6" ht="15" customHeight="1" x14ac:dyDescent="0.35">
      <c r="A3160" s="86">
        <v>220621101</v>
      </c>
      <c r="B3160" t="s">
        <v>382</v>
      </c>
      <c r="C3160">
        <v>0</v>
      </c>
      <c r="D3160">
        <v>0</v>
      </c>
      <c r="E3160">
        <v>0</v>
      </c>
      <c r="F3160">
        <v>0</v>
      </c>
    </row>
    <row r="3161" spans="1:6" ht="15" customHeight="1" x14ac:dyDescent="0.35">
      <c r="A3161" s="86">
        <v>220621102</v>
      </c>
      <c r="B3161" t="s">
        <v>547</v>
      </c>
      <c r="C3161">
        <v>0</v>
      </c>
      <c r="D3161">
        <v>0</v>
      </c>
      <c r="E3161">
        <v>0</v>
      </c>
      <c r="F3161">
        <v>0</v>
      </c>
    </row>
    <row r="3162" spans="1:6" ht="15" customHeight="1" x14ac:dyDescent="0.35">
      <c r="A3162" s="86">
        <v>220621103</v>
      </c>
      <c r="B3162" t="s">
        <v>1565</v>
      </c>
      <c r="C3162">
        <v>0</v>
      </c>
      <c r="D3162">
        <v>0</v>
      </c>
      <c r="E3162">
        <v>0</v>
      </c>
      <c r="F3162">
        <v>0</v>
      </c>
    </row>
    <row r="3163" spans="1:6" ht="15" customHeight="1" x14ac:dyDescent="0.35">
      <c r="A3163" s="86">
        <v>220621109</v>
      </c>
      <c r="B3163" t="s">
        <v>1144</v>
      </c>
      <c r="C3163">
        <v>0</v>
      </c>
      <c r="D3163">
        <v>0</v>
      </c>
      <c r="E3163">
        <v>0</v>
      </c>
      <c r="F3163">
        <v>0</v>
      </c>
    </row>
    <row r="3164" spans="1:6" ht="15" customHeight="1" x14ac:dyDescent="0.35">
      <c r="A3164" s="86">
        <v>22062110901</v>
      </c>
      <c r="B3164" t="s">
        <v>382</v>
      </c>
      <c r="C3164">
        <v>0</v>
      </c>
      <c r="D3164">
        <v>0</v>
      </c>
      <c r="E3164">
        <v>0</v>
      </c>
      <c r="F3164">
        <v>0</v>
      </c>
    </row>
    <row r="3165" spans="1:6" ht="15" customHeight="1" x14ac:dyDescent="0.35">
      <c r="A3165" s="86">
        <v>22062110902</v>
      </c>
      <c r="B3165" t="s">
        <v>547</v>
      </c>
      <c r="C3165">
        <v>0</v>
      </c>
      <c r="D3165">
        <v>0</v>
      </c>
      <c r="E3165">
        <v>0</v>
      </c>
      <c r="F3165">
        <v>0</v>
      </c>
    </row>
    <row r="3166" spans="1:6" ht="15" customHeight="1" x14ac:dyDescent="0.35">
      <c r="A3166" s="86">
        <v>22062110903</v>
      </c>
      <c r="B3166" t="s">
        <v>1565</v>
      </c>
      <c r="C3166">
        <v>0</v>
      </c>
      <c r="D3166">
        <v>0</v>
      </c>
      <c r="E3166">
        <v>0</v>
      </c>
      <c r="F3166">
        <v>0</v>
      </c>
    </row>
    <row r="3167" spans="1:6" ht="15" customHeight="1" x14ac:dyDescent="0.35">
      <c r="A3167" s="86">
        <v>2206212</v>
      </c>
      <c r="B3167" t="s">
        <v>1555</v>
      </c>
      <c r="C3167">
        <v>0</v>
      </c>
      <c r="D3167">
        <v>0</v>
      </c>
      <c r="E3167">
        <v>0</v>
      </c>
      <c r="F3167">
        <v>0</v>
      </c>
    </row>
    <row r="3168" spans="1:6" ht="15" customHeight="1" x14ac:dyDescent="0.35">
      <c r="A3168" s="86">
        <v>220621201</v>
      </c>
      <c r="B3168" t="s">
        <v>382</v>
      </c>
      <c r="C3168">
        <v>0</v>
      </c>
      <c r="D3168">
        <v>0</v>
      </c>
      <c r="E3168">
        <v>0</v>
      </c>
      <c r="F3168">
        <v>0</v>
      </c>
    </row>
    <row r="3169" spans="1:6" ht="15" customHeight="1" x14ac:dyDescent="0.35">
      <c r="A3169" s="86">
        <v>220621202</v>
      </c>
      <c r="B3169" t="s">
        <v>547</v>
      </c>
      <c r="C3169">
        <v>0</v>
      </c>
      <c r="D3169">
        <v>0</v>
      </c>
      <c r="E3169">
        <v>0</v>
      </c>
      <c r="F3169">
        <v>0</v>
      </c>
    </row>
    <row r="3170" spans="1:6" ht="15" customHeight="1" x14ac:dyDescent="0.35">
      <c r="A3170" s="86">
        <v>220621203</v>
      </c>
      <c r="B3170" t="s">
        <v>1565</v>
      </c>
      <c r="C3170">
        <v>0</v>
      </c>
      <c r="D3170">
        <v>0</v>
      </c>
      <c r="E3170">
        <v>0</v>
      </c>
      <c r="F3170">
        <v>0</v>
      </c>
    </row>
    <row r="3171" spans="1:6" ht="15" customHeight="1" x14ac:dyDescent="0.35">
      <c r="A3171" s="86">
        <v>220621209</v>
      </c>
      <c r="B3171" t="s">
        <v>1144</v>
      </c>
      <c r="C3171">
        <v>0</v>
      </c>
      <c r="D3171">
        <v>0</v>
      </c>
      <c r="E3171">
        <v>0</v>
      </c>
      <c r="F3171">
        <v>0</v>
      </c>
    </row>
    <row r="3172" spans="1:6" ht="15" customHeight="1" x14ac:dyDescent="0.35">
      <c r="A3172" s="86">
        <v>22062120901</v>
      </c>
      <c r="B3172" t="s">
        <v>382</v>
      </c>
      <c r="C3172">
        <v>0</v>
      </c>
      <c r="D3172">
        <v>0</v>
      </c>
      <c r="E3172">
        <v>0</v>
      </c>
      <c r="F3172">
        <v>0</v>
      </c>
    </row>
    <row r="3173" spans="1:6" ht="15" customHeight="1" x14ac:dyDescent="0.35">
      <c r="A3173" s="86">
        <v>22062120902</v>
      </c>
      <c r="B3173" t="s">
        <v>547</v>
      </c>
      <c r="C3173">
        <v>0</v>
      </c>
      <c r="D3173">
        <v>0</v>
      </c>
      <c r="E3173">
        <v>0</v>
      </c>
      <c r="F3173">
        <v>0</v>
      </c>
    </row>
    <row r="3174" spans="1:6" ht="15" customHeight="1" x14ac:dyDescent="0.35">
      <c r="A3174" s="86">
        <v>22062120903</v>
      </c>
      <c r="B3174" t="s">
        <v>1565</v>
      </c>
      <c r="C3174">
        <v>0</v>
      </c>
      <c r="D3174">
        <v>0</v>
      </c>
      <c r="E3174">
        <v>0</v>
      </c>
      <c r="F3174">
        <v>0</v>
      </c>
    </row>
    <row r="3175" spans="1:6" ht="15" customHeight="1" x14ac:dyDescent="0.35">
      <c r="A3175" s="86">
        <v>220622</v>
      </c>
      <c r="B3175" t="s">
        <v>417</v>
      </c>
      <c r="C3175">
        <v>-14599.5</v>
      </c>
      <c r="D3175">
        <v>16084.1</v>
      </c>
      <c r="E3175">
        <v>15226.71</v>
      </c>
      <c r="F3175">
        <v>-13742.11</v>
      </c>
    </row>
    <row r="3176" spans="1:6" ht="15" customHeight="1" x14ac:dyDescent="0.35">
      <c r="A3176" s="86">
        <v>2206221</v>
      </c>
      <c r="B3176" t="s">
        <v>295</v>
      </c>
      <c r="C3176">
        <v>-14599.5</v>
      </c>
      <c r="D3176">
        <v>16084.1</v>
      </c>
      <c r="E3176">
        <v>15226.71</v>
      </c>
      <c r="F3176">
        <v>-13742.11</v>
      </c>
    </row>
    <row r="3177" spans="1:6" ht="15" customHeight="1" x14ac:dyDescent="0.35">
      <c r="A3177" s="86">
        <v>220622101</v>
      </c>
      <c r="B3177" t="s">
        <v>382</v>
      </c>
      <c r="C3177">
        <v>-14599.5</v>
      </c>
      <c r="D3177">
        <v>16084.1</v>
      </c>
      <c r="E3177">
        <v>15226.71</v>
      </c>
      <c r="F3177">
        <v>-13742.11</v>
      </c>
    </row>
    <row r="3178" spans="1:6" ht="15" customHeight="1" x14ac:dyDescent="0.35">
      <c r="A3178" s="86">
        <v>220622102</v>
      </c>
      <c r="B3178" t="s">
        <v>547</v>
      </c>
      <c r="C3178">
        <v>0</v>
      </c>
      <c r="D3178">
        <v>0</v>
      </c>
      <c r="E3178">
        <v>0</v>
      </c>
      <c r="F3178">
        <v>0</v>
      </c>
    </row>
    <row r="3179" spans="1:6" ht="15" customHeight="1" x14ac:dyDescent="0.35">
      <c r="A3179" s="86">
        <v>220622103</v>
      </c>
      <c r="B3179" t="s">
        <v>1565</v>
      </c>
      <c r="C3179">
        <v>0</v>
      </c>
      <c r="D3179">
        <v>0</v>
      </c>
      <c r="E3179">
        <v>0</v>
      </c>
      <c r="F3179">
        <v>0</v>
      </c>
    </row>
    <row r="3180" spans="1:6" ht="15" customHeight="1" x14ac:dyDescent="0.35">
      <c r="A3180" s="86">
        <v>220622109</v>
      </c>
      <c r="B3180" t="s">
        <v>1144</v>
      </c>
      <c r="C3180">
        <v>0</v>
      </c>
      <c r="D3180">
        <v>0</v>
      </c>
      <c r="E3180">
        <v>0</v>
      </c>
      <c r="F3180">
        <v>0</v>
      </c>
    </row>
    <row r="3181" spans="1:6" ht="15" customHeight="1" x14ac:dyDescent="0.35">
      <c r="A3181" s="86">
        <v>22062210901</v>
      </c>
      <c r="B3181" t="s">
        <v>382</v>
      </c>
      <c r="C3181">
        <v>0</v>
      </c>
      <c r="D3181">
        <v>0</v>
      </c>
      <c r="E3181">
        <v>0</v>
      </c>
      <c r="F3181">
        <v>0</v>
      </c>
    </row>
    <row r="3182" spans="1:6" ht="15" customHeight="1" x14ac:dyDescent="0.35">
      <c r="A3182" s="86">
        <v>22062210902</v>
      </c>
      <c r="B3182" t="s">
        <v>547</v>
      </c>
      <c r="C3182">
        <v>0</v>
      </c>
      <c r="D3182">
        <v>0</v>
      </c>
      <c r="E3182">
        <v>0</v>
      </c>
      <c r="F3182">
        <v>0</v>
      </c>
    </row>
    <row r="3183" spans="1:6" ht="15" customHeight="1" x14ac:dyDescent="0.35">
      <c r="A3183" s="86">
        <v>22062210903</v>
      </c>
      <c r="B3183" t="s">
        <v>1565</v>
      </c>
      <c r="C3183">
        <v>0</v>
      </c>
      <c r="D3183">
        <v>0</v>
      </c>
      <c r="E3183">
        <v>0</v>
      </c>
      <c r="F3183">
        <v>0</v>
      </c>
    </row>
    <row r="3184" spans="1:6" ht="15" customHeight="1" x14ac:dyDescent="0.35">
      <c r="A3184" s="86">
        <v>2206222</v>
      </c>
      <c r="B3184" t="s">
        <v>1555</v>
      </c>
      <c r="C3184">
        <v>0</v>
      </c>
      <c r="D3184">
        <v>0</v>
      </c>
      <c r="E3184">
        <v>0</v>
      </c>
      <c r="F3184">
        <v>0</v>
      </c>
    </row>
    <row r="3185" spans="1:6" ht="15" customHeight="1" x14ac:dyDescent="0.35">
      <c r="A3185" s="86">
        <v>220622201</v>
      </c>
      <c r="B3185" t="s">
        <v>382</v>
      </c>
      <c r="C3185">
        <v>0</v>
      </c>
      <c r="D3185">
        <v>0</v>
      </c>
      <c r="E3185">
        <v>0</v>
      </c>
      <c r="F3185">
        <v>0</v>
      </c>
    </row>
    <row r="3186" spans="1:6" ht="15" customHeight="1" x14ac:dyDescent="0.35">
      <c r="A3186" s="86">
        <v>220622202</v>
      </c>
      <c r="B3186" t="s">
        <v>547</v>
      </c>
      <c r="C3186">
        <v>0</v>
      </c>
      <c r="D3186">
        <v>0</v>
      </c>
      <c r="E3186">
        <v>0</v>
      </c>
      <c r="F3186">
        <v>0</v>
      </c>
    </row>
    <row r="3187" spans="1:6" ht="15" customHeight="1" x14ac:dyDescent="0.35">
      <c r="A3187" s="86">
        <v>220622203</v>
      </c>
      <c r="B3187" t="s">
        <v>1565</v>
      </c>
      <c r="C3187">
        <v>0</v>
      </c>
      <c r="D3187">
        <v>0</v>
      </c>
      <c r="E3187">
        <v>0</v>
      </c>
      <c r="F3187">
        <v>0</v>
      </c>
    </row>
    <row r="3188" spans="1:6" ht="15" customHeight="1" x14ac:dyDescent="0.35">
      <c r="A3188" s="86">
        <v>220622209</v>
      </c>
      <c r="B3188" t="s">
        <v>1144</v>
      </c>
      <c r="C3188">
        <v>0</v>
      </c>
      <c r="D3188">
        <v>0</v>
      </c>
      <c r="E3188">
        <v>0</v>
      </c>
      <c r="F3188">
        <v>0</v>
      </c>
    </row>
    <row r="3189" spans="1:6" ht="15" customHeight="1" x14ac:dyDescent="0.35">
      <c r="A3189" s="86">
        <v>22062220901</v>
      </c>
      <c r="B3189" t="s">
        <v>382</v>
      </c>
      <c r="C3189">
        <v>0</v>
      </c>
      <c r="D3189">
        <v>0</v>
      </c>
      <c r="E3189">
        <v>0</v>
      </c>
      <c r="F3189">
        <v>0</v>
      </c>
    </row>
    <row r="3190" spans="1:6" ht="15" customHeight="1" x14ac:dyDescent="0.35">
      <c r="A3190" s="86">
        <v>22062220902</v>
      </c>
      <c r="B3190" t="s">
        <v>547</v>
      </c>
      <c r="C3190">
        <v>0</v>
      </c>
      <c r="D3190">
        <v>0</v>
      </c>
      <c r="E3190">
        <v>0</v>
      </c>
      <c r="F3190">
        <v>0</v>
      </c>
    </row>
    <row r="3191" spans="1:6" ht="15" customHeight="1" x14ac:dyDescent="0.35">
      <c r="A3191" s="86">
        <v>22062220903</v>
      </c>
      <c r="B3191" t="s">
        <v>1565</v>
      </c>
      <c r="C3191">
        <v>0</v>
      </c>
      <c r="D3191">
        <v>0</v>
      </c>
      <c r="E3191">
        <v>0</v>
      </c>
      <c r="F3191">
        <v>0</v>
      </c>
    </row>
    <row r="3192" spans="1:6" ht="15" customHeight="1" x14ac:dyDescent="0.35">
      <c r="A3192" s="86">
        <v>220623</v>
      </c>
      <c r="B3192" t="s">
        <v>449</v>
      </c>
      <c r="C3192">
        <v>0</v>
      </c>
      <c r="D3192">
        <v>990.6</v>
      </c>
      <c r="E3192">
        <v>990.6</v>
      </c>
      <c r="F3192">
        <v>0</v>
      </c>
    </row>
    <row r="3193" spans="1:6" ht="15" customHeight="1" x14ac:dyDescent="0.35">
      <c r="A3193" s="86">
        <v>2206231</v>
      </c>
      <c r="B3193" t="s">
        <v>295</v>
      </c>
      <c r="C3193">
        <v>0</v>
      </c>
      <c r="D3193">
        <v>990.6</v>
      </c>
      <c r="E3193">
        <v>990.6</v>
      </c>
      <c r="F3193">
        <v>0</v>
      </c>
    </row>
    <row r="3194" spans="1:6" ht="15" customHeight="1" x14ac:dyDescent="0.35">
      <c r="A3194" s="86">
        <v>220623101</v>
      </c>
      <c r="B3194" t="s">
        <v>382</v>
      </c>
      <c r="C3194">
        <v>0</v>
      </c>
      <c r="D3194">
        <v>990.6</v>
      </c>
      <c r="E3194">
        <v>990.6</v>
      </c>
      <c r="F3194">
        <v>0</v>
      </c>
    </row>
    <row r="3195" spans="1:6" ht="15" customHeight="1" x14ac:dyDescent="0.35">
      <c r="A3195" s="86">
        <v>220623102</v>
      </c>
      <c r="B3195" t="s">
        <v>547</v>
      </c>
      <c r="C3195">
        <v>0</v>
      </c>
      <c r="D3195">
        <v>0</v>
      </c>
      <c r="E3195">
        <v>0</v>
      </c>
      <c r="F3195">
        <v>0</v>
      </c>
    </row>
    <row r="3196" spans="1:6" ht="15" customHeight="1" x14ac:dyDescent="0.35">
      <c r="A3196" s="86">
        <v>220623103</v>
      </c>
      <c r="B3196" t="s">
        <v>1565</v>
      </c>
      <c r="C3196">
        <v>0</v>
      </c>
      <c r="D3196">
        <v>0</v>
      </c>
      <c r="E3196">
        <v>0</v>
      </c>
      <c r="F3196">
        <v>0</v>
      </c>
    </row>
    <row r="3197" spans="1:6" ht="15" customHeight="1" x14ac:dyDescent="0.35">
      <c r="A3197" s="86">
        <v>220623109</v>
      </c>
      <c r="B3197" t="s">
        <v>1144</v>
      </c>
      <c r="C3197">
        <v>0</v>
      </c>
      <c r="D3197">
        <v>0</v>
      </c>
      <c r="E3197">
        <v>0</v>
      </c>
      <c r="F3197">
        <v>0</v>
      </c>
    </row>
    <row r="3198" spans="1:6" ht="15" customHeight="1" x14ac:dyDescent="0.35">
      <c r="A3198" s="86">
        <v>22062310901</v>
      </c>
      <c r="B3198" t="s">
        <v>382</v>
      </c>
      <c r="C3198">
        <v>0</v>
      </c>
      <c r="D3198">
        <v>0</v>
      </c>
      <c r="E3198">
        <v>0</v>
      </c>
      <c r="F3198">
        <v>0</v>
      </c>
    </row>
    <row r="3199" spans="1:6" ht="15" customHeight="1" x14ac:dyDescent="0.35">
      <c r="A3199" s="86">
        <v>22062310902</v>
      </c>
      <c r="B3199" t="s">
        <v>547</v>
      </c>
      <c r="C3199">
        <v>0</v>
      </c>
      <c r="D3199">
        <v>0</v>
      </c>
      <c r="E3199">
        <v>0</v>
      </c>
      <c r="F3199">
        <v>0</v>
      </c>
    </row>
    <row r="3200" spans="1:6" ht="15" customHeight="1" x14ac:dyDescent="0.35">
      <c r="A3200" s="86">
        <v>22062310903</v>
      </c>
      <c r="B3200" t="s">
        <v>1565</v>
      </c>
      <c r="C3200">
        <v>0</v>
      </c>
      <c r="D3200">
        <v>0</v>
      </c>
      <c r="E3200">
        <v>0</v>
      </c>
      <c r="F3200">
        <v>0</v>
      </c>
    </row>
    <row r="3201" spans="1:6" ht="15" customHeight="1" x14ac:dyDescent="0.35">
      <c r="A3201" s="86">
        <v>2206232</v>
      </c>
      <c r="B3201" t="s">
        <v>1555</v>
      </c>
      <c r="C3201">
        <v>0</v>
      </c>
      <c r="D3201">
        <v>0</v>
      </c>
      <c r="E3201">
        <v>0</v>
      </c>
      <c r="F3201">
        <v>0</v>
      </c>
    </row>
    <row r="3202" spans="1:6" ht="15" customHeight="1" x14ac:dyDescent="0.35">
      <c r="A3202" s="86">
        <v>220623201</v>
      </c>
      <c r="B3202" t="s">
        <v>382</v>
      </c>
      <c r="C3202">
        <v>0</v>
      </c>
      <c r="D3202">
        <v>0</v>
      </c>
      <c r="E3202">
        <v>0</v>
      </c>
      <c r="F3202">
        <v>0</v>
      </c>
    </row>
    <row r="3203" spans="1:6" ht="15" customHeight="1" x14ac:dyDescent="0.35">
      <c r="A3203" s="86">
        <v>220623202</v>
      </c>
      <c r="B3203" t="s">
        <v>547</v>
      </c>
      <c r="C3203">
        <v>0</v>
      </c>
      <c r="D3203">
        <v>0</v>
      </c>
      <c r="E3203">
        <v>0</v>
      </c>
      <c r="F3203">
        <v>0</v>
      </c>
    </row>
    <row r="3204" spans="1:6" ht="15" customHeight="1" x14ac:dyDescent="0.35">
      <c r="A3204" s="86">
        <v>220623203</v>
      </c>
      <c r="B3204" t="s">
        <v>1565</v>
      </c>
      <c r="C3204">
        <v>0</v>
      </c>
      <c r="D3204">
        <v>0</v>
      </c>
      <c r="E3204">
        <v>0</v>
      </c>
      <c r="F3204">
        <v>0</v>
      </c>
    </row>
    <row r="3205" spans="1:6" ht="15" customHeight="1" x14ac:dyDescent="0.35">
      <c r="A3205" s="86">
        <v>220623209</v>
      </c>
      <c r="B3205" t="s">
        <v>1144</v>
      </c>
      <c r="C3205">
        <v>0</v>
      </c>
      <c r="D3205">
        <v>0</v>
      </c>
      <c r="E3205">
        <v>0</v>
      </c>
      <c r="F3205">
        <v>0</v>
      </c>
    </row>
    <row r="3206" spans="1:6" ht="15" customHeight="1" x14ac:dyDescent="0.35">
      <c r="A3206" s="86">
        <v>22062320901</v>
      </c>
      <c r="B3206" t="s">
        <v>382</v>
      </c>
      <c r="C3206">
        <v>0</v>
      </c>
      <c r="D3206">
        <v>0</v>
      </c>
      <c r="E3206">
        <v>0</v>
      </c>
      <c r="F3206">
        <v>0</v>
      </c>
    </row>
    <row r="3207" spans="1:6" ht="15" customHeight="1" x14ac:dyDescent="0.35">
      <c r="A3207" s="86">
        <v>22062320902</v>
      </c>
      <c r="B3207" t="s">
        <v>547</v>
      </c>
      <c r="C3207">
        <v>0</v>
      </c>
      <c r="D3207">
        <v>0</v>
      </c>
      <c r="E3207">
        <v>0</v>
      </c>
      <c r="F3207">
        <v>0</v>
      </c>
    </row>
    <row r="3208" spans="1:6" ht="15" customHeight="1" x14ac:dyDescent="0.35">
      <c r="A3208" s="86">
        <v>22062320903</v>
      </c>
      <c r="B3208" t="s">
        <v>1565</v>
      </c>
      <c r="C3208">
        <v>0</v>
      </c>
      <c r="D3208">
        <v>0</v>
      </c>
      <c r="E3208">
        <v>0</v>
      </c>
      <c r="F3208">
        <v>0</v>
      </c>
    </row>
    <row r="3209" spans="1:6" ht="15" customHeight="1" x14ac:dyDescent="0.35">
      <c r="A3209" s="86">
        <v>220624</v>
      </c>
      <c r="B3209" t="s">
        <v>1098</v>
      </c>
      <c r="C3209">
        <v>0</v>
      </c>
      <c r="D3209">
        <v>0</v>
      </c>
      <c r="E3209">
        <v>0</v>
      </c>
      <c r="F3209">
        <v>0</v>
      </c>
    </row>
    <row r="3210" spans="1:6" ht="15" customHeight="1" x14ac:dyDescent="0.35">
      <c r="A3210" s="86">
        <v>2206241</v>
      </c>
      <c r="B3210" t="s">
        <v>295</v>
      </c>
      <c r="C3210">
        <v>0</v>
      </c>
      <c r="D3210">
        <v>0</v>
      </c>
      <c r="E3210">
        <v>0</v>
      </c>
      <c r="F3210">
        <v>0</v>
      </c>
    </row>
    <row r="3211" spans="1:6" ht="15" customHeight="1" x14ac:dyDescent="0.35">
      <c r="A3211" s="86">
        <v>220624101</v>
      </c>
      <c r="B3211" t="s">
        <v>382</v>
      </c>
      <c r="C3211">
        <v>0</v>
      </c>
      <c r="D3211">
        <v>0</v>
      </c>
      <c r="E3211">
        <v>0</v>
      </c>
      <c r="F3211">
        <v>0</v>
      </c>
    </row>
    <row r="3212" spans="1:6" ht="15" customHeight="1" x14ac:dyDescent="0.35">
      <c r="A3212" s="86">
        <v>220624102</v>
      </c>
      <c r="B3212" t="s">
        <v>547</v>
      </c>
      <c r="C3212">
        <v>0</v>
      </c>
      <c r="D3212">
        <v>0</v>
      </c>
      <c r="E3212">
        <v>0</v>
      </c>
      <c r="F3212">
        <v>0</v>
      </c>
    </row>
    <row r="3213" spans="1:6" ht="15" customHeight="1" x14ac:dyDescent="0.35">
      <c r="A3213" s="86">
        <v>220624103</v>
      </c>
      <c r="B3213" t="s">
        <v>1565</v>
      </c>
      <c r="C3213">
        <v>0</v>
      </c>
      <c r="D3213">
        <v>0</v>
      </c>
      <c r="E3213">
        <v>0</v>
      </c>
      <c r="F3213">
        <v>0</v>
      </c>
    </row>
    <row r="3214" spans="1:6" ht="15" customHeight="1" x14ac:dyDescent="0.35">
      <c r="A3214" s="86">
        <v>220624109</v>
      </c>
      <c r="B3214" t="s">
        <v>1144</v>
      </c>
      <c r="C3214">
        <v>0</v>
      </c>
      <c r="D3214">
        <v>0</v>
      </c>
      <c r="E3214">
        <v>0</v>
      </c>
      <c r="F3214">
        <v>0</v>
      </c>
    </row>
    <row r="3215" spans="1:6" ht="15" customHeight="1" x14ac:dyDescent="0.35">
      <c r="A3215" s="86">
        <v>22062410901</v>
      </c>
      <c r="B3215" t="s">
        <v>382</v>
      </c>
      <c r="C3215">
        <v>0</v>
      </c>
      <c r="D3215">
        <v>0</v>
      </c>
      <c r="E3215">
        <v>0</v>
      </c>
      <c r="F3215">
        <v>0</v>
      </c>
    </row>
    <row r="3216" spans="1:6" ht="15" customHeight="1" x14ac:dyDescent="0.35">
      <c r="A3216" s="86">
        <v>22062410902</v>
      </c>
      <c r="B3216" t="s">
        <v>547</v>
      </c>
      <c r="C3216">
        <v>0</v>
      </c>
      <c r="D3216">
        <v>0</v>
      </c>
      <c r="E3216">
        <v>0</v>
      </c>
      <c r="F3216">
        <v>0</v>
      </c>
    </row>
    <row r="3217" spans="1:6" ht="15" customHeight="1" x14ac:dyDescent="0.35">
      <c r="A3217" s="86">
        <v>22062410903</v>
      </c>
      <c r="B3217" t="s">
        <v>1565</v>
      </c>
      <c r="C3217">
        <v>0</v>
      </c>
      <c r="D3217">
        <v>0</v>
      </c>
      <c r="E3217">
        <v>0</v>
      </c>
      <c r="F3217">
        <v>0</v>
      </c>
    </row>
    <row r="3218" spans="1:6" ht="15" customHeight="1" x14ac:dyDescent="0.35">
      <c r="A3218" s="86">
        <v>2206242</v>
      </c>
      <c r="B3218" t="s">
        <v>1555</v>
      </c>
      <c r="C3218">
        <v>0</v>
      </c>
      <c r="D3218">
        <v>0</v>
      </c>
      <c r="E3218">
        <v>0</v>
      </c>
      <c r="F3218">
        <v>0</v>
      </c>
    </row>
    <row r="3219" spans="1:6" ht="15" customHeight="1" x14ac:dyDescent="0.35">
      <c r="A3219" s="86">
        <v>220624201</v>
      </c>
      <c r="B3219" t="s">
        <v>382</v>
      </c>
      <c r="C3219">
        <v>0</v>
      </c>
      <c r="D3219">
        <v>0</v>
      </c>
      <c r="E3219">
        <v>0</v>
      </c>
      <c r="F3219">
        <v>0</v>
      </c>
    </row>
    <row r="3220" spans="1:6" ht="15" customHeight="1" x14ac:dyDescent="0.35">
      <c r="A3220" s="86">
        <v>220624202</v>
      </c>
      <c r="B3220" t="s">
        <v>547</v>
      </c>
      <c r="C3220">
        <v>0</v>
      </c>
      <c r="D3220">
        <v>0</v>
      </c>
      <c r="E3220">
        <v>0</v>
      </c>
      <c r="F3220">
        <v>0</v>
      </c>
    </row>
    <row r="3221" spans="1:6" ht="15" customHeight="1" x14ac:dyDescent="0.35">
      <c r="A3221" s="86">
        <v>220624203</v>
      </c>
      <c r="B3221" t="s">
        <v>1565</v>
      </c>
      <c r="C3221">
        <v>0</v>
      </c>
      <c r="D3221">
        <v>0</v>
      </c>
      <c r="E3221">
        <v>0</v>
      </c>
      <c r="F3221">
        <v>0</v>
      </c>
    </row>
    <row r="3222" spans="1:6" ht="15" customHeight="1" x14ac:dyDescent="0.35">
      <c r="A3222" s="86">
        <v>220624209</v>
      </c>
      <c r="B3222" t="s">
        <v>1144</v>
      </c>
      <c r="C3222">
        <v>0</v>
      </c>
      <c r="D3222">
        <v>0</v>
      </c>
      <c r="E3222">
        <v>0</v>
      </c>
      <c r="F3222">
        <v>0</v>
      </c>
    </row>
    <row r="3223" spans="1:6" ht="15" customHeight="1" x14ac:dyDescent="0.35">
      <c r="A3223" s="86">
        <v>22062420901</v>
      </c>
      <c r="B3223" t="s">
        <v>382</v>
      </c>
      <c r="C3223">
        <v>0</v>
      </c>
      <c r="D3223">
        <v>0</v>
      </c>
      <c r="E3223">
        <v>0</v>
      </c>
      <c r="F3223">
        <v>0</v>
      </c>
    </row>
    <row r="3224" spans="1:6" ht="15" customHeight="1" x14ac:dyDescent="0.35">
      <c r="A3224" s="86">
        <v>22062420902</v>
      </c>
      <c r="B3224" t="s">
        <v>547</v>
      </c>
      <c r="C3224">
        <v>0</v>
      </c>
      <c r="D3224">
        <v>0</v>
      </c>
      <c r="E3224">
        <v>0</v>
      </c>
      <c r="F3224">
        <v>0</v>
      </c>
    </row>
    <row r="3225" spans="1:6" ht="15" customHeight="1" x14ac:dyDescent="0.35">
      <c r="A3225" s="86">
        <v>22062420903</v>
      </c>
      <c r="B3225" t="s">
        <v>1565</v>
      </c>
      <c r="C3225">
        <v>0</v>
      </c>
      <c r="D3225">
        <v>0</v>
      </c>
      <c r="E3225">
        <v>0</v>
      </c>
      <c r="F3225">
        <v>0</v>
      </c>
    </row>
    <row r="3226" spans="1:6" ht="15" customHeight="1" x14ac:dyDescent="0.35">
      <c r="A3226" s="86">
        <v>220625</v>
      </c>
      <c r="B3226" t="s">
        <v>420</v>
      </c>
      <c r="C3226">
        <v>-14869.41</v>
      </c>
      <c r="D3226">
        <v>126643.86</v>
      </c>
      <c r="E3226">
        <v>132943.98000000001</v>
      </c>
      <c r="F3226">
        <v>-21169.53</v>
      </c>
    </row>
    <row r="3227" spans="1:6" ht="15" customHeight="1" x14ac:dyDescent="0.35">
      <c r="A3227" s="86">
        <v>2206251</v>
      </c>
      <c r="B3227" t="s">
        <v>295</v>
      </c>
      <c r="C3227">
        <v>-14869.41</v>
      </c>
      <c r="D3227">
        <v>126643.86</v>
      </c>
      <c r="E3227">
        <v>132943.98000000001</v>
      </c>
      <c r="F3227">
        <v>-21169.53</v>
      </c>
    </row>
    <row r="3228" spans="1:6" ht="15" customHeight="1" x14ac:dyDescent="0.35">
      <c r="A3228" s="86">
        <v>220625101</v>
      </c>
      <c r="B3228" t="s">
        <v>382</v>
      </c>
      <c r="C3228">
        <v>-14869.41</v>
      </c>
      <c r="D3228">
        <v>126643.86</v>
      </c>
      <c r="E3228">
        <v>132943.98000000001</v>
      </c>
      <c r="F3228">
        <v>-21169.53</v>
      </c>
    </row>
    <row r="3229" spans="1:6" ht="15" customHeight="1" x14ac:dyDescent="0.35">
      <c r="A3229" s="86">
        <v>220625102</v>
      </c>
      <c r="B3229" t="s">
        <v>547</v>
      </c>
      <c r="C3229">
        <v>0</v>
      </c>
      <c r="D3229">
        <v>0</v>
      </c>
      <c r="E3229">
        <v>0</v>
      </c>
      <c r="F3229">
        <v>0</v>
      </c>
    </row>
    <row r="3230" spans="1:6" ht="15" customHeight="1" x14ac:dyDescent="0.35">
      <c r="A3230" s="86">
        <v>220625103</v>
      </c>
      <c r="B3230" t="s">
        <v>1565</v>
      </c>
      <c r="C3230">
        <v>0</v>
      </c>
      <c r="D3230">
        <v>0</v>
      </c>
      <c r="E3230">
        <v>0</v>
      </c>
      <c r="F3230">
        <v>0</v>
      </c>
    </row>
    <row r="3231" spans="1:6" ht="15" customHeight="1" x14ac:dyDescent="0.35">
      <c r="A3231" s="86">
        <v>220625109</v>
      </c>
      <c r="B3231" t="s">
        <v>1144</v>
      </c>
      <c r="C3231">
        <v>0</v>
      </c>
      <c r="D3231">
        <v>0</v>
      </c>
      <c r="E3231">
        <v>0</v>
      </c>
      <c r="F3231">
        <v>0</v>
      </c>
    </row>
    <row r="3232" spans="1:6" ht="15" customHeight="1" x14ac:dyDescent="0.35">
      <c r="A3232" s="86">
        <v>22062510901</v>
      </c>
      <c r="B3232" t="s">
        <v>382</v>
      </c>
      <c r="C3232">
        <v>0</v>
      </c>
      <c r="D3232">
        <v>0</v>
      </c>
      <c r="E3232">
        <v>0</v>
      </c>
      <c r="F3232">
        <v>0</v>
      </c>
    </row>
    <row r="3233" spans="1:6" ht="15" customHeight="1" x14ac:dyDescent="0.35">
      <c r="A3233" s="86">
        <v>22062510902</v>
      </c>
      <c r="B3233" t="s">
        <v>547</v>
      </c>
      <c r="C3233">
        <v>0</v>
      </c>
      <c r="D3233">
        <v>0</v>
      </c>
      <c r="E3233">
        <v>0</v>
      </c>
      <c r="F3233">
        <v>0</v>
      </c>
    </row>
    <row r="3234" spans="1:6" ht="15" customHeight="1" x14ac:dyDescent="0.35">
      <c r="A3234" s="86">
        <v>22062510903</v>
      </c>
      <c r="B3234" t="s">
        <v>1565</v>
      </c>
      <c r="C3234">
        <v>0</v>
      </c>
      <c r="D3234">
        <v>0</v>
      </c>
      <c r="E3234">
        <v>0</v>
      </c>
      <c r="F3234">
        <v>0</v>
      </c>
    </row>
    <row r="3235" spans="1:6" ht="15" customHeight="1" x14ac:dyDescent="0.35">
      <c r="A3235" s="86">
        <v>2206252</v>
      </c>
      <c r="B3235" t="s">
        <v>1555</v>
      </c>
      <c r="C3235">
        <v>0</v>
      </c>
      <c r="D3235">
        <v>0</v>
      </c>
      <c r="E3235">
        <v>0</v>
      </c>
      <c r="F3235">
        <v>0</v>
      </c>
    </row>
    <row r="3236" spans="1:6" ht="15" customHeight="1" x14ac:dyDescent="0.35">
      <c r="A3236" s="86">
        <v>220625201</v>
      </c>
      <c r="B3236" t="s">
        <v>382</v>
      </c>
      <c r="C3236">
        <v>0</v>
      </c>
      <c r="D3236">
        <v>0</v>
      </c>
      <c r="E3236">
        <v>0</v>
      </c>
      <c r="F3236">
        <v>0</v>
      </c>
    </row>
    <row r="3237" spans="1:6" ht="15" customHeight="1" x14ac:dyDescent="0.35">
      <c r="A3237" s="86">
        <v>220625202</v>
      </c>
      <c r="B3237" t="s">
        <v>547</v>
      </c>
      <c r="C3237">
        <v>0</v>
      </c>
      <c r="D3237">
        <v>0</v>
      </c>
      <c r="E3237">
        <v>0</v>
      </c>
      <c r="F3237">
        <v>0</v>
      </c>
    </row>
    <row r="3238" spans="1:6" ht="15" customHeight="1" x14ac:dyDescent="0.35">
      <c r="A3238" s="86">
        <v>220625203</v>
      </c>
      <c r="B3238" t="s">
        <v>1565</v>
      </c>
      <c r="C3238">
        <v>0</v>
      </c>
      <c r="D3238">
        <v>0</v>
      </c>
      <c r="E3238">
        <v>0</v>
      </c>
      <c r="F3238">
        <v>0</v>
      </c>
    </row>
    <row r="3239" spans="1:6" ht="15" customHeight="1" x14ac:dyDescent="0.35">
      <c r="A3239" s="86">
        <v>220625209</v>
      </c>
      <c r="B3239" t="s">
        <v>1144</v>
      </c>
      <c r="C3239">
        <v>0</v>
      </c>
      <c r="D3239">
        <v>0</v>
      </c>
      <c r="E3239">
        <v>0</v>
      </c>
      <c r="F3239">
        <v>0</v>
      </c>
    </row>
    <row r="3240" spans="1:6" ht="15" customHeight="1" x14ac:dyDescent="0.35">
      <c r="A3240" s="86">
        <v>22062520901</v>
      </c>
      <c r="B3240" t="s">
        <v>382</v>
      </c>
      <c r="C3240">
        <v>0</v>
      </c>
      <c r="D3240">
        <v>0</v>
      </c>
      <c r="E3240">
        <v>0</v>
      </c>
      <c r="F3240">
        <v>0</v>
      </c>
    </row>
    <row r="3241" spans="1:6" ht="15" customHeight="1" x14ac:dyDescent="0.35">
      <c r="A3241" s="86">
        <v>22062520902</v>
      </c>
      <c r="B3241" t="s">
        <v>547</v>
      </c>
      <c r="C3241">
        <v>0</v>
      </c>
      <c r="D3241">
        <v>0</v>
      </c>
      <c r="E3241">
        <v>0</v>
      </c>
      <c r="F3241">
        <v>0</v>
      </c>
    </row>
    <row r="3242" spans="1:6" ht="15" customHeight="1" x14ac:dyDescent="0.35">
      <c r="A3242" s="86">
        <v>22062520903</v>
      </c>
      <c r="B3242" t="s">
        <v>1565</v>
      </c>
      <c r="C3242">
        <v>0</v>
      </c>
      <c r="D3242">
        <v>0</v>
      </c>
      <c r="E3242">
        <v>0</v>
      </c>
      <c r="F3242">
        <v>0</v>
      </c>
    </row>
    <row r="3243" spans="1:6" ht="15" customHeight="1" x14ac:dyDescent="0.35">
      <c r="A3243" s="86">
        <v>2207</v>
      </c>
      <c r="B3243" t="s">
        <v>220</v>
      </c>
      <c r="C3243">
        <v>-1003606.99</v>
      </c>
      <c r="D3243">
        <v>1474119.73</v>
      </c>
      <c r="E3243">
        <v>1329139.25</v>
      </c>
      <c r="F3243">
        <v>-858626.51</v>
      </c>
    </row>
    <row r="3244" spans="1:6" ht="15" customHeight="1" x14ac:dyDescent="0.35">
      <c r="A3244" s="86">
        <v>220701</v>
      </c>
      <c r="B3244" t="s">
        <v>402</v>
      </c>
      <c r="C3244">
        <v>0</v>
      </c>
      <c r="D3244">
        <v>0</v>
      </c>
      <c r="E3244">
        <v>0</v>
      </c>
      <c r="F3244">
        <v>0</v>
      </c>
    </row>
    <row r="3245" spans="1:6" ht="15" customHeight="1" x14ac:dyDescent="0.35">
      <c r="A3245" s="86">
        <v>2207011</v>
      </c>
      <c r="B3245" t="s">
        <v>295</v>
      </c>
      <c r="C3245">
        <v>0</v>
      </c>
      <c r="D3245">
        <v>0</v>
      </c>
      <c r="E3245">
        <v>0</v>
      </c>
      <c r="F3245">
        <v>0</v>
      </c>
    </row>
    <row r="3246" spans="1:6" ht="15" customHeight="1" x14ac:dyDescent="0.35">
      <c r="A3246" s="86">
        <v>220701101</v>
      </c>
      <c r="B3246" t="s">
        <v>422</v>
      </c>
      <c r="C3246">
        <v>0</v>
      </c>
      <c r="D3246">
        <v>0</v>
      </c>
      <c r="E3246">
        <v>0</v>
      </c>
      <c r="F3246">
        <v>0</v>
      </c>
    </row>
    <row r="3247" spans="1:6" ht="15" customHeight="1" x14ac:dyDescent="0.35">
      <c r="A3247" s="86">
        <v>220701102</v>
      </c>
      <c r="B3247" t="s">
        <v>554</v>
      </c>
      <c r="C3247">
        <v>0</v>
      </c>
      <c r="D3247">
        <v>0</v>
      </c>
      <c r="E3247">
        <v>0</v>
      </c>
      <c r="F3247">
        <v>0</v>
      </c>
    </row>
    <row r="3248" spans="1:6" ht="15" customHeight="1" x14ac:dyDescent="0.35">
      <c r="A3248" s="86">
        <v>220701103</v>
      </c>
      <c r="B3248" t="s">
        <v>1577</v>
      </c>
      <c r="C3248">
        <v>0</v>
      </c>
      <c r="D3248">
        <v>0</v>
      </c>
      <c r="E3248">
        <v>0</v>
      </c>
      <c r="F3248">
        <v>0</v>
      </c>
    </row>
    <row r="3249" spans="1:6" ht="15" customHeight="1" x14ac:dyDescent="0.35">
      <c r="A3249" s="86">
        <v>220701109</v>
      </c>
      <c r="B3249" t="s">
        <v>1176</v>
      </c>
      <c r="C3249">
        <v>0</v>
      </c>
      <c r="D3249">
        <v>0</v>
      </c>
      <c r="E3249">
        <v>0</v>
      </c>
      <c r="F3249">
        <v>0</v>
      </c>
    </row>
    <row r="3250" spans="1:6" ht="15" customHeight="1" x14ac:dyDescent="0.35">
      <c r="A3250" s="86">
        <v>22070110901</v>
      </c>
      <c r="B3250" t="s">
        <v>422</v>
      </c>
      <c r="C3250">
        <v>0</v>
      </c>
      <c r="D3250">
        <v>0</v>
      </c>
      <c r="E3250">
        <v>0</v>
      </c>
      <c r="F3250">
        <v>0</v>
      </c>
    </row>
    <row r="3251" spans="1:6" ht="15" customHeight="1" x14ac:dyDescent="0.35">
      <c r="A3251" s="86">
        <v>22070110902</v>
      </c>
      <c r="B3251" t="s">
        <v>554</v>
      </c>
      <c r="C3251">
        <v>0</v>
      </c>
      <c r="D3251">
        <v>0</v>
      </c>
      <c r="E3251">
        <v>0</v>
      </c>
      <c r="F3251">
        <v>0</v>
      </c>
    </row>
    <row r="3252" spans="1:6" ht="15" customHeight="1" x14ac:dyDescent="0.35">
      <c r="A3252" s="86">
        <v>22070110903</v>
      </c>
      <c r="B3252" t="s">
        <v>1577</v>
      </c>
      <c r="C3252">
        <v>0</v>
      </c>
      <c r="D3252">
        <v>0</v>
      </c>
      <c r="E3252">
        <v>0</v>
      </c>
      <c r="F3252">
        <v>0</v>
      </c>
    </row>
    <row r="3253" spans="1:6" ht="15" customHeight="1" x14ac:dyDescent="0.35">
      <c r="A3253" s="86">
        <v>2207012</v>
      </c>
      <c r="B3253" t="s">
        <v>1555</v>
      </c>
      <c r="C3253">
        <v>0</v>
      </c>
      <c r="D3253">
        <v>0</v>
      </c>
      <c r="E3253">
        <v>0</v>
      </c>
      <c r="F3253">
        <v>0</v>
      </c>
    </row>
    <row r="3254" spans="1:6" ht="15" customHeight="1" x14ac:dyDescent="0.35">
      <c r="A3254" s="86">
        <v>220701201</v>
      </c>
      <c r="B3254" t="s">
        <v>422</v>
      </c>
      <c r="C3254">
        <v>0</v>
      </c>
      <c r="D3254">
        <v>0</v>
      </c>
      <c r="E3254">
        <v>0</v>
      </c>
      <c r="F3254">
        <v>0</v>
      </c>
    </row>
    <row r="3255" spans="1:6" ht="15" customHeight="1" x14ac:dyDescent="0.35">
      <c r="A3255" s="86">
        <v>220701202</v>
      </c>
      <c r="B3255" t="s">
        <v>554</v>
      </c>
      <c r="C3255">
        <v>0</v>
      </c>
      <c r="D3255">
        <v>0</v>
      </c>
      <c r="E3255">
        <v>0</v>
      </c>
      <c r="F3255">
        <v>0</v>
      </c>
    </row>
    <row r="3256" spans="1:6" ht="15" customHeight="1" x14ac:dyDescent="0.35">
      <c r="A3256" s="86">
        <v>220701203</v>
      </c>
      <c r="B3256" t="s">
        <v>1577</v>
      </c>
      <c r="C3256">
        <v>0</v>
      </c>
      <c r="D3256">
        <v>0</v>
      </c>
      <c r="E3256">
        <v>0</v>
      </c>
      <c r="F3256">
        <v>0</v>
      </c>
    </row>
    <row r="3257" spans="1:6" ht="15" customHeight="1" x14ac:dyDescent="0.35">
      <c r="A3257" s="86">
        <v>220701209</v>
      </c>
      <c r="B3257" t="s">
        <v>1176</v>
      </c>
      <c r="C3257">
        <v>0</v>
      </c>
      <c r="D3257">
        <v>0</v>
      </c>
      <c r="E3257">
        <v>0</v>
      </c>
      <c r="F3257">
        <v>0</v>
      </c>
    </row>
    <row r="3258" spans="1:6" ht="15" customHeight="1" x14ac:dyDescent="0.35">
      <c r="A3258" s="86">
        <v>22070120901</v>
      </c>
      <c r="B3258" t="s">
        <v>422</v>
      </c>
      <c r="C3258">
        <v>0</v>
      </c>
      <c r="D3258">
        <v>0</v>
      </c>
      <c r="E3258">
        <v>0</v>
      </c>
      <c r="F3258">
        <v>0</v>
      </c>
    </row>
    <row r="3259" spans="1:6" ht="15" customHeight="1" x14ac:dyDescent="0.35">
      <c r="A3259" s="86">
        <v>22070120902</v>
      </c>
      <c r="B3259" t="s">
        <v>554</v>
      </c>
      <c r="C3259">
        <v>0</v>
      </c>
      <c r="D3259">
        <v>0</v>
      </c>
      <c r="E3259">
        <v>0</v>
      </c>
      <c r="F3259">
        <v>0</v>
      </c>
    </row>
    <row r="3260" spans="1:6" ht="15" customHeight="1" x14ac:dyDescent="0.35">
      <c r="A3260" s="86">
        <v>22070120903</v>
      </c>
      <c r="B3260" t="s">
        <v>1577</v>
      </c>
      <c r="C3260">
        <v>0</v>
      </c>
      <c r="D3260">
        <v>0</v>
      </c>
      <c r="E3260">
        <v>0</v>
      </c>
      <c r="F3260">
        <v>0</v>
      </c>
    </row>
    <row r="3261" spans="1:6" ht="15" customHeight="1" x14ac:dyDescent="0.35">
      <c r="A3261" s="86">
        <v>220702</v>
      </c>
      <c r="B3261" t="s">
        <v>451</v>
      </c>
      <c r="C3261">
        <v>-1003606.99</v>
      </c>
      <c r="D3261">
        <v>1474119.73</v>
      </c>
      <c r="E3261">
        <v>1329139.25</v>
      </c>
      <c r="F3261">
        <v>-858626.51</v>
      </c>
    </row>
    <row r="3262" spans="1:6" ht="15" customHeight="1" x14ac:dyDescent="0.35">
      <c r="A3262" s="86">
        <v>2207021</v>
      </c>
      <c r="B3262" t="s">
        <v>295</v>
      </c>
      <c r="C3262">
        <v>-1003606.99</v>
      </c>
      <c r="D3262">
        <v>1474119.73</v>
      </c>
      <c r="E3262">
        <v>1329139.25</v>
      </c>
      <c r="F3262">
        <v>-858626.51</v>
      </c>
    </row>
    <row r="3263" spans="1:6" ht="15" customHeight="1" x14ac:dyDescent="0.35">
      <c r="A3263" s="86">
        <v>220702101</v>
      </c>
      <c r="B3263" t="s">
        <v>422</v>
      </c>
      <c r="C3263">
        <v>-1000299.49</v>
      </c>
      <c r="D3263">
        <v>1448006.91</v>
      </c>
      <c r="E3263">
        <v>1279007.48</v>
      </c>
      <c r="F3263">
        <v>-831300.06</v>
      </c>
    </row>
    <row r="3264" spans="1:6" ht="15" customHeight="1" x14ac:dyDescent="0.35">
      <c r="A3264" s="86">
        <v>220702102</v>
      </c>
      <c r="B3264" t="s">
        <v>554</v>
      </c>
      <c r="C3264">
        <v>-3307.5</v>
      </c>
      <c r="D3264">
        <v>26112.82</v>
      </c>
      <c r="E3264">
        <v>50131.77</v>
      </c>
      <c r="F3264">
        <v>-27326.45</v>
      </c>
    </row>
    <row r="3265" spans="1:6" ht="15" customHeight="1" x14ac:dyDescent="0.35">
      <c r="A3265" s="86">
        <v>220702103</v>
      </c>
      <c r="B3265" t="s">
        <v>1577</v>
      </c>
      <c r="C3265">
        <v>0</v>
      </c>
      <c r="D3265">
        <v>0</v>
      </c>
      <c r="E3265">
        <v>0</v>
      </c>
      <c r="F3265">
        <v>0</v>
      </c>
    </row>
    <row r="3266" spans="1:6" ht="15" customHeight="1" x14ac:dyDescent="0.35">
      <c r="A3266" s="86">
        <v>220702109</v>
      </c>
      <c r="B3266" t="s">
        <v>1176</v>
      </c>
      <c r="C3266">
        <v>0</v>
      </c>
      <c r="D3266">
        <v>0</v>
      </c>
      <c r="E3266">
        <v>0</v>
      </c>
      <c r="F3266">
        <v>0</v>
      </c>
    </row>
    <row r="3267" spans="1:6" ht="15" customHeight="1" x14ac:dyDescent="0.35">
      <c r="A3267" s="86">
        <v>22070210901</v>
      </c>
      <c r="B3267" t="s">
        <v>422</v>
      </c>
      <c r="C3267">
        <v>0</v>
      </c>
      <c r="D3267">
        <v>0</v>
      </c>
      <c r="E3267">
        <v>0</v>
      </c>
      <c r="F3267">
        <v>0</v>
      </c>
    </row>
    <row r="3268" spans="1:6" ht="15" customHeight="1" x14ac:dyDescent="0.35">
      <c r="A3268" s="86">
        <v>22070210902</v>
      </c>
      <c r="B3268" t="s">
        <v>554</v>
      </c>
      <c r="C3268">
        <v>0</v>
      </c>
      <c r="D3268">
        <v>0</v>
      </c>
      <c r="E3268">
        <v>0</v>
      </c>
      <c r="F3268">
        <v>0</v>
      </c>
    </row>
    <row r="3269" spans="1:6" ht="15" customHeight="1" x14ac:dyDescent="0.35">
      <c r="A3269" s="86">
        <v>22070210903</v>
      </c>
      <c r="B3269" t="s">
        <v>1577</v>
      </c>
      <c r="C3269">
        <v>0</v>
      </c>
      <c r="D3269">
        <v>0</v>
      </c>
      <c r="E3269">
        <v>0</v>
      </c>
      <c r="F3269">
        <v>0</v>
      </c>
    </row>
    <row r="3270" spans="1:6" ht="15" customHeight="1" x14ac:dyDescent="0.35">
      <c r="A3270" s="86">
        <v>2207022</v>
      </c>
      <c r="B3270" t="s">
        <v>1555</v>
      </c>
      <c r="C3270">
        <v>0</v>
      </c>
      <c r="D3270">
        <v>0</v>
      </c>
      <c r="E3270">
        <v>0</v>
      </c>
      <c r="F3270">
        <v>0</v>
      </c>
    </row>
    <row r="3271" spans="1:6" ht="15" customHeight="1" x14ac:dyDescent="0.35">
      <c r="A3271" s="86">
        <v>220702201</v>
      </c>
      <c r="B3271" t="s">
        <v>422</v>
      </c>
      <c r="C3271">
        <v>0</v>
      </c>
      <c r="D3271">
        <v>0</v>
      </c>
      <c r="E3271">
        <v>0</v>
      </c>
      <c r="F3271">
        <v>0</v>
      </c>
    </row>
    <row r="3272" spans="1:6" ht="15" customHeight="1" x14ac:dyDescent="0.35">
      <c r="A3272" s="86">
        <v>220702202</v>
      </c>
      <c r="B3272" t="s">
        <v>554</v>
      </c>
      <c r="C3272">
        <v>0</v>
      </c>
      <c r="D3272">
        <v>0</v>
      </c>
      <c r="E3272">
        <v>0</v>
      </c>
      <c r="F3272">
        <v>0</v>
      </c>
    </row>
    <row r="3273" spans="1:6" ht="15" customHeight="1" x14ac:dyDescent="0.35">
      <c r="A3273" s="86">
        <v>220702203</v>
      </c>
      <c r="B3273" t="s">
        <v>1577</v>
      </c>
      <c r="C3273">
        <v>0</v>
      </c>
      <c r="D3273">
        <v>0</v>
      </c>
      <c r="E3273">
        <v>0</v>
      </c>
      <c r="F3273">
        <v>0</v>
      </c>
    </row>
    <row r="3274" spans="1:6" ht="15" customHeight="1" x14ac:dyDescent="0.35">
      <c r="A3274" s="86">
        <v>220702209</v>
      </c>
      <c r="B3274" t="s">
        <v>1176</v>
      </c>
      <c r="C3274">
        <v>0</v>
      </c>
      <c r="D3274">
        <v>0</v>
      </c>
      <c r="E3274">
        <v>0</v>
      </c>
      <c r="F3274">
        <v>0</v>
      </c>
    </row>
    <row r="3275" spans="1:6" ht="15" customHeight="1" x14ac:dyDescent="0.35">
      <c r="A3275" s="86">
        <v>22070220901</v>
      </c>
      <c r="B3275" t="s">
        <v>422</v>
      </c>
      <c r="C3275">
        <v>0</v>
      </c>
      <c r="D3275">
        <v>0</v>
      </c>
      <c r="E3275">
        <v>0</v>
      </c>
      <c r="F3275">
        <v>0</v>
      </c>
    </row>
    <row r="3276" spans="1:6" ht="15" customHeight="1" x14ac:dyDescent="0.35">
      <c r="A3276" s="86">
        <v>22070220902</v>
      </c>
      <c r="B3276" t="s">
        <v>554</v>
      </c>
      <c r="C3276">
        <v>0</v>
      </c>
      <c r="D3276">
        <v>0</v>
      </c>
      <c r="E3276">
        <v>0</v>
      </c>
      <c r="F3276">
        <v>0</v>
      </c>
    </row>
    <row r="3277" spans="1:6" ht="15" customHeight="1" x14ac:dyDescent="0.35">
      <c r="A3277" s="86">
        <v>22070220903</v>
      </c>
      <c r="B3277" t="s">
        <v>1577</v>
      </c>
      <c r="C3277">
        <v>0</v>
      </c>
      <c r="D3277">
        <v>0</v>
      </c>
      <c r="E3277">
        <v>0</v>
      </c>
      <c r="F3277">
        <v>0</v>
      </c>
    </row>
    <row r="3278" spans="1:6" ht="15" customHeight="1" x14ac:dyDescent="0.35">
      <c r="A3278" s="86">
        <v>220703</v>
      </c>
      <c r="B3278" t="s">
        <v>1178</v>
      </c>
      <c r="C3278">
        <v>0</v>
      </c>
      <c r="D3278">
        <v>0</v>
      </c>
      <c r="E3278">
        <v>0</v>
      </c>
      <c r="F3278">
        <v>0</v>
      </c>
    </row>
    <row r="3279" spans="1:6" ht="15" customHeight="1" x14ac:dyDescent="0.35">
      <c r="A3279" s="86">
        <v>2207031</v>
      </c>
      <c r="B3279" t="s">
        <v>295</v>
      </c>
      <c r="C3279">
        <v>0</v>
      </c>
      <c r="D3279">
        <v>0</v>
      </c>
      <c r="E3279">
        <v>0</v>
      </c>
      <c r="F3279">
        <v>0</v>
      </c>
    </row>
    <row r="3280" spans="1:6" ht="15" customHeight="1" x14ac:dyDescent="0.35">
      <c r="A3280" s="86">
        <v>220703101</v>
      </c>
      <c r="B3280" t="s">
        <v>422</v>
      </c>
      <c r="C3280">
        <v>0</v>
      </c>
      <c r="D3280">
        <v>0</v>
      </c>
      <c r="E3280">
        <v>0</v>
      </c>
      <c r="F3280">
        <v>0</v>
      </c>
    </row>
    <row r="3281" spans="1:6" ht="15" customHeight="1" x14ac:dyDescent="0.35">
      <c r="A3281" s="86">
        <v>220703102</v>
      </c>
      <c r="B3281" t="s">
        <v>554</v>
      </c>
      <c r="C3281">
        <v>0</v>
      </c>
      <c r="D3281">
        <v>0</v>
      </c>
      <c r="E3281">
        <v>0</v>
      </c>
      <c r="F3281">
        <v>0</v>
      </c>
    </row>
    <row r="3282" spans="1:6" ht="15" customHeight="1" x14ac:dyDescent="0.35">
      <c r="A3282" s="86">
        <v>220703103</v>
      </c>
      <c r="B3282" t="s">
        <v>1577</v>
      </c>
      <c r="C3282">
        <v>0</v>
      </c>
      <c r="D3282">
        <v>0</v>
      </c>
      <c r="E3282">
        <v>0</v>
      </c>
      <c r="F3282">
        <v>0</v>
      </c>
    </row>
    <row r="3283" spans="1:6" ht="15" customHeight="1" x14ac:dyDescent="0.35">
      <c r="A3283" s="86">
        <v>220703109</v>
      </c>
      <c r="B3283" t="s">
        <v>1176</v>
      </c>
      <c r="C3283">
        <v>0</v>
      </c>
      <c r="D3283">
        <v>0</v>
      </c>
      <c r="E3283">
        <v>0</v>
      </c>
      <c r="F3283">
        <v>0</v>
      </c>
    </row>
    <row r="3284" spans="1:6" ht="15" customHeight="1" x14ac:dyDescent="0.35">
      <c r="A3284" s="86">
        <v>22070310901</v>
      </c>
      <c r="B3284" t="s">
        <v>422</v>
      </c>
      <c r="C3284">
        <v>0</v>
      </c>
      <c r="D3284">
        <v>0</v>
      </c>
      <c r="E3284">
        <v>0</v>
      </c>
      <c r="F3284">
        <v>0</v>
      </c>
    </row>
    <row r="3285" spans="1:6" ht="15" customHeight="1" x14ac:dyDescent="0.35">
      <c r="A3285" s="86">
        <v>22070310902</v>
      </c>
      <c r="B3285" t="s">
        <v>554</v>
      </c>
      <c r="C3285">
        <v>0</v>
      </c>
      <c r="D3285">
        <v>0</v>
      </c>
      <c r="E3285">
        <v>0</v>
      </c>
      <c r="F3285">
        <v>0</v>
      </c>
    </row>
    <row r="3286" spans="1:6" ht="15" customHeight="1" x14ac:dyDescent="0.35">
      <c r="A3286" s="86">
        <v>22070310903</v>
      </c>
      <c r="B3286" t="s">
        <v>1577</v>
      </c>
      <c r="C3286">
        <v>0</v>
      </c>
      <c r="D3286">
        <v>0</v>
      </c>
      <c r="E3286">
        <v>0</v>
      </c>
      <c r="F3286">
        <v>0</v>
      </c>
    </row>
    <row r="3287" spans="1:6" ht="15" customHeight="1" x14ac:dyDescent="0.35">
      <c r="A3287" s="86">
        <v>2207032</v>
      </c>
      <c r="B3287" t="s">
        <v>1555</v>
      </c>
      <c r="C3287">
        <v>0</v>
      </c>
      <c r="D3287">
        <v>0</v>
      </c>
      <c r="E3287">
        <v>0</v>
      </c>
      <c r="F3287">
        <v>0</v>
      </c>
    </row>
    <row r="3288" spans="1:6" ht="15" customHeight="1" x14ac:dyDescent="0.35">
      <c r="A3288" s="86">
        <v>220703201</v>
      </c>
      <c r="B3288" t="s">
        <v>422</v>
      </c>
      <c r="C3288">
        <v>0</v>
      </c>
      <c r="D3288">
        <v>0</v>
      </c>
      <c r="E3288">
        <v>0</v>
      </c>
      <c r="F3288">
        <v>0</v>
      </c>
    </row>
    <row r="3289" spans="1:6" ht="15" customHeight="1" x14ac:dyDescent="0.35">
      <c r="A3289" s="86">
        <v>220703202</v>
      </c>
      <c r="B3289" t="s">
        <v>554</v>
      </c>
      <c r="C3289">
        <v>0</v>
      </c>
      <c r="D3289">
        <v>0</v>
      </c>
      <c r="E3289">
        <v>0</v>
      </c>
      <c r="F3289">
        <v>0</v>
      </c>
    </row>
    <row r="3290" spans="1:6" ht="15" customHeight="1" x14ac:dyDescent="0.35">
      <c r="A3290" s="86">
        <v>220703203</v>
      </c>
      <c r="B3290" t="s">
        <v>1577</v>
      </c>
      <c r="C3290">
        <v>0</v>
      </c>
      <c r="D3290">
        <v>0</v>
      </c>
      <c r="E3290">
        <v>0</v>
      </c>
      <c r="F3290">
        <v>0</v>
      </c>
    </row>
    <row r="3291" spans="1:6" ht="15" customHeight="1" x14ac:dyDescent="0.35">
      <c r="A3291" s="86">
        <v>220703209</v>
      </c>
      <c r="B3291" t="s">
        <v>1176</v>
      </c>
      <c r="C3291">
        <v>0</v>
      </c>
      <c r="D3291">
        <v>0</v>
      </c>
      <c r="E3291">
        <v>0</v>
      </c>
      <c r="F3291">
        <v>0</v>
      </c>
    </row>
    <row r="3292" spans="1:6" ht="15" customHeight="1" x14ac:dyDescent="0.35">
      <c r="A3292" s="86">
        <v>22070320901</v>
      </c>
      <c r="B3292" t="s">
        <v>422</v>
      </c>
      <c r="C3292">
        <v>0</v>
      </c>
      <c r="D3292">
        <v>0</v>
      </c>
      <c r="E3292">
        <v>0</v>
      </c>
      <c r="F3292">
        <v>0</v>
      </c>
    </row>
    <row r="3293" spans="1:6" ht="15" customHeight="1" x14ac:dyDescent="0.35">
      <c r="A3293" s="86">
        <v>22070320902</v>
      </c>
      <c r="B3293" t="s">
        <v>554</v>
      </c>
      <c r="C3293">
        <v>0</v>
      </c>
      <c r="D3293">
        <v>0</v>
      </c>
      <c r="E3293">
        <v>0</v>
      </c>
      <c r="F3293">
        <v>0</v>
      </c>
    </row>
    <row r="3294" spans="1:6" ht="15" customHeight="1" x14ac:dyDescent="0.35">
      <c r="A3294" s="86">
        <v>22070320903</v>
      </c>
      <c r="B3294" t="s">
        <v>1577</v>
      </c>
      <c r="C3294">
        <v>0</v>
      </c>
      <c r="D3294">
        <v>0</v>
      </c>
      <c r="E3294">
        <v>0</v>
      </c>
      <c r="F3294">
        <v>0</v>
      </c>
    </row>
    <row r="3295" spans="1:6" ht="15" customHeight="1" x14ac:dyDescent="0.35">
      <c r="A3295" s="86">
        <v>2208</v>
      </c>
      <c r="B3295" t="s">
        <v>221</v>
      </c>
      <c r="C3295">
        <v>-516272.03</v>
      </c>
      <c r="D3295">
        <v>0</v>
      </c>
      <c r="E3295">
        <v>140209.38</v>
      </c>
      <c r="F3295">
        <v>-656481.41</v>
      </c>
    </row>
    <row r="3296" spans="1:6" ht="15" customHeight="1" x14ac:dyDescent="0.35">
      <c r="A3296" s="86">
        <v>220801</v>
      </c>
      <c r="B3296" t="s">
        <v>555</v>
      </c>
      <c r="C3296">
        <v>-516272.03</v>
      </c>
      <c r="D3296">
        <v>0</v>
      </c>
      <c r="E3296">
        <v>140209.38</v>
      </c>
      <c r="F3296">
        <v>-656481.41</v>
      </c>
    </row>
    <row r="3297" spans="1:6" ht="15" customHeight="1" x14ac:dyDescent="0.35">
      <c r="A3297" s="86">
        <v>2208011</v>
      </c>
      <c r="B3297" t="s">
        <v>295</v>
      </c>
      <c r="C3297">
        <v>-516272.03</v>
      </c>
      <c r="D3297">
        <v>0</v>
      </c>
      <c r="E3297">
        <v>140209.38</v>
      </c>
      <c r="F3297">
        <v>-656481.41</v>
      </c>
    </row>
    <row r="3298" spans="1:6" ht="15" customHeight="1" x14ac:dyDescent="0.35">
      <c r="A3298" s="86">
        <v>220801101</v>
      </c>
      <c r="B3298" t="s">
        <v>550</v>
      </c>
      <c r="C3298">
        <v>-516272.03</v>
      </c>
      <c r="D3298">
        <v>0</v>
      </c>
      <c r="E3298">
        <v>140209.38</v>
      </c>
      <c r="F3298">
        <v>-656481.41</v>
      </c>
    </row>
    <row r="3299" spans="1:6" ht="15" customHeight="1" x14ac:dyDescent="0.35">
      <c r="A3299" s="86">
        <v>220801102</v>
      </c>
      <c r="B3299" t="s">
        <v>556</v>
      </c>
      <c r="C3299">
        <v>0</v>
      </c>
      <c r="D3299">
        <v>0</v>
      </c>
      <c r="E3299">
        <v>0</v>
      </c>
      <c r="F3299">
        <v>0</v>
      </c>
    </row>
    <row r="3300" spans="1:6" ht="15" customHeight="1" x14ac:dyDescent="0.35">
      <c r="A3300" s="86">
        <v>220801103</v>
      </c>
      <c r="B3300" t="s">
        <v>1565</v>
      </c>
      <c r="C3300">
        <v>0</v>
      </c>
      <c r="D3300">
        <v>0</v>
      </c>
      <c r="E3300">
        <v>0</v>
      </c>
      <c r="F3300">
        <v>0</v>
      </c>
    </row>
    <row r="3301" spans="1:6" ht="15" customHeight="1" x14ac:dyDescent="0.35">
      <c r="A3301" s="86">
        <v>2208012</v>
      </c>
      <c r="B3301" t="s">
        <v>1555</v>
      </c>
      <c r="C3301">
        <v>0</v>
      </c>
      <c r="D3301">
        <v>0</v>
      </c>
      <c r="E3301">
        <v>0</v>
      </c>
      <c r="F3301">
        <v>0</v>
      </c>
    </row>
    <row r="3302" spans="1:6" ht="15" customHeight="1" x14ac:dyDescent="0.35">
      <c r="A3302" s="86">
        <v>220802</v>
      </c>
      <c r="B3302" t="s">
        <v>1578</v>
      </c>
      <c r="C3302">
        <v>0</v>
      </c>
      <c r="D3302">
        <v>0</v>
      </c>
      <c r="E3302">
        <v>0</v>
      </c>
      <c r="F3302">
        <v>0</v>
      </c>
    </row>
    <row r="3303" spans="1:6" ht="15" customHeight="1" x14ac:dyDescent="0.35">
      <c r="A3303" s="86">
        <v>2208021</v>
      </c>
      <c r="B3303" t="s">
        <v>295</v>
      </c>
      <c r="C3303">
        <v>0</v>
      </c>
      <c r="D3303">
        <v>0</v>
      </c>
      <c r="E3303">
        <v>0</v>
      </c>
      <c r="F3303">
        <v>0</v>
      </c>
    </row>
    <row r="3304" spans="1:6" ht="15" customHeight="1" x14ac:dyDescent="0.35">
      <c r="A3304" s="86">
        <v>2208022</v>
      </c>
      <c r="B3304" t="s">
        <v>1555</v>
      </c>
      <c r="C3304">
        <v>0</v>
      </c>
      <c r="D3304">
        <v>0</v>
      </c>
      <c r="E3304">
        <v>0</v>
      </c>
      <c r="F3304">
        <v>0</v>
      </c>
    </row>
    <row r="3305" spans="1:6" ht="15" customHeight="1" x14ac:dyDescent="0.35">
      <c r="A3305" s="86">
        <v>220803</v>
      </c>
      <c r="B3305" t="s">
        <v>1579</v>
      </c>
      <c r="C3305">
        <v>0</v>
      </c>
      <c r="D3305">
        <v>0</v>
      </c>
      <c r="E3305">
        <v>0</v>
      </c>
      <c r="F3305">
        <v>0</v>
      </c>
    </row>
    <row r="3306" spans="1:6" ht="15" customHeight="1" x14ac:dyDescent="0.35">
      <c r="A3306" s="86">
        <v>2208031</v>
      </c>
      <c r="B3306" t="s">
        <v>295</v>
      </c>
      <c r="C3306">
        <v>0</v>
      </c>
      <c r="D3306">
        <v>0</v>
      </c>
      <c r="E3306">
        <v>0</v>
      </c>
      <c r="F3306">
        <v>0</v>
      </c>
    </row>
    <row r="3307" spans="1:6" ht="15" customHeight="1" x14ac:dyDescent="0.35">
      <c r="A3307" s="86">
        <v>2208032</v>
      </c>
      <c r="B3307" t="s">
        <v>1555</v>
      </c>
      <c r="C3307">
        <v>0</v>
      </c>
      <c r="D3307">
        <v>0</v>
      </c>
      <c r="E3307">
        <v>0</v>
      </c>
      <c r="F3307">
        <v>0</v>
      </c>
    </row>
    <row r="3308" spans="1:6" ht="15" customHeight="1" x14ac:dyDescent="0.35">
      <c r="A3308" s="86">
        <v>220804</v>
      </c>
      <c r="B3308" t="s">
        <v>1580</v>
      </c>
      <c r="C3308">
        <v>0</v>
      </c>
      <c r="D3308">
        <v>0</v>
      </c>
      <c r="E3308">
        <v>0</v>
      </c>
      <c r="F3308">
        <v>0</v>
      </c>
    </row>
    <row r="3309" spans="1:6" ht="15" customHeight="1" x14ac:dyDescent="0.35">
      <c r="A3309" s="86">
        <v>2208041</v>
      </c>
      <c r="B3309" t="s">
        <v>295</v>
      </c>
      <c r="C3309">
        <v>0</v>
      </c>
      <c r="D3309">
        <v>0</v>
      </c>
      <c r="E3309">
        <v>0</v>
      </c>
      <c r="F3309">
        <v>0</v>
      </c>
    </row>
    <row r="3310" spans="1:6" ht="15" customHeight="1" x14ac:dyDescent="0.35">
      <c r="A3310" s="86">
        <v>2208042</v>
      </c>
      <c r="B3310" t="s">
        <v>1555</v>
      </c>
      <c r="C3310">
        <v>0</v>
      </c>
      <c r="D3310">
        <v>0</v>
      </c>
      <c r="E3310">
        <v>0</v>
      </c>
      <c r="F3310">
        <v>0</v>
      </c>
    </row>
    <row r="3311" spans="1:6" ht="15" customHeight="1" x14ac:dyDescent="0.35">
      <c r="A3311" s="86">
        <v>220809</v>
      </c>
      <c r="B3311" t="s">
        <v>1581</v>
      </c>
      <c r="C3311">
        <v>0</v>
      </c>
      <c r="D3311">
        <v>0</v>
      </c>
      <c r="E3311">
        <v>0</v>
      </c>
      <c r="F3311">
        <v>0</v>
      </c>
    </row>
    <row r="3312" spans="1:6" ht="15" customHeight="1" x14ac:dyDescent="0.35">
      <c r="A3312" s="86">
        <v>2208091</v>
      </c>
      <c r="B3312" t="s">
        <v>295</v>
      </c>
      <c r="C3312">
        <v>0</v>
      </c>
      <c r="D3312">
        <v>0</v>
      </c>
      <c r="E3312">
        <v>0</v>
      </c>
      <c r="F3312">
        <v>0</v>
      </c>
    </row>
    <row r="3313" spans="1:6" ht="15" customHeight="1" x14ac:dyDescent="0.35">
      <c r="A3313" s="86">
        <v>2208092</v>
      </c>
      <c r="B3313" t="s">
        <v>1555</v>
      </c>
      <c r="C3313">
        <v>0</v>
      </c>
      <c r="D3313">
        <v>0</v>
      </c>
      <c r="E3313">
        <v>0</v>
      </c>
      <c r="F3313">
        <v>0</v>
      </c>
    </row>
    <row r="3314" spans="1:6" ht="15" customHeight="1" x14ac:dyDescent="0.35">
      <c r="A3314" s="86">
        <v>23</v>
      </c>
      <c r="B3314" t="s">
        <v>50</v>
      </c>
      <c r="C3314">
        <v>-747713.73</v>
      </c>
      <c r="D3314">
        <v>644685.89</v>
      </c>
      <c r="E3314">
        <v>526894.72</v>
      </c>
      <c r="F3314">
        <v>-629922.56000000006</v>
      </c>
    </row>
    <row r="3315" spans="1:6" ht="15" customHeight="1" x14ac:dyDescent="0.35">
      <c r="A3315" s="86">
        <v>2301</v>
      </c>
      <c r="B3315" t="s">
        <v>222</v>
      </c>
      <c r="C3315">
        <v>-611740.15</v>
      </c>
      <c r="D3315">
        <v>644685.89</v>
      </c>
      <c r="E3315">
        <v>526894.72</v>
      </c>
      <c r="F3315">
        <v>-493948.98</v>
      </c>
    </row>
    <row r="3316" spans="1:6" ht="15" customHeight="1" x14ac:dyDescent="0.35">
      <c r="A3316" s="86">
        <v>230101</v>
      </c>
      <c r="B3316" t="s">
        <v>452</v>
      </c>
      <c r="C3316">
        <v>0</v>
      </c>
      <c r="D3316">
        <v>0</v>
      </c>
      <c r="E3316">
        <v>0</v>
      </c>
      <c r="F3316">
        <v>0</v>
      </c>
    </row>
    <row r="3317" spans="1:6" ht="15" customHeight="1" x14ac:dyDescent="0.35">
      <c r="A3317" s="86">
        <v>2301011</v>
      </c>
      <c r="B3317" t="s">
        <v>295</v>
      </c>
      <c r="C3317">
        <v>0</v>
      </c>
      <c r="D3317">
        <v>0</v>
      </c>
      <c r="E3317">
        <v>0</v>
      </c>
      <c r="F3317">
        <v>0</v>
      </c>
    </row>
    <row r="3318" spans="1:6" ht="15" customHeight="1" x14ac:dyDescent="0.35">
      <c r="A3318" s="86">
        <v>2301012</v>
      </c>
      <c r="B3318" t="s">
        <v>1555</v>
      </c>
      <c r="C3318">
        <v>0</v>
      </c>
      <c r="D3318">
        <v>0</v>
      </c>
      <c r="E3318">
        <v>0</v>
      </c>
      <c r="F3318">
        <v>0</v>
      </c>
    </row>
    <row r="3319" spans="1:6" ht="15" customHeight="1" x14ac:dyDescent="0.35">
      <c r="A3319" s="86">
        <v>230102</v>
      </c>
      <c r="B3319" t="s">
        <v>1183</v>
      </c>
      <c r="C3319">
        <v>0</v>
      </c>
      <c r="D3319">
        <v>0</v>
      </c>
      <c r="E3319">
        <v>0</v>
      </c>
      <c r="F3319">
        <v>0</v>
      </c>
    </row>
    <row r="3320" spans="1:6" ht="15" customHeight="1" x14ac:dyDescent="0.35">
      <c r="A3320" s="86">
        <v>2301021</v>
      </c>
      <c r="B3320" t="s">
        <v>295</v>
      </c>
      <c r="C3320">
        <v>0</v>
      </c>
      <c r="D3320">
        <v>0</v>
      </c>
      <c r="E3320">
        <v>0</v>
      </c>
      <c r="F3320">
        <v>0</v>
      </c>
    </row>
    <row r="3321" spans="1:6" ht="15" customHeight="1" x14ac:dyDescent="0.35">
      <c r="A3321" s="86">
        <v>2301022</v>
      </c>
      <c r="B3321" t="s">
        <v>1555</v>
      </c>
      <c r="C3321">
        <v>0</v>
      </c>
      <c r="D3321">
        <v>0</v>
      </c>
      <c r="E3321">
        <v>0</v>
      </c>
      <c r="F3321">
        <v>0</v>
      </c>
    </row>
    <row r="3322" spans="1:6" ht="15" customHeight="1" x14ac:dyDescent="0.35">
      <c r="A3322" s="86">
        <v>230103</v>
      </c>
      <c r="B3322" t="s">
        <v>453</v>
      </c>
      <c r="C3322">
        <v>-173.82</v>
      </c>
      <c r="D3322">
        <v>173.82</v>
      </c>
      <c r="E3322">
        <v>0</v>
      </c>
      <c r="F3322">
        <v>0</v>
      </c>
    </row>
    <row r="3323" spans="1:6" ht="15" customHeight="1" x14ac:dyDescent="0.35">
      <c r="A3323" s="86">
        <v>2301031</v>
      </c>
      <c r="B3323" t="s">
        <v>295</v>
      </c>
      <c r="C3323">
        <v>-173.82</v>
      </c>
      <c r="D3323">
        <v>173.82</v>
      </c>
      <c r="E3323">
        <v>0</v>
      </c>
      <c r="F3323">
        <v>0</v>
      </c>
    </row>
    <row r="3324" spans="1:6" ht="15" customHeight="1" x14ac:dyDescent="0.35">
      <c r="A3324" s="86">
        <v>2301032</v>
      </c>
      <c r="B3324" t="s">
        <v>1555</v>
      </c>
      <c r="C3324">
        <v>0</v>
      </c>
      <c r="D3324">
        <v>0</v>
      </c>
      <c r="E3324">
        <v>0</v>
      </c>
      <c r="F3324">
        <v>0</v>
      </c>
    </row>
    <row r="3325" spans="1:6" ht="15" customHeight="1" x14ac:dyDescent="0.35">
      <c r="A3325" s="86">
        <v>230104</v>
      </c>
      <c r="B3325" t="s">
        <v>557</v>
      </c>
      <c r="C3325">
        <v>-87952.66</v>
      </c>
      <c r="D3325">
        <v>58453.599999999999</v>
      </c>
      <c r="E3325">
        <v>171384.47</v>
      </c>
      <c r="F3325">
        <v>-200883.53</v>
      </c>
    </row>
    <row r="3326" spans="1:6" ht="15" customHeight="1" x14ac:dyDescent="0.35">
      <c r="A3326" s="86">
        <v>2301041</v>
      </c>
      <c r="B3326" t="s">
        <v>295</v>
      </c>
      <c r="C3326">
        <v>-87952.66</v>
      </c>
      <c r="D3326">
        <v>58453.599999999999</v>
      </c>
      <c r="E3326">
        <v>171384.47</v>
      </c>
      <c r="F3326">
        <v>-200883.53</v>
      </c>
    </row>
    <row r="3327" spans="1:6" ht="15" customHeight="1" x14ac:dyDescent="0.35">
      <c r="A3327" s="86">
        <v>2301042</v>
      </c>
      <c r="B3327" t="s">
        <v>1555</v>
      </c>
      <c r="C3327">
        <v>0</v>
      </c>
      <c r="D3327">
        <v>0</v>
      </c>
      <c r="E3327">
        <v>0</v>
      </c>
      <c r="F3327">
        <v>0</v>
      </c>
    </row>
    <row r="3328" spans="1:6" ht="15" customHeight="1" x14ac:dyDescent="0.35">
      <c r="A3328" s="86">
        <v>230105</v>
      </c>
      <c r="B3328" t="s">
        <v>454</v>
      </c>
      <c r="C3328">
        <v>-71605.13</v>
      </c>
      <c r="D3328">
        <v>23685.62</v>
      </c>
      <c r="E3328">
        <v>56969.85</v>
      </c>
      <c r="F3328">
        <v>-104889.36</v>
      </c>
    </row>
    <row r="3329" spans="1:6" ht="15" customHeight="1" x14ac:dyDescent="0.35">
      <c r="A3329" s="86">
        <v>2301051</v>
      </c>
      <c r="B3329" t="s">
        <v>295</v>
      </c>
      <c r="C3329">
        <v>-71605.13</v>
      </c>
      <c r="D3329">
        <v>23685.62</v>
      </c>
      <c r="E3329">
        <v>56969.85</v>
      </c>
      <c r="F3329">
        <v>-104889.36</v>
      </c>
    </row>
    <row r="3330" spans="1:6" ht="15" customHeight="1" x14ac:dyDescent="0.35">
      <c r="A3330" s="86">
        <v>2301052</v>
      </c>
      <c r="B3330" t="s">
        <v>1555</v>
      </c>
      <c r="C3330">
        <v>0</v>
      </c>
      <c r="D3330">
        <v>0</v>
      </c>
      <c r="E3330">
        <v>0</v>
      </c>
      <c r="F3330">
        <v>0</v>
      </c>
    </row>
    <row r="3331" spans="1:6" ht="15" customHeight="1" x14ac:dyDescent="0.35">
      <c r="A3331" s="86">
        <v>230106</v>
      </c>
      <c r="B3331" t="s">
        <v>492</v>
      </c>
      <c r="C3331">
        <v>-90265.62</v>
      </c>
      <c r="D3331">
        <v>31333.96</v>
      </c>
      <c r="E3331">
        <v>17309.38</v>
      </c>
      <c r="F3331">
        <v>-76241.039999999994</v>
      </c>
    </row>
    <row r="3332" spans="1:6" ht="15" customHeight="1" x14ac:dyDescent="0.35">
      <c r="A3332" s="86">
        <v>2301061</v>
      </c>
      <c r="B3332" t="s">
        <v>295</v>
      </c>
      <c r="C3332">
        <v>-90265.62</v>
      </c>
      <c r="D3332">
        <v>31333.96</v>
      </c>
      <c r="E3332">
        <v>17309.38</v>
      </c>
      <c r="F3332">
        <v>-76241.039999999994</v>
      </c>
    </row>
    <row r="3333" spans="1:6" ht="15" customHeight="1" x14ac:dyDescent="0.35">
      <c r="A3333" s="86">
        <v>2301062</v>
      </c>
      <c r="B3333" t="s">
        <v>1555</v>
      </c>
      <c r="C3333">
        <v>0</v>
      </c>
      <c r="D3333">
        <v>0</v>
      </c>
      <c r="E3333">
        <v>0</v>
      </c>
      <c r="F3333">
        <v>0</v>
      </c>
    </row>
    <row r="3334" spans="1:6" ht="15" customHeight="1" x14ac:dyDescent="0.35">
      <c r="A3334" s="86">
        <v>230107</v>
      </c>
      <c r="B3334" t="s">
        <v>542</v>
      </c>
      <c r="C3334">
        <v>-361742.92</v>
      </c>
      <c r="D3334">
        <v>531038.89</v>
      </c>
      <c r="E3334">
        <v>281231.02</v>
      </c>
      <c r="F3334">
        <v>-111935.05</v>
      </c>
    </row>
    <row r="3335" spans="1:6" ht="15" customHeight="1" x14ac:dyDescent="0.35">
      <c r="A3335" s="86">
        <v>2301071</v>
      </c>
      <c r="B3335" t="s">
        <v>295</v>
      </c>
      <c r="C3335">
        <v>-361742.92</v>
      </c>
      <c r="D3335">
        <v>531038.89</v>
      </c>
      <c r="E3335">
        <v>281231.02</v>
      </c>
      <c r="F3335">
        <v>-111935.05</v>
      </c>
    </row>
    <row r="3336" spans="1:6" ht="15" customHeight="1" x14ac:dyDescent="0.35">
      <c r="A3336" s="86">
        <v>2301072</v>
      </c>
      <c r="B3336" t="s">
        <v>1555</v>
      </c>
      <c r="C3336">
        <v>0</v>
      </c>
      <c r="D3336">
        <v>0</v>
      </c>
      <c r="E3336">
        <v>0</v>
      </c>
      <c r="F3336">
        <v>0</v>
      </c>
    </row>
    <row r="3337" spans="1:6" ht="15" customHeight="1" x14ac:dyDescent="0.35">
      <c r="A3337" s="86">
        <v>2302</v>
      </c>
      <c r="B3337" t="s">
        <v>224</v>
      </c>
      <c r="C3337">
        <v>-135973.57999999999</v>
      </c>
      <c r="D3337">
        <v>0</v>
      </c>
      <c r="E3337">
        <v>0</v>
      </c>
      <c r="F3337">
        <v>-135973.57999999999</v>
      </c>
    </row>
    <row r="3338" spans="1:6" ht="15" customHeight="1" x14ac:dyDescent="0.35">
      <c r="A3338" s="86">
        <v>230201</v>
      </c>
      <c r="B3338" t="s">
        <v>452</v>
      </c>
      <c r="C3338">
        <v>-8091.67</v>
      </c>
      <c r="D3338">
        <v>0</v>
      </c>
      <c r="E3338">
        <v>0</v>
      </c>
      <c r="F3338">
        <v>-8091.67</v>
      </c>
    </row>
    <row r="3339" spans="1:6" ht="15" customHeight="1" x14ac:dyDescent="0.35">
      <c r="A3339" s="86">
        <v>2302011</v>
      </c>
      <c r="B3339" t="s">
        <v>295</v>
      </c>
      <c r="C3339">
        <v>-8091.67</v>
      </c>
      <c r="D3339">
        <v>0</v>
      </c>
      <c r="E3339">
        <v>0</v>
      </c>
      <c r="F3339">
        <v>-8091.67</v>
      </c>
    </row>
    <row r="3340" spans="1:6" ht="15" customHeight="1" x14ac:dyDescent="0.35">
      <c r="A3340" s="86">
        <v>2302012</v>
      </c>
      <c r="B3340" t="s">
        <v>1555</v>
      </c>
      <c r="C3340">
        <v>0</v>
      </c>
      <c r="D3340">
        <v>0</v>
      </c>
      <c r="E3340">
        <v>0</v>
      </c>
      <c r="F3340">
        <v>0</v>
      </c>
    </row>
    <row r="3341" spans="1:6" ht="15" customHeight="1" x14ac:dyDescent="0.35">
      <c r="A3341" s="86">
        <v>230202</v>
      </c>
      <c r="B3341" t="s">
        <v>1183</v>
      </c>
      <c r="C3341">
        <v>0</v>
      </c>
      <c r="D3341">
        <v>0</v>
      </c>
      <c r="E3341">
        <v>0</v>
      </c>
      <c r="F3341">
        <v>0</v>
      </c>
    </row>
    <row r="3342" spans="1:6" ht="15" customHeight="1" x14ac:dyDescent="0.35">
      <c r="A3342" s="86">
        <v>2302021</v>
      </c>
      <c r="B3342" t="s">
        <v>295</v>
      </c>
      <c r="C3342">
        <v>0</v>
      </c>
      <c r="D3342">
        <v>0</v>
      </c>
      <c r="E3342">
        <v>0</v>
      </c>
      <c r="F3342">
        <v>0</v>
      </c>
    </row>
    <row r="3343" spans="1:6" ht="15" customHeight="1" x14ac:dyDescent="0.35">
      <c r="A3343" s="86">
        <v>2302022</v>
      </c>
      <c r="B3343" t="s">
        <v>1555</v>
      </c>
      <c r="C3343">
        <v>0</v>
      </c>
      <c r="D3343">
        <v>0</v>
      </c>
      <c r="E3343">
        <v>0</v>
      </c>
      <c r="F3343">
        <v>0</v>
      </c>
    </row>
    <row r="3344" spans="1:6" ht="15" customHeight="1" x14ac:dyDescent="0.35">
      <c r="A3344" s="86">
        <v>230203</v>
      </c>
      <c r="B3344" t="s">
        <v>453</v>
      </c>
      <c r="C3344">
        <v>-47586.84</v>
      </c>
      <c r="D3344">
        <v>0</v>
      </c>
      <c r="E3344">
        <v>0</v>
      </c>
      <c r="F3344">
        <v>-47586.84</v>
      </c>
    </row>
    <row r="3345" spans="1:6" ht="15" customHeight="1" x14ac:dyDescent="0.35">
      <c r="A3345" s="86">
        <v>2302031</v>
      </c>
      <c r="B3345" t="s">
        <v>295</v>
      </c>
      <c r="C3345">
        <v>-47586.84</v>
      </c>
      <c r="D3345">
        <v>0</v>
      </c>
      <c r="E3345">
        <v>0</v>
      </c>
      <c r="F3345">
        <v>-47586.84</v>
      </c>
    </row>
    <row r="3346" spans="1:6" ht="15" customHeight="1" x14ac:dyDescent="0.35">
      <c r="A3346" s="86">
        <v>2302032</v>
      </c>
      <c r="B3346" t="s">
        <v>1555</v>
      </c>
      <c r="C3346">
        <v>0</v>
      </c>
      <c r="D3346">
        <v>0</v>
      </c>
      <c r="E3346">
        <v>0</v>
      </c>
      <c r="F3346">
        <v>0</v>
      </c>
    </row>
    <row r="3347" spans="1:6" ht="15" customHeight="1" x14ac:dyDescent="0.35">
      <c r="A3347" s="86">
        <v>230204</v>
      </c>
      <c r="B3347" t="s">
        <v>557</v>
      </c>
      <c r="C3347">
        <v>-1481.46</v>
      </c>
      <c r="D3347">
        <v>0</v>
      </c>
      <c r="E3347">
        <v>0</v>
      </c>
      <c r="F3347">
        <v>-1481.46</v>
      </c>
    </row>
    <row r="3348" spans="1:6" ht="15" customHeight="1" x14ac:dyDescent="0.35">
      <c r="A3348" s="86">
        <v>2302041</v>
      </c>
      <c r="B3348" t="s">
        <v>295</v>
      </c>
      <c r="C3348">
        <v>-1481.46</v>
      </c>
      <c r="D3348">
        <v>0</v>
      </c>
      <c r="E3348">
        <v>0</v>
      </c>
      <c r="F3348">
        <v>-1481.46</v>
      </c>
    </row>
    <row r="3349" spans="1:6" ht="15" customHeight="1" x14ac:dyDescent="0.35">
      <c r="A3349" s="86">
        <v>2302042</v>
      </c>
      <c r="B3349" t="s">
        <v>1555</v>
      </c>
      <c r="C3349">
        <v>0</v>
      </c>
      <c r="D3349">
        <v>0</v>
      </c>
      <c r="E3349">
        <v>0</v>
      </c>
      <c r="F3349">
        <v>0</v>
      </c>
    </row>
    <row r="3350" spans="1:6" ht="15" customHeight="1" x14ac:dyDescent="0.35">
      <c r="A3350" s="86">
        <v>230205</v>
      </c>
      <c r="B3350" t="s">
        <v>454</v>
      </c>
      <c r="C3350">
        <v>-1637.85</v>
      </c>
      <c r="D3350">
        <v>0</v>
      </c>
      <c r="E3350">
        <v>0</v>
      </c>
      <c r="F3350">
        <v>-1637.85</v>
      </c>
    </row>
    <row r="3351" spans="1:6" ht="15" customHeight="1" x14ac:dyDescent="0.35">
      <c r="A3351" s="86">
        <v>2302051</v>
      </c>
      <c r="B3351" t="s">
        <v>295</v>
      </c>
      <c r="C3351">
        <v>-1637.85</v>
      </c>
      <c r="D3351">
        <v>0</v>
      </c>
      <c r="E3351">
        <v>0</v>
      </c>
      <c r="F3351">
        <v>-1637.85</v>
      </c>
    </row>
    <row r="3352" spans="1:6" ht="15" customHeight="1" x14ac:dyDescent="0.35">
      <c r="A3352" s="86">
        <v>2302052</v>
      </c>
      <c r="B3352" t="s">
        <v>1555</v>
      </c>
      <c r="C3352">
        <v>0</v>
      </c>
      <c r="D3352">
        <v>0</v>
      </c>
      <c r="E3352">
        <v>0</v>
      </c>
      <c r="F3352">
        <v>0</v>
      </c>
    </row>
    <row r="3353" spans="1:6" ht="15" customHeight="1" x14ac:dyDescent="0.35">
      <c r="A3353" s="86">
        <v>230206</v>
      </c>
      <c r="B3353" t="s">
        <v>492</v>
      </c>
      <c r="C3353">
        <v>0</v>
      </c>
      <c r="D3353">
        <v>0</v>
      </c>
      <c r="E3353">
        <v>0</v>
      </c>
      <c r="F3353">
        <v>0</v>
      </c>
    </row>
    <row r="3354" spans="1:6" ht="15" customHeight="1" x14ac:dyDescent="0.35">
      <c r="A3354" s="86">
        <v>2302061</v>
      </c>
      <c r="B3354" t="s">
        <v>295</v>
      </c>
      <c r="C3354">
        <v>0</v>
      </c>
      <c r="D3354">
        <v>0</v>
      </c>
      <c r="E3354">
        <v>0</v>
      </c>
      <c r="F3354">
        <v>0</v>
      </c>
    </row>
    <row r="3355" spans="1:6" ht="15" customHeight="1" x14ac:dyDescent="0.35">
      <c r="A3355" s="86">
        <v>230206101</v>
      </c>
      <c r="B3355" t="s">
        <v>1582</v>
      </c>
      <c r="C3355">
        <v>0</v>
      </c>
      <c r="D3355">
        <v>0</v>
      </c>
      <c r="E3355">
        <v>0</v>
      </c>
      <c r="F3355">
        <v>0</v>
      </c>
    </row>
    <row r="3356" spans="1:6" ht="15" customHeight="1" x14ac:dyDescent="0.35">
      <c r="A3356" s="86">
        <v>230206102</v>
      </c>
      <c r="B3356" t="s">
        <v>1583</v>
      </c>
      <c r="C3356">
        <v>0</v>
      </c>
      <c r="D3356">
        <v>0</v>
      </c>
      <c r="E3356">
        <v>0</v>
      </c>
      <c r="F3356">
        <v>0</v>
      </c>
    </row>
    <row r="3357" spans="1:6" ht="15" customHeight="1" x14ac:dyDescent="0.35">
      <c r="A3357" s="86">
        <v>230206103</v>
      </c>
      <c r="B3357" t="s">
        <v>1584</v>
      </c>
      <c r="C3357">
        <v>0</v>
      </c>
      <c r="D3357">
        <v>0</v>
      </c>
      <c r="E3357">
        <v>0</v>
      </c>
      <c r="F3357">
        <v>0</v>
      </c>
    </row>
    <row r="3358" spans="1:6" ht="15" customHeight="1" x14ac:dyDescent="0.35">
      <c r="A3358" s="86">
        <v>230206104</v>
      </c>
      <c r="B3358" t="s">
        <v>430</v>
      </c>
      <c r="C3358">
        <v>0</v>
      </c>
      <c r="D3358">
        <v>0</v>
      </c>
      <c r="E3358">
        <v>0</v>
      </c>
      <c r="F3358">
        <v>0</v>
      </c>
    </row>
    <row r="3359" spans="1:6" ht="15" customHeight="1" x14ac:dyDescent="0.35">
      <c r="A3359" s="86">
        <v>230206105</v>
      </c>
      <c r="B3359" t="s">
        <v>1585</v>
      </c>
      <c r="C3359">
        <v>0</v>
      </c>
      <c r="D3359">
        <v>0</v>
      </c>
      <c r="E3359">
        <v>0</v>
      </c>
      <c r="F3359">
        <v>0</v>
      </c>
    </row>
    <row r="3360" spans="1:6" ht="15" customHeight="1" x14ac:dyDescent="0.35">
      <c r="A3360" s="86">
        <v>230206106</v>
      </c>
      <c r="B3360" t="s">
        <v>398</v>
      </c>
      <c r="C3360">
        <v>0</v>
      </c>
      <c r="D3360">
        <v>0</v>
      </c>
      <c r="E3360">
        <v>0</v>
      </c>
      <c r="F3360">
        <v>0</v>
      </c>
    </row>
    <row r="3361" spans="1:6" ht="15" customHeight="1" x14ac:dyDescent="0.35">
      <c r="A3361" s="86">
        <v>230206107</v>
      </c>
      <c r="B3361" t="s">
        <v>400</v>
      </c>
      <c r="C3361">
        <v>0</v>
      </c>
      <c r="D3361">
        <v>0</v>
      </c>
      <c r="E3361">
        <v>0</v>
      </c>
      <c r="F3361">
        <v>0</v>
      </c>
    </row>
    <row r="3362" spans="1:6" ht="15" customHeight="1" x14ac:dyDescent="0.35">
      <c r="A3362" s="86">
        <v>230206108</v>
      </c>
      <c r="B3362" t="s">
        <v>402</v>
      </c>
      <c r="C3362">
        <v>0</v>
      </c>
      <c r="D3362">
        <v>0</v>
      </c>
      <c r="E3362">
        <v>0</v>
      </c>
      <c r="F3362">
        <v>0</v>
      </c>
    </row>
    <row r="3363" spans="1:6" ht="15" customHeight="1" x14ac:dyDescent="0.35">
      <c r="A3363" s="86">
        <v>230206109</v>
      </c>
      <c r="B3363" t="s">
        <v>558</v>
      </c>
      <c r="C3363">
        <v>0</v>
      </c>
      <c r="D3363">
        <v>0</v>
      </c>
      <c r="E3363">
        <v>0</v>
      </c>
      <c r="F3363">
        <v>0</v>
      </c>
    </row>
    <row r="3364" spans="1:6" ht="15" customHeight="1" x14ac:dyDescent="0.35">
      <c r="A3364" s="86">
        <v>230206110</v>
      </c>
      <c r="B3364" t="s">
        <v>553</v>
      </c>
      <c r="C3364">
        <v>0</v>
      </c>
      <c r="D3364">
        <v>0</v>
      </c>
      <c r="E3364">
        <v>0</v>
      </c>
      <c r="F3364">
        <v>0</v>
      </c>
    </row>
    <row r="3365" spans="1:6" ht="15" customHeight="1" x14ac:dyDescent="0.35">
      <c r="A3365" s="86">
        <v>230206111</v>
      </c>
      <c r="B3365" t="s">
        <v>407</v>
      </c>
      <c r="C3365">
        <v>0</v>
      </c>
      <c r="D3365">
        <v>0</v>
      </c>
      <c r="E3365">
        <v>0</v>
      </c>
      <c r="F3365">
        <v>0</v>
      </c>
    </row>
    <row r="3366" spans="1:6" ht="15" customHeight="1" x14ac:dyDescent="0.35">
      <c r="A3366" s="86">
        <v>230206112</v>
      </c>
      <c r="B3366" t="s">
        <v>409</v>
      </c>
      <c r="C3366">
        <v>0</v>
      </c>
      <c r="D3366">
        <v>0</v>
      </c>
      <c r="E3366">
        <v>0</v>
      </c>
      <c r="F3366">
        <v>0</v>
      </c>
    </row>
    <row r="3367" spans="1:6" ht="15" customHeight="1" x14ac:dyDescent="0.35">
      <c r="A3367" s="86">
        <v>230206114</v>
      </c>
      <c r="B3367" t="s">
        <v>410</v>
      </c>
      <c r="C3367">
        <v>0</v>
      </c>
      <c r="D3367">
        <v>0</v>
      </c>
      <c r="E3367">
        <v>0</v>
      </c>
      <c r="F3367">
        <v>0</v>
      </c>
    </row>
    <row r="3368" spans="1:6" ht="15" customHeight="1" x14ac:dyDescent="0.35">
      <c r="A3368" s="86">
        <v>230206118</v>
      </c>
      <c r="B3368" t="s">
        <v>415</v>
      </c>
      <c r="C3368">
        <v>0</v>
      </c>
      <c r="D3368">
        <v>0</v>
      </c>
      <c r="E3368">
        <v>0</v>
      </c>
      <c r="F3368">
        <v>0</v>
      </c>
    </row>
    <row r="3369" spans="1:6" ht="15" customHeight="1" x14ac:dyDescent="0.35">
      <c r="A3369" s="86">
        <v>230206121</v>
      </c>
      <c r="B3369" t="s">
        <v>1586</v>
      </c>
      <c r="C3369">
        <v>0</v>
      </c>
      <c r="D3369">
        <v>0</v>
      </c>
      <c r="E3369">
        <v>0</v>
      </c>
      <c r="F3369">
        <v>0</v>
      </c>
    </row>
    <row r="3370" spans="1:6" ht="15" customHeight="1" x14ac:dyDescent="0.35">
      <c r="A3370" s="86">
        <v>230206122</v>
      </c>
      <c r="B3370" t="s">
        <v>438</v>
      </c>
      <c r="C3370">
        <v>0</v>
      </c>
      <c r="D3370">
        <v>0</v>
      </c>
      <c r="E3370">
        <v>0</v>
      </c>
      <c r="F3370">
        <v>0</v>
      </c>
    </row>
    <row r="3371" spans="1:6" ht="15" customHeight="1" x14ac:dyDescent="0.35">
      <c r="A3371" s="86">
        <v>230206123</v>
      </c>
      <c r="B3371" t="s">
        <v>419</v>
      </c>
      <c r="C3371">
        <v>0</v>
      </c>
      <c r="D3371">
        <v>0</v>
      </c>
      <c r="E3371">
        <v>0</v>
      </c>
      <c r="F3371">
        <v>0</v>
      </c>
    </row>
    <row r="3372" spans="1:6" ht="15" customHeight="1" x14ac:dyDescent="0.35">
      <c r="A3372" s="86">
        <v>2302062</v>
      </c>
      <c r="B3372" t="s">
        <v>1555</v>
      </c>
      <c r="C3372">
        <v>0</v>
      </c>
      <c r="D3372">
        <v>0</v>
      </c>
      <c r="E3372">
        <v>0</v>
      </c>
      <c r="F3372">
        <v>0</v>
      </c>
    </row>
    <row r="3373" spans="1:6" ht="15" customHeight="1" x14ac:dyDescent="0.35">
      <c r="A3373" s="86">
        <v>230207</v>
      </c>
      <c r="B3373" t="s">
        <v>542</v>
      </c>
      <c r="C3373">
        <v>-77175.759999999995</v>
      </c>
      <c r="D3373">
        <v>0</v>
      </c>
      <c r="E3373">
        <v>0</v>
      </c>
      <c r="F3373">
        <v>-77175.759999999995</v>
      </c>
    </row>
    <row r="3374" spans="1:6" ht="15" customHeight="1" x14ac:dyDescent="0.35">
      <c r="A3374" s="86">
        <v>2302071</v>
      </c>
      <c r="B3374" t="s">
        <v>295</v>
      </c>
      <c r="C3374">
        <v>-77175.759999999995</v>
      </c>
      <c r="D3374">
        <v>0</v>
      </c>
      <c r="E3374">
        <v>0</v>
      </c>
      <c r="F3374">
        <v>-77175.759999999995</v>
      </c>
    </row>
    <row r="3375" spans="1:6" ht="15" customHeight="1" x14ac:dyDescent="0.35">
      <c r="A3375" s="86">
        <v>2302072</v>
      </c>
      <c r="B3375" t="s">
        <v>1555</v>
      </c>
      <c r="C3375">
        <v>0</v>
      </c>
      <c r="D3375">
        <v>0</v>
      </c>
      <c r="E3375">
        <v>0</v>
      </c>
      <c r="F3375">
        <v>0</v>
      </c>
    </row>
    <row r="3376" spans="1:6" ht="15" customHeight="1" x14ac:dyDescent="0.35">
      <c r="A3376" s="86">
        <v>2303</v>
      </c>
      <c r="B3376" t="s">
        <v>1587</v>
      </c>
      <c r="C3376">
        <v>0</v>
      </c>
      <c r="D3376">
        <v>0</v>
      </c>
      <c r="E3376">
        <v>0</v>
      </c>
      <c r="F3376">
        <v>0</v>
      </c>
    </row>
    <row r="3377" spans="1:6" ht="15" customHeight="1" x14ac:dyDescent="0.35">
      <c r="A3377" s="86">
        <v>2304</v>
      </c>
      <c r="B3377" t="s">
        <v>1588</v>
      </c>
      <c r="C3377">
        <v>0</v>
      </c>
      <c r="D3377">
        <v>0</v>
      </c>
      <c r="E3377">
        <v>0</v>
      </c>
      <c r="F3377">
        <v>0</v>
      </c>
    </row>
    <row r="3378" spans="1:6" ht="15" customHeight="1" x14ac:dyDescent="0.35">
      <c r="A3378" s="86">
        <v>24</v>
      </c>
      <c r="B3378" t="s">
        <v>51</v>
      </c>
      <c r="C3378">
        <v>-1204463.19</v>
      </c>
      <c r="D3378">
        <v>11512732.4</v>
      </c>
      <c r="E3378">
        <v>12351960.67</v>
      </c>
      <c r="F3378">
        <v>-2043691.46</v>
      </c>
    </row>
    <row r="3379" spans="1:6" ht="15" customHeight="1" x14ac:dyDescent="0.35">
      <c r="A3379" s="86">
        <v>2401</v>
      </c>
      <c r="B3379" t="s">
        <v>559</v>
      </c>
      <c r="C3379">
        <v>-1204463.19</v>
      </c>
      <c r="D3379">
        <v>11462146.689999999</v>
      </c>
      <c r="E3379">
        <v>12281145.74</v>
      </c>
      <c r="F3379">
        <v>-2023462.24</v>
      </c>
    </row>
    <row r="3380" spans="1:6" ht="15" customHeight="1" x14ac:dyDescent="0.35">
      <c r="A3380" s="86">
        <v>240101</v>
      </c>
      <c r="B3380" t="s">
        <v>465</v>
      </c>
      <c r="C3380">
        <v>-1204463.19</v>
      </c>
      <c r="D3380">
        <v>11462146.689999999</v>
      </c>
      <c r="E3380">
        <v>12281145.74</v>
      </c>
      <c r="F3380">
        <v>-2023462.24</v>
      </c>
    </row>
    <row r="3381" spans="1:6" ht="15" customHeight="1" x14ac:dyDescent="0.35">
      <c r="A3381" s="86">
        <v>2401011</v>
      </c>
      <c r="B3381" t="s">
        <v>295</v>
      </c>
      <c r="C3381">
        <v>-1204463.19</v>
      </c>
      <c r="D3381">
        <v>11462146.689999999</v>
      </c>
      <c r="E3381">
        <v>12281145.74</v>
      </c>
      <c r="F3381">
        <v>-2023462.24</v>
      </c>
    </row>
    <row r="3382" spans="1:6" ht="15" customHeight="1" x14ac:dyDescent="0.35">
      <c r="A3382" s="86">
        <v>240101101</v>
      </c>
      <c r="B3382" t="s">
        <v>457</v>
      </c>
      <c r="C3382">
        <v>0</v>
      </c>
      <c r="D3382">
        <v>227.74</v>
      </c>
      <c r="E3382">
        <v>227.74</v>
      </c>
      <c r="F3382">
        <v>0</v>
      </c>
    </row>
    <row r="3383" spans="1:6" ht="15" customHeight="1" x14ac:dyDescent="0.35">
      <c r="A3383" s="86">
        <v>240101102</v>
      </c>
      <c r="B3383" t="s">
        <v>1209</v>
      </c>
      <c r="C3383">
        <v>0</v>
      </c>
      <c r="D3383">
        <v>0</v>
      </c>
      <c r="E3383">
        <v>0</v>
      </c>
      <c r="F3383">
        <v>0</v>
      </c>
    </row>
    <row r="3384" spans="1:6" ht="15" customHeight="1" x14ac:dyDescent="0.35">
      <c r="A3384" s="86">
        <v>240101103</v>
      </c>
      <c r="B3384" t="s">
        <v>458</v>
      </c>
      <c r="C3384">
        <v>0</v>
      </c>
      <c r="D3384">
        <v>0</v>
      </c>
      <c r="E3384">
        <v>0</v>
      </c>
      <c r="F3384">
        <v>0</v>
      </c>
    </row>
    <row r="3385" spans="1:6" ht="15" customHeight="1" x14ac:dyDescent="0.35">
      <c r="A3385" s="86">
        <v>240101104</v>
      </c>
      <c r="B3385" t="s">
        <v>1589</v>
      </c>
      <c r="C3385">
        <v>0</v>
      </c>
      <c r="D3385">
        <v>0</v>
      </c>
      <c r="E3385">
        <v>0</v>
      </c>
      <c r="F3385">
        <v>0</v>
      </c>
    </row>
    <row r="3386" spans="1:6" ht="15" customHeight="1" x14ac:dyDescent="0.35">
      <c r="A3386" s="86">
        <v>240101105</v>
      </c>
      <c r="B3386" t="s">
        <v>459</v>
      </c>
      <c r="C3386">
        <v>-13404.58</v>
      </c>
      <c r="D3386">
        <v>208133.91</v>
      </c>
      <c r="E3386">
        <v>195618.09</v>
      </c>
      <c r="F3386">
        <v>-888.76</v>
      </c>
    </row>
    <row r="3387" spans="1:6" ht="15" customHeight="1" x14ac:dyDescent="0.35">
      <c r="A3387" s="86">
        <v>240101106</v>
      </c>
      <c r="B3387" t="s">
        <v>1211</v>
      </c>
      <c r="C3387">
        <v>0</v>
      </c>
      <c r="D3387">
        <v>0</v>
      </c>
      <c r="E3387">
        <v>0</v>
      </c>
      <c r="F3387">
        <v>0</v>
      </c>
    </row>
    <row r="3388" spans="1:6" ht="15" customHeight="1" x14ac:dyDescent="0.35">
      <c r="A3388" s="86">
        <v>240101107</v>
      </c>
      <c r="B3388" t="s">
        <v>468</v>
      </c>
      <c r="C3388">
        <v>-993717.56</v>
      </c>
      <c r="D3388">
        <v>1794469.84</v>
      </c>
      <c r="E3388">
        <v>1940777.67</v>
      </c>
      <c r="F3388">
        <v>-1140025.3899999999</v>
      </c>
    </row>
    <row r="3389" spans="1:6" ht="15" customHeight="1" x14ac:dyDescent="0.35">
      <c r="A3389" s="86">
        <v>240101108</v>
      </c>
      <c r="B3389" t="s">
        <v>467</v>
      </c>
      <c r="C3389">
        <v>-46596.97</v>
      </c>
      <c r="D3389">
        <v>46596.97</v>
      </c>
      <c r="E3389">
        <v>0</v>
      </c>
      <c r="F3389">
        <v>0</v>
      </c>
    </row>
    <row r="3390" spans="1:6" ht="15" customHeight="1" x14ac:dyDescent="0.35">
      <c r="A3390" s="86">
        <v>240101109</v>
      </c>
      <c r="B3390" t="s">
        <v>1214</v>
      </c>
      <c r="C3390">
        <v>0</v>
      </c>
      <c r="D3390">
        <v>0</v>
      </c>
      <c r="E3390">
        <v>0</v>
      </c>
      <c r="F3390">
        <v>0</v>
      </c>
    </row>
    <row r="3391" spans="1:6" ht="15" customHeight="1" x14ac:dyDescent="0.35">
      <c r="A3391" s="86">
        <v>240101110</v>
      </c>
      <c r="B3391" t="s">
        <v>1215</v>
      </c>
      <c r="C3391">
        <v>0</v>
      </c>
      <c r="D3391">
        <v>0</v>
      </c>
      <c r="E3391">
        <v>0</v>
      </c>
      <c r="F3391">
        <v>0</v>
      </c>
    </row>
    <row r="3392" spans="1:6" ht="15" customHeight="1" x14ac:dyDescent="0.35">
      <c r="A3392" s="86">
        <v>240101111</v>
      </c>
      <c r="B3392" t="s">
        <v>1273</v>
      </c>
      <c r="C3392">
        <v>0</v>
      </c>
      <c r="D3392">
        <v>0</v>
      </c>
      <c r="E3392">
        <v>0</v>
      </c>
      <c r="F3392">
        <v>0</v>
      </c>
    </row>
    <row r="3393" spans="1:6" ht="15" customHeight="1" x14ac:dyDescent="0.35">
      <c r="A3393" s="86">
        <v>240101112</v>
      </c>
      <c r="B3393" t="s">
        <v>460</v>
      </c>
      <c r="C3393">
        <v>-2473.52</v>
      </c>
      <c r="D3393">
        <v>27189.279999999999</v>
      </c>
      <c r="E3393">
        <v>29398.93</v>
      </c>
      <c r="F3393">
        <v>-4683.17</v>
      </c>
    </row>
    <row r="3394" spans="1:6" ht="15" customHeight="1" x14ac:dyDescent="0.35">
      <c r="A3394" s="86">
        <v>240101113</v>
      </c>
      <c r="B3394" t="s">
        <v>1217</v>
      </c>
      <c r="C3394">
        <v>0</v>
      </c>
      <c r="D3394">
        <v>0</v>
      </c>
      <c r="E3394">
        <v>0</v>
      </c>
      <c r="F3394">
        <v>0</v>
      </c>
    </row>
    <row r="3395" spans="1:6" ht="15" customHeight="1" x14ac:dyDescent="0.35">
      <c r="A3395" s="86">
        <v>240101114</v>
      </c>
      <c r="B3395" t="s">
        <v>1218</v>
      </c>
      <c r="C3395">
        <v>0</v>
      </c>
      <c r="D3395">
        <v>0</v>
      </c>
      <c r="E3395">
        <v>0</v>
      </c>
      <c r="F3395">
        <v>0</v>
      </c>
    </row>
    <row r="3396" spans="1:6" ht="15" customHeight="1" x14ac:dyDescent="0.35">
      <c r="A3396" s="86">
        <v>240101115</v>
      </c>
      <c r="B3396" t="s">
        <v>1219</v>
      </c>
      <c r="C3396">
        <v>0</v>
      </c>
      <c r="D3396">
        <v>0</v>
      </c>
      <c r="E3396">
        <v>0</v>
      </c>
      <c r="F3396">
        <v>0</v>
      </c>
    </row>
    <row r="3397" spans="1:6" ht="15" customHeight="1" x14ac:dyDescent="0.35">
      <c r="A3397" s="86">
        <v>240101116</v>
      </c>
      <c r="B3397" t="s">
        <v>1220</v>
      </c>
      <c r="C3397">
        <v>0</v>
      </c>
      <c r="D3397">
        <v>0</v>
      </c>
      <c r="E3397">
        <v>0</v>
      </c>
      <c r="F3397">
        <v>0</v>
      </c>
    </row>
    <row r="3398" spans="1:6" ht="15" customHeight="1" x14ac:dyDescent="0.35">
      <c r="A3398" s="86">
        <v>240101117</v>
      </c>
      <c r="B3398" t="s">
        <v>1221</v>
      </c>
      <c r="C3398">
        <v>0</v>
      </c>
      <c r="D3398">
        <v>0</v>
      </c>
      <c r="E3398">
        <v>0</v>
      </c>
      <c r="F3398">
        <v>0</v>
      </c>
    </row>
    <row r="3399" spans="1:6" ht="15" customHeight="1" x14ac:dyDescent="0.35">
      <c r="A3399" s="86">
        <v>240101118</v>
      </c>
      <c r="B3399" t="s">
        <v>1590</v>
      </c>
      <c r="C3399">
        <v>0</v>
      </c>
      <c r="D3399">
        <v>0</v>
      </c>
      <c r="E3399">
        <v>0</v>
      </c>
      <c r="F3399">
        <v>0</v>
      </c>
    </row>
    <row r="3400" spans="1:6" ht="15" customHeight="1" x14ac:dyDescent="0.35">
      <c r="A3400" s="86">
        <v>240101119</v>
      </c>
      <c r="B3400" t="s">
        <v>461</v>
      </c>
      <c r="C3400">
        <v>0</v>
      </c>
      <c r="D3400">
        <v>31579.119999999999</v>
      </c>
      <c r="E3400">
        <v>31579.119999999999</v>
      </c>
      <c r="F3400">
        <v>0</v>
      </c>
    </row>
    <row r="3401" spans="1:6" ht="15" customHeight="1" x14ac:dyDescent="0.35">
      <c r="A3401" s="86">
        <v>240101120</v>
      </c>
      <c r="B3401" t="s">
        <v>1591</v>
      </c>
      <c r="C3401">
        <v>0</v>
      </c>
      <c r="D3401">
        <v>0</v>
      </c>
      <c r="E3401">
        <v>0</v>
      </c>
      <c r="F3401">
        <v>0</v>
      </c>
    </row>
    <row r="3402" spans="1:6" ht="15" customHeight="1" x14ac:dyDescent="0.35">
      <c r="A3402" s="86">
        <v>240101121</v>
      </c>
      <c r="B3402" t="s">
        <v>1224</v>
      </c>
      <c r="C3402">
        <v>0</v>
      </c>
      <c r="D3402">
        <v>0</v>
      </c>
      <c r="E3402">
        <v>0</v>
      </c>
      <c r="F3402">
        <v>0</v>
      </c>
    </row>
    <row r="3403" spans="1:6" ht="15" customHeight="1" x14ac:dyDescent="0.35">
      <c r="A3403" s="86">
        <v>240101122</v>
      </c>
      <c r="B3403" t="s">
        <v>1592</v>
      </c>
      <c r="C3403">
        <v>0</v>
      </c>
      <c r="D3403">
        <v>0</v>
      </c>
      <c r="E3403">
        <v>0</v>
      </c>
      <c r="F3403">
        <v>0</v>
      </c>
    </row>
    <row r="3404" spans="1:6" ht="15" customHeight="1" x14ac:dyDescent="0.35">
      <c r="A3404" s="86">
        <v>240101123</v>
      </c>
      <c r="B3404" t="s">
        <v>1226</v>
      </c>
      <c r="C3404">
        <v>0</v>
      </c>
      <c r="D3404">
        <v>0</v>
      </c>
      <c r="E3404">
        <v>0</v>
      </c>
      <c r="F3404">
        <v>0</v>
      </c>
    </row>
    <row r="3405" spans="1:6" ht="15" customHeight="1" x14ac:dyDescent="0.35">
      <c r="A3405" s="86">
        <v>240101124</v>
      </c>
      <c r="B3405" t="s">
        <v>1227</v>
      </c>
      <c r="C3405">
        <v>0</v>
      </c>
      <c r="D3405">
        <v>0</v>
      </c>
      <c r="E3405">
        <v>0</v>
      </c>
      <c r="F3405">
        <v>0</v>
      </c>
    </row>
    <row r="3406" spans="1:6" ht="15" customHeight="1" x14ac:dyDescent="0.35">
      <c r="A3406" s="86">
        <v>240101125</v>
      </c>
      <c r="B3406" t="s">
        <v>1593</v>
      </c>
      <c r="C3406">
        <v>0</v>
      </c>
      <c r="D3406">
        <v>0</v>
      </c>
      <c r="E3406">
        <v>0</v>
      </c>
      <c r="F3406">
        <v>0</v>
      </c>
    </row>
    <row r="3407" spans="1:6" ht="15" customHeight="1" x14ac:dyDescent="0.35">
      <c r="A3407" s="86">
        <v>240101126</v>
      </c>
      <c r="B3407" t="s">
        <v>1274</v>
      </c>
      <c r="C3407">
        <v>0</v>
      </c>
      <c r="D3407">
        <v>0</v>
      </c>
      <c r="E3407">
        <v>0</v>
      </c>
      <c r="F3407">
        <v>0</v>
      </c>
    </row>
    <row r="3408" spans="1:6" ht="15" customHeight="1" x14ac:dyDescent="0.35">
      <c r="A3408" s="86">
        <v>240101127</v>
      </c>
      <c r="B3408" t="s">
        <v>1594</v>
      </c>
      <c r="C3408">
        <v>0</v>
      </c>
      <c r="D3408">
        <v>0</v>
      </c>
      <c r="E3408">
        <v>0</v>
      </c>
      <c r="F3408">
        <v>0</v>
      </c>
    </row>
    <row r="3409" spans="1:6" ht="15" customHeight="1" x14ac:dyDescent="0.35">
      <c r="A3409" s="86">
        <v>240101128</v>
      </c>
      <c r="B3409" t="s">
        <v>1230</v>
      </c>
      <c r="C3409">
        <v>0</v>
      </c>
      <c r="D3409">
        <v>0</v>
      </c>
      <c r="E3409">
        <v>0</v>
      </c>
      <c r="F3409">
        <v>0</v>
      </c>
    </row>
    <row r="3410" spans="1:6" ht="15" customHeight="1" x14ac:dyDescent="0.35">
      <c r="A3410" s="86">
        <v>240101129</v>
      </c>
      <c r="B3410" t="s">
        <v>1250</v>
      </c>
      <c r="C3410">
        <v>0</v>
      </c>
      <c r="D3410">
        <v>0</v>
      </c>
      <c r="E3410">
        <v>0</v>
      </c>
      <c r="F3410">
        <v>0</v>
      </c>
    </row>
    <row r="3411" spans="1:6" ht="15" customHeight="1" x14ac:dyDescent="0.35">
      <c r="A3411" s="86">
        <v>240101130</v>
      </c>
      <c r="B3411" t="s">
        <v>1595</v>
      </c>
      <c r="C3411">
        <v>0</v>
      </c>
      <c r="D3411">
        <v>0</v>
      </c>
      <c r="E3411">
        <v>0</v>
      </c>
      <c r="F3411">
        <v>0</v>
      </c>
    </row>
    <row r="3412" spans="1:6" ht="15" customHeight="1" x14ac:dyDescent="0.35">
      <c r="A3412" s="86">
        <v>240101131</v>
      </c>
      <c r="B3412" t="s">
        <v>1232</v>
      </c>
      <c r="C3412">
        <v>0</v>
      </c>
      <c r="D3412">
        <v>0</v>
      </c>
      <c r="E3412">
        <v>0</v>
      </c>
      <c r="F3412">
        <v>0</v>
      </c>
    </row>
    <row r="3413" spans="1:6" ht="15" customHeight="1" x14ac:dyDescent="0.35">
      <c r="A3413" s="86">
        <v>240101132</v>
      </c>
      <c r="B3413" t="s">
        <v>1275</v>
      </c>
      <c r="C3413">
        <v>0</v>
      </c>
      <c r="D3413">
        <v>0</v>
      </c>
      <c r="E3413">
        <v>0</v>
      </c>
      <c r="F3413">
        <v>0</v>
      </c>
    </row>
    <row r="3414" spans="1:6" ht="15" customHeight="1" x14ac:dyDescent="0.35">
      <c r="A3414" s="86">
        <v>240101133</v>
      </c>
      <c r="B3414" t="s">
        <v>1596</v>
      </c>
      <c r="C3414">
        <v>0</v>
      </c>
      <c r="D3414">
        <v>0</v>
      </c>
      <c r="E3414">
        <v>0</v>
      </c>
      <c r="F3414">
        <v>0</v>
      </c>
    </row>
    <row r="3415" spans="1:6" ht="15" customHeight="1" x14ac:dyDescent="0.35">
      <c r="A3415" s="86">
        <v>240101134</v>
      </c>
      <c r="B3415" t="s">
        <v>1597</v>
      </c>
      <c r="C3415">
        <v>0</v>
      </c>
      <c r="D3415">
        <v>0</v>
      </c>
      <c r="E3415">
        <v>0</v>
      </c>
      <c r="F3415">
        <v>0</v>
      </c>
    </row>
    <row r="3416" spans="1:6" ht="15" customHeight="1" x14ac:dyDescent="0.35">
      <c r="A3416" s="86">
        <v>240101135</v>
      </c>
      <c r="B3416" t="s">
        <v>1277</v>
      </c>
      <c r="C3416">
        <v>0</v>
      </c>
      <c r="D3416">
        <v>0</v>
      </c>
      <c r="E3416">
        <v>0</v>
      </c>
      <c r="F3416">
        <v>0</v>
      </c>
    </row>
    <row r="3417" spans="1:6" ht="15" customHeight="1" x14ac:dyDescent="0.35">
      <c r="A3417" s="86">
        <v>240101136</v>
      </c>
      <c r="B3417" t="s">
        <v>1598</v>
      </c>
      <c r="C3417">
        <v>0</v>
      </c>
      <c r="D3417">
        <v>0</v>
      </c>
      <c r="E3417">
        <v>0</v>
      </c>
      <c r="F3417">
        <v>0</v>
      </c>
    </row>
    <row r="3418" spans="1:6" ht="15" customHeight="1" x14ac:dyDescent="0.35">
      <c r="A3418" s="86">
        <v>240101137</v>
      </c>
      <c r="B3418" t="s">
        <v>1599</v>
      </c>
      <c r="C3418">
        <v>0</v>
      </c>
      <c r="D3418">
        <v>0</v>
      </c>
      <c r="E3418">
        <v>0</v>
      </c>
      <c r="F3418">
        <v>0</v>
      </c>
    </row>
    <row r="3419" spans="1:6" ht="15" customHeight="1" x14ac:dyDescent="0.35">
      <c r="A3419" s="86">
        <v>240101138</v>
      </c>
      <c r="B3419" t="s">
        <v>1600</v>
      </c>
      <c r="C3419">
        <v>0</v>
      </c>
      <c r="D3419">
        <v>0</v>
      </c>
      <c r="E3419">
        <v>0</v>
      </c>
      <c r="F3419">
        <v>0</v>
      </c>
    </row>
    <row r="3420" spans="1:6" ht="15" customHeight="1" x14ac:dyDescent="0.35">
      <c r="A3420" s="86">
        <v>240101139</v>
      </c>
      <c r="B3420" t="s">
        <v>1278</v>
      </c>
      <c r="C3420">
        <v>0</v>
      </c>
      <c r="D3420">
        <v>0</v>
      </c>
      <c r="E3420">
        <v>0</v>
      </c>
      <c r="F3420">
        <v>0</v>
      </c>
    </row>
    <row r="3421" spans="1:6" ht="15" customHeight="1" x14ac:dyDescent="0.35">
      <c r="A3421" s="86">
        <v>240101140</v>
      </c>
      <c r="B3421" t="s">
        <v>1601</v>
      </c>
      <c r="C3421">
        <v>0</v>
      </c>
      <c r="D3421">
        <v>0</v>
      </c>
      <c r="E3421">
        <v>0</v>
      </c>
      <c r="F3421">
        <v>0</v>
      </c>
    </row>
    <row r="3422" spans="1:6" ht="15" customHeight="1" x14ac:dyDescent="0.35">
      <c r="A3422" s="86">
        <v>240101141</v>
      </c>
      <c r="B3422" t="s">
        <v>1602</v>
      </c>
      <c r="C3422">
        <v>0</v>
      </c>
      <c r="D3422">
        <v>0</v>
      </c>
      <c r="E3422">
        <v>0</v>
      </c>
      <c r="F3422">
        <v>0</v>
      </c>
    </row>
    <row r="3423" spans="1:6" ht="15" customHeight="1" x14ac:dyDescent="0.35">
      <c r="A3423" s="86">
        <v>240101142</v>
      </c>
      <c r="B3423" t="s">
        <v>1603</v>
      </c>
      <c r="C3423">
        <v>0</v>
      </c>
      <c r="D3423">
        <v>0</v>
      </c>
      <c r="E3423">
        <v>0</v>
      </c>
      <c r="F3423">
        <v>0</v>
      </c>
    </row>
    <row r="3424" spans="1:6" ht="15" customHeight="1" x14ac:dyDescent="0.35">
      <c r="A3424" s="86">
        <v>240101143</v>
      </c>
      <c r="B3424" t="s">
        <v>560</v>
      </c>
      <c r="C3424">
        <v>-39386.25</v>
      </c>
      <c r="D3424">
        <v>39386.25</v>
      </c>
      <c r="E3424">
        <v>0</v>
      </c>
      <c r="F3424">
        <v>0</v>
      </c>
    </row>
    <row r="3425" spans="1:6" ht="15" customHeight="1" x14ac:dyDescent="0.35">
      <c r="A3425" s="86">
        <v>240101144</v>
      </c>
      <c r="B3425" t="s">
        <v>1604</v>
      </c>
      <c r="C3425">
        <v>0</v>
      </c>
      <c r="D3425">
        <v>0</v>
      </c>
      <c r="E3425">
        <v>0</v>
      </c>
      <c r="F3425">
        <v>0</v>
      </c>
    </row>
    <row r="3426" spans="1:6" ht="15" customHeight="1" x14ac:dyDescent="0.35">
      <c r="A3426" s="86">
        <v>240101145</v>
      </c>
      <c r="B3426" t="s">
        <v>1605</v>
      </c>
      <c r="C3426">
        <v>0</v>
      </c>
      <c r="D3426">
        <v>0</v>
      </c>
      <c r="E3426">
        <v>0</v>
      </c>
      <c r="F3426">
        <v>0</v>
      </c>
    </row>
    <row r="3427" spans="1:6" ht="15" customHeight="1" x14ac:dyDescent="0.35">
      <c r="A3427" s="86">
        <v>240101146</v>
      </c>
      <c r="B3427" t="s">
        <v>1253</v>
      </c>
      <c r="C3427">
        <v>0</v>
      </c>
      <c r="D3427">
        <v>0</v>
      </c>
      <c r="E3427">
        <v>0</v>
      </c>
      <c r="F3427">
        <v>0</v>
      </c>
    </row>
    <row r="3428" spans="1:6" ht="15" customHeight="1" x14ac:dyDescent="0.35">
      <c r="A3428" s="86">
        <v>240101147</v>
      </c>
      <c r="B3428" t="s">
        <v>463</v>
      </c>
      <c r="C3428">
        <v>-18697.150000000001</v>
      </c>
      <c r="D3428">
        <v>18697.150000000001</v>
      </c>
      <c r="E3428">
        <v>0</v>
      </c>
      <c r="F3428">
        <v>0</v>
      </c>
    </row>
    <row r="3429" spans="1:6" ht="15" customHeight="1" x14ac:dyDescent="0.35">
      <c r="A3429" s="86">
        <v>240101149</v>
      </c>
      <c r="B3429" t="s">
        <v>561</v>
      </c>
      <c r="C3429">
        <v>0</v>
      </c>
      <c r="D3429">
        <v>72039.490000000005</v>
      </c>
      <c r="E3429">
        <v>70926.98</v>
      </c>
      <c r="F3429">
        <v>1112.51</v>
      </c>
    </row>
    <row r="3430" spans="1:6" ht="15" customHeight="1" x14ac:dyDescent="0.35">
      <c r="A3430" s="86">
        <v>240101150</v>
      </c>
      <c r="B3430" t="s">
        <v>1606</v>
      </c>
      <c r="C3430">
        <v>0</v>
      </c>
      <c r="D3430">
        <v>0</v>
      </c>
      <c r="E3430">
        <v>0</v>
      </c>
      <c r="F3430">
        <v>0</v>
      </c>
    </row>
    <row r="3431" spans="1:6" ht="15" customHeight="1" x14ac:dyDescent="0.35">
      <c r="A3431" s="86">
        <v>240101151</v>
      </c>
      <c r="B3431" t="s">
        <v>562</v>
      </c>
      <c r="C3431">
        <v>-13000</v>
      </c>
      <c r="D3431">
        <v>7029949.3899999997</v>
      </c>
      <c r="E3431">
        <v>7526384.5800000001</v>
      </c>
      <c r="F3431">
        <v>-509435.19</v>
      </c>
    </row>
    <row r="3432" spans="1:6" ht="15" customHeight="1" x14ac:dyDescent="0.35">
      <c r="A3432" s="86">
        <v>240101152</v>
      </c>
      <c r="B3432" t="s">
        <v>1607</v>
      </c>
      <c r="C3432">
        <v>0</v>
      </c>
      <c r="D3432">
        <v>0</v>
      </c>
      <c r="E3432">
        <v>0</v>
      </c>
      <c r="F3432">
        <v>0</v>
      </c>
    </row>
    <row r="3433" spans="1:6" ht="15" customHeight="1" x14ac:dyDescent="0.35">
      <c r="A3433" s="86">
        <v>240101153</v>
      </c>
      <c r="B3433" t="s">
        <v>563</v>
      </c>
      <c r="C3433">
        <v>-37525</v>
      </c>
      <c r="D3433">
        <v>393586.74</v>
      </c>
      <c r="E3433">
        <v>356061.74</v>
      </c>
      <c r="F3433">
        <v>0</v>
      </c>
    </row>
    <row r="3434" spans="1:6" ht="15" customHeight="1" x14ac:dyDescent="0.35">
      <c r="A3434" s="86">
        <v>240101154</v>
      </c>
      <c r="B3434" t="s">
        <v>1608</v>
      </c>
      <c r="C3434">
        <v>0</v>
      </c>
      <c r="D3434">
        <v>0</v>
      </c>
      <c r="E3434">
        <v>0</v>
      </c>
      <c r="F3434">
        <v>0</v>
      </c>
    </row>
    <row r="3435" spans="1:6" ht="15" customHeight="1" x14ac:dyDescent="0.35">
      <c r="A3435" s="86">
        <v>240101155</v>
      </c>
      <c r="B3435" t="s">
        <v>1282</v>
      </c>
      <c r="C3435">
        <v>0</v>
      </c>
      <c r="D3435">
        <v>32175</v>
      </c>
      <c r="E3435">
        <v>32175</v>
      </c>
      <c r="F3435">
        <v>0</v>
      </c>
    </row>
    <row r="3436" spans="1:6" ht="15" customHeight="1" x14ac:dyDescent="0.35">
      <c r="A3436" s="86">
        <v>240101156</v>
      </c>
      <c r="B3436" t="s">
        <v>1609</v>
      </c>
      <c r="C3436">
        <v>0</v>
      </c>
      <c r="D3436">
        <v>0</v>
      </c>
      <c r="E3436">
        <v>0</v>
      </c>
      <c r="F3436">
        <v>0</v>
      </c>
    </row>
    <row r="3437" spans="1:6" ht="15" customHeight="1" x14ac:dyDescent="0.35">
      <c r="A3437" s="86">
        <v>240101157</v>
      </c>
      <c r="B3437" t="s">
        <v>1351</v>
      </c>
      <c r="C3437">
        <v>0</v>
      </c>
      <c r="D3437">
        <v>0</v>
      </c>
      <c r="E3437">
        <v>14038.53</v>
      </c>
      <c r="F3437">
        <v>-14038.53</v>
      </c>
    </row>
    <row r="3438" spans="1:6" ht="15" customHeight="1" x14ac:dyDescent="0.35">
      <c r="A3438" s="86">
        <v>240101158</v>
      </c>
      <c r="B3438" t="s">
        <v>1610</v>
      </c>
      <c r="C3438">
        <v>0</v>
      </c>
      <c r="D3438">
        <v>0</v>
      </c>
      <c r="E3438">
        <v>35500</v>
      </c>
      <c r="F3438">
        <v>-35500</v>
      </c>
    </row>
    <row r="3439" spans="1:6" ht="15" customHeight="1" x14ac:dyDescent="0.35">
      <c r="A3439" s="86">
        <v>240101159</v>
      </c>
      <c r="B3439" t="s">
        <v>564</v>
      </c>
      <c r="C3439">
        <v>-10925</v>
      </c>
      <c r="D3439">
        <v>21425</v>
      </c>
      <c r="E3439">
        <v>26500</v>
      </c>
      <c r="F3439">
        <v>-16000</v>
      </c>
    </row>
    <row r="3440" spans="1:6" ht="15" customHeight="1" x14ac:dyDescent="0.35">
      <c r="A3440" s="86">
        <v>240101160</v>
      </c>
      <c r="B3440" t="s">
        <v>1611</v>
      </c>
      <c r="C3440">
        <v>0</v>
      </c>
      <c r="D3440">
        <v>0</v>
      </c>
      <c r="E3440">
        <v>0</v>
      </c>
      <c r="F3440">
        <v>0</v>
      </c>
    </row>
    <row r="3441" spans="1:6" ht="15" customHeight="1" x14ac:dyDescent="0.35">
      <c r="A3441" s="86">
        <v>240101161</v>
      </c>
      <c r="B3441" t="s">
        <v>565</v>
      </c>
      <c r="C3441">
        <v>-6801.61</v>
      </c>
      <c r="D3441">
        <v>26037.59</v>
      </c>
      <c r="E3441">
        <v>19235.98</v>
      </c>
      <c r="F3441">
        <v>0</v>
      </c>
    </row>
    <row r="3442" spans="1:6" ht="15" customHeight="1" x14ac:dyDescent="0.35">
      <c r="A3442" s="86">
        <v>240101162</v>
      </c>
      <c r="B3442" t="s">
        <v>503</v>
      </c>
      <c r="C3442">
        <v>-9068.81</v>
      </c>
      <c r="D3442">
        <v>657242.63</v>
      </c>
      <c r="E3442">
        <v>648173.81999999995</v>
      </c>
      <c r="F3442">
        <v>0</v>
      </c>
    </row>
    <row r="3443" spans="1:6" ht="15" customHeight="1" x14ac:dyDescent="0.35">
      <c r="A3443" s="86">
        <v>240101163</v>
      </c>
      <c r="B3443" t="s">
        <v>471</v>
      </c>
      <c r="C3443">
        <v>0</v>
      </c>
      <c r="D3443">
        <v>0</v>
      </c>
      <c r="E3443">
        <v>0</v>
      </c>
      <c r="F3443">
        <v>0</v>
      </c>
    </row>
    <row r="3444" spans="1:6" ht="15" customHeight="1" x14ac:dyDescent="0.35">
      <c r="A3444" s="86">
        <v>240101164</v>
      </c>
      <c r="B3444" t="s">
        <v>1612</v>
      </c>
      <c r="C3444">
        <v>0</v>
      </c>
      <c r="D3444">
        <v>982542.15</v>
      </c>
      <c r="E3444">
        <v>1280426.75</v>
      </c>
      <c r="F3444">
        <v>-297884.59999999998</v>
      </c>
    </row>
    <row r="3445" spans="1:6" ht="15" customHeight="1" x14ac:dyDescent="0.35">
      <c r="A3445" s="86">
        <v>240101165</v>
      </c>
      <c r="B3445" t="s">
        <v>566</v>
      </c>
      <c r="C3445">
        <v>-12866.74</v>
      </c>
      <c r="D3445">
        <v>50678.54</v>
      </c>
      <c r="E3445">
        <v>43930.91</v>
      </c>
      <c r="F3445">
        <v>-6119.11</v>
      </c>
    </row>
    <row r="3446" spans="1:6" ht="15" customHeight="1" x14ac:dyDescent="0.35">
      <c r="A3446" s="86">
        <v>240101166</v>
      </c>
      <c r="B3446" t="s">
        <v>2295</v>
      </c>
      <c r="C3446">
        <v>0</v>
      </c>
      <c r="D3446">
        <v>30189.9</v>
      </c>
      <c r="E3446">
        <v>30189.9</v>
      </c>
      <c r="F3446">
        <v>0</v>
      </c>
    </row>
    <row r="3447" spans="1:6" ht="15" customHeight="1" x14ac:dyDescent="0.35">
      <c r="A3447" s="86">
        <v>2401012</v>
      </c>
      <c r="B3447" t="s">
        <v>1555</v>
      </c>
      <c r="C3447">
        <v>0</v>
      </c>
      <c r="D3447">
        <v>0</v>
      </c>
      <c r="E3447">
        <v>0</v>
      </c>
      <c r="F3447">
        <v>0</v>
      </c>
    </row>
    <row r="3448" spans="1:6" ht="15" customHeight="1" x14ac:dyDescent="0.35">
      <c r="A3448" s="86">
        <v>240102</v>
      </c>
      <c r="B3448" t="s">
        <v>1284</v>
      </c>
      <c r="C3448">
        <v>0</v>
      </c>
      <c r="D3448">
        <v>0</v>
      </c>
      <c r="E3448">
        <v>0</v>
      </c>
      <c r="F3448">
        <v>0</v>
      </c>
    </row>
    <row r="3449" spans="1:6" ht="15" customHeight="1" x14ac:dyDescent="0.35">
      <c r="A3449" s="86">
        <v>2401021</v>
      </c>
      <c r="B3449" t="s">
        <v>295</v>
      </c>
      <c r="C3449">
        <v>0</v>
      </c>
      <c r="D3449">
        <v>0</v>
      </c>
      <c r="E3449">
        <v>0</v>
      </c>
      <c r="F3449">
        <v>0</v>
      </c>
    </row>
    <row r="3450" spans="1:6" ht="15" customHeight="1" x14ac:dyDescent="0.35">
      <c r="A3450" s="86">
        <v>240102101</v>
      </c>
      <c r="B3450" t="s">
        <v>1613</v>
      </c>
      <c r="C3450">
        <v>0</v>
      </c>
      <c r="D3450">
        <v>0</v>
      </c>
      <c r="E3450">
        <v>0</v>
      </c>
      <c r="F3450">
        <v>0</v>
      </c>
    </row>
    <row r="3451" spans="1:6" ht="15" customHeight="1" x14ac:dyDescent="0.35">
      <c r="A3451" s="86">
        <v>240102140</v>
      </c>
      <c r="B3451" t="s">
        <v>1601</v>
      </c>
      <c r="C3451">
        <v>0</v>
      </c>
      <c r="D3451">
        <v>0</v>
      </c>
      <c r="E3451">
        <v>0</v>
      </c>
      <c r="F3451">
        <v>0</v>
      </c>
    </row>
    <row r="3452" spans="1:6" ht="15" customHeight="1" x14ac:dyDescent="0.35">
      <c r="A3452" s="86">
        <v>240102148</v>
      </c>
      <c r="B3452" t="s">
        <v>1614</v>
      </c>
      <c r="C3452">
        <v>0</v>
      </c>
      <c r="D3452">
        <v>0</v>
      </c>
      <c r="E3452">
        <v>0</v>
      </c>
      <c r="F3452">
        <v>0</v>
      </c>
    </row>
    <row r="3453" spans="1:6" ht="15" customHeight="1" x14ac:dyDescent="0.35">
      <c r="A3453" s="86">
        <v>2401022</v>
      </c>
      <c r="B3453" t="s">
        <v>1555</v>
      </c>
      <c r="C3453">
        <v>0</v>
      </c>
      <c r="D3453">
        <v>0</v>
      </c>
      <c r="E3453">
        <v>0</v>
      </c>
      <c r="F3453">
        <v>0</v>
      </c>
    </row>
    <row r="3454" spans="1:6" ht="15" customHeight="1" x14ac:dyDescent="0.35">
      <c r="A3454" s="86">
        <v>240103</v>
      </c>
      <c r="B3454" t="s">
        <v>1287</v>
      </c>
      <c r="C3454">
        <v>0</v>
      </c>
      <c r="D3454">
        <v>0</v>
      </c>
      <c r="E3454">
        <v>0</v>
      </c>
      <c r="F3454">
        <v>0</v>
      </c>
    </row>
    <row r="3455" spans="1:6" ht="15" customHeight="1" x14ac:dyDescent="0.35">
      <c r="A3455" s="86">
        <v>2401031</v>
      </c>
      <c r="B3455" t="s">
        <v>295</v>
      </c>
      <c r="C3455">
        <v>0</v>
      </c>
      <c r="D3455">
        <v>0</v>
      </c>
      <c r="E3455">
        <v>0</v>
      </c>
      <c r="F3455">
        <v>0</v>
      </c>
    </row>
    <row r="3456" spans="1:6" ht="15" customHeight="1" x14ac:dyDescent="0.35">
      <c r="A3456" s="86">
        <v>240103103</v>
      </c>
      <c r="B3456" t="s">
        <v>458</v>
      </c>
      <c r="C3456">
        <v>0</v>
      </c>
      <c r="D3456">
        <v>0</v>
      </c>
      <c r="E3456">
        <v>0</v>
      </c>
      <c r="F3456">
        <v>0</v>
      </c>
    </row>
    <row r="3457" spans="1:6" ht="15" customHeight="1" x14ac:dyDescent="0.35">
      <c r="A3457" s="86">
        <v>240103105</v>
      </c>
      <c r="B3457" t="s">
        <v>459</v>
      </c>
      <c r="C3457">
        <v>0</v>
      </c>
      <c r="D3457">
        <v>0</v>
      </c>
      <c r="E3457">
        <v>0</v>
      </c>
      <c r="F3457">
        <v>0</v>
      </c>
    </row>
    <row r="3458" spans="1:6" ht="15" customHeight="1" x14ac:dyDescent="0.35">
      <c r="A3458" s="86">
        <v>240103106</v>
      </c>
      <c r="B3458" t="s">
        <v>1253</v>
      </c>
      <c r="C3458">
        <v>0</v>
      </c>
      <c r="D3458">
        <v>0</v>
      </c>
      <c r="E3458">
        <v>0</v>
      </c>
      <c r="F3458">
        <v>0</v>
      </c>
    </row>
    <row r="3459" spans="1:6" ht="15" customHeight="1" x14ac:dyDescent="0.35">
      <c r="A3459" s="86">
        <v>2401032</v>
      </c>
      <c r="B3459" t="s">
        <v>1555</v>
      </c>
      <c r="C3459">
        <v>0</v>
      </c>
      <c r="D3459">
        <v>0</v>
      </c>
      <c r="E3459">
        <v>0</v>
      </c>
      <c r="F3459">
        <v>0</v>
      </c>
    </row>
    <row r="3460" spans="1:6" ht="15" customHeight="1" x14ac:dyDescent="0.35">
      <c r="A3460" s="86">
        <v>240104</v>
      </c>
      <c r="B3460" t="s">
        <v>1255</v>
      </c>
      <c r="C3460">
        <v>0</v>
      </c>
      <c r="D3460">
        <v>0</v>
      </c>
      <c r="E3460">
        <v>0</v>
      </c>
      <c r="F3460">
        <v>0</v>
      </c>
    </row>
    <row r="3461" spans="1:6" ht="15" customHeight="1" x14ac:dyDescent="0.35">
      <c r="A3461" s="86">
        <v>2401041</v>
      </c>
      <c r="B3461" t="s">
        <v>295</v>
      </c>
      <c r="C3461">
        <v>0</v>
      </c>
      <c r="D3461">
        <v>0</v>
      </c>
      <c r="E3461">
        <v>0</v>
      </c>
      <c r="F3461">
        <v>0</v>
      </c>
    </row>
    <row r="3462" spans="1:6" ht="15" customHeight="1" x14ac:dyDescent="0.35">
      <c r="A3462" s="86">
        <v>2401042</v>
      </c>
      <c r="B3462" t="s">
        <v>1555</v>
      </c>
      <c r="C3462">
        <v>0</v>
      </c>
      <c r="D3462">
        <v>0</v>
      </c>
      <c r="E3462">
        <v>0</v>
      </c>
      <c r="F3462">
        <v>0</v>
      </c>
    </row>
    <row r="3463" spans="1:6" ht="15" customHeight="1" x14ac:dyDescent="0.35">
      <c r="A3463" s="86">
        <v>240109</v>
      </c>
      <c r="B3463" t="s">
        <v>1258</v>
      </c>
      <c r="C3463">
        <v>0</v>
      </c>
      <c r="D3463">
        <v>0</v>
      </c>
      <c r="E3463">
        <v>0</v>
      </c>
      <c r="F3463">
        <v>0</v>
      </c>
    </row>
    <row r="3464" spans="1:6" ht="15" customHeight="1" x14ac:dyDescent="0.35">
      <c r="A3464" s="86">
        <v>2401091</v>
      </c>
      <c r="B3464" t="s">
        <v>1615</v>
      </c>
      <c r="C3464">
        <v>0</v>
      </c>
      <c r="D3464">
        <v>0</v>
      </c>
      <c r="E3464">
        <v>0</v>
      </c>
      <c r="F3464">
        <v>0</v>
      </c>
    </row>
    <row r="3465" spans="1:6" ht="15" customHeight="1" x14ac:dyDescent="0.35">
      <c r="A3465" s="86">
        <v>240109101</v>
      </c>
      <c r="B3465" t="s">
        <v>1616</v>
      </c>
      <c r="C3465">
        <v>0</v>
      </c>
      <c r="D3465">
        <v>0</v>
      </c>
      <c r="E3465">
        <v>0</v>
      </c>
      <c r="F3465">
        <v>0</v>
      </c>
    </row>
    <row r="3466" spans="1:6" ht="15" customHeight="1" x14ac:dyDescent="0.35">
      <c r="A3466" s="86">
        <v>240109102</v>
      </c>
      <c r="B3466" t="s">
        <v>1617</v>
      </c>
      <c r="C3466">
        <v>0</v>
      </c>
      <c r="D3466">
        <v>0</v>
      </c>
      <c r="E3466">
        <v>0</v>
      </c>
      <c r="F3466">
        <v>0</v>
      </c>
    </row>
    <row r="3467" spans="1:6" ht="15" customHeight="1" x14ac:dyDescent="0.35">
      <c r="A3467" s="86">
        <v>2401092</v>
      </c>
      <c r="B3467" t="s">
        <v>1555</v>
      </c>
      <c r="C3467">
        <v>0</v>
      </c>
      <c r="D3467">
        <v>0</v>
      </c>
      <c r="E3467">
        <v>0</v>
      </c>
      <c r="F3467">
        <v>0</v>
      </c>
    </row>
    <row r="3468" spans="1:6" ht="15" customHeight="1" x14ac:dyDescent="0.35">
      <c r="A3468" s="86">
        <v>240109201</v>
      </c>
      <c r="B3468" t="s">
        <v>1616</v>
      </c>
      <c r="C3468">
        <v>0</v>
      </c>
      <c r="D3468">
        <v>0</v>
      </c>
      <c r="E3468">
        <v>0</v>
      </c>
      <c r="F3468">
        <v>0</v>
      </c>
    </row>
    <row r="3469" spans="1:6" ht="15" customHeight="1" x14ac:dyDescent="0.35">
      <c r="A3469" s="86">
        <v>240109202</v>
      </c>
      <c r="B3469" t="s">
        <v>1617</v>
      </c>
      <c r="C3469">
        <v>0</v>
      </c>
      <c r="D3469">
        <v>0</v>
      </c>
      <c r="E3469">
        <v>0</v>
      </c>
      <c r="F3469">
        <v>0</v>
      </c>
    </row>
    <row r="3470" spans="1:6" ht="15" customHeight="1" x14ac:dyDescent="0.35">
      <c r="A3470" s="86">
        <v>2402</v>
      </c>
      <c r="B3470" t="s">
        <v>1618</v>
      </c>
      <c r="C3470">
        <v>0</v>
      </c>
      <c r="D3470">
        <v>0</v>
      </c>
      <c r="E3470">
        <v>0</v>
      </c>
      <c r="F3470">
        <v>0</v>
      </c>
    </row>
    <row r="3471" spans="1:6" ht="15" customHeight="1" x14ac:dyDescent="0.35">
      <c r="A3471" s="86">
        <v>240205</v>
      </c>
      <c r="B3471" t="s">
        <v>1619</v>
      </c>
      <c r="C3471">
        <v>0</v>
      </c>
      <c r="D3471">
        <v>0</v>
      </c>
      <c r="E3471">
        <v>0</v>
      </c>
      <c r="F3471">
        <v>0</v>
      </c>
    </row>
    <row r="3472" spans="1:6" ht="15" customHeight="1" x14ac:dyDescent="0.35">
      <c r="A3472" s="86">
        <v>2402051</v>
      </c>
      <c r="B3472" t="s">
        <v>295</v>
      </c>
      <c r="C3472">
        <v>0</v>
      </c>
      <c r="D3472">
        <v>0</v>
      </c>
      <c r="E3472">
        <v>0</v>
      </c>
      <c r="F3472">
        <v>0</v>
      </c>
    </row>
    <row r="3473" spans="1:6" ht="15" customHeight="1" x14ac:dyDescent="0.35">
      <c r="A3473" s="86">
        <v>2402052</v>
      </c>
      <c r="B3473" t="s">
        <v>1555</v>
      </c>
      <c r="C3473">
        <v>0</v>
      </c>
      <c r="D3473">
        <v>0</v>
      </c>
      <c r="E3473">
        <v>0</v>
      </c>
      <c r="F3473">
        <v>0</v>
      </c>
    </row>
    <row r="3474" spans="1:6" ht="15" customHeight="1" x14ac:dyDescent="0.35">
      <c r="A3474" s="86">
        <v>240206</v>
      </c>
      <c r="B3474" t="s">
        <v>1620</v>
      </c>
      <c r="C3474">
        <v>0</v>
      </c>
      <c r="D3474">
        <v>0</v>
      </c>
      <c r="E3474">
        <v>0</v>
      </c>
      <c r="F3474">
        <v>0</v>
      </c>
    </row>
    <row r="3475" spans="1:6" ht="15" customHeight="1" x14ac:dyDescent="0.35">
      <c r="A3475" s="86">
        <v>2402061</v>
      </c>
      <c r="B3475" t="s">
        <v>295</v>
      </c>
      <c r="C3475">
        <v>0</v>
      </c>
      <c r="D3475">
        <v>0</v>
      </c>
      <c r="E3475">
        <v>0</v>
      </c>
      <c r="F3475">
        <v>0</v>
      </c>
    </row>
    <row r="3476" spans="1:6" ht="15" customHeight="1" x14ac:dyDescent="0.35">
      <c r="A3476" s="86">
        <v>2402062</v>
      </c>
      <c r="B3476" t="s">
        <v>1555</v>
      </c>
      <c r="C3476">
        <v>0</v>
      </c>
      <c r="D3476">
        <v>0</v>
      </c>
      <c r="E3476">
        <v>0</v>
      </c>
      <c r="F3476">
        <v>0</v>
      </c>
    </row>
    <row r="3477" spans="1:6" ht="15" customHeight="1" x14ac:dyDescent="0.35">
      <c r="A3477" s="86">
        <v>240209</v>
      </c>
      <c r="B3477" t="s">
        <v>1270</v>
      </c>
      <c r="C3477">
        <v>0</v>
      </c>
      <c r="D3477">
        <v>0</v>
      </c>
      <c r="E3477">
        <v>0</v>
      </c>
      <c r="F3477">
        <v>0</v>
      </c>
    </row>
    <row r="3478" spans="1:6" ht="15" customHeight="1" x14ac:dyDescent="0.35">
      <c r="A3478" s="86">
        <v>2402091</v>
      </c>
      <c r="B3478" t="s">
        <v>295</v>
      </c>
      <c r="C3478">
        <v>0</v>
      </c>
      <c r="D3478">
        <v>0</v>
      </c>
      <c r="E3478">
        <v>0</v>
      </c>
      <c r="F3478">
        <v>0</v>
      </c>
    </row>
    <row r="3479" spans="1:6" ht="15" customHeight="1" x14ac:dyDescent="0.35">
      <c r="A3479" s="86">
        <v>240209101</v>
      </c>
      <c r="B3479" t="s">
        <v>567</v>
      </c>
      <c r="C3479">
        <v>0</v>
      </c>
      <c r="D3479">
        <v>0</v>
      </c>
      <c r="E3479">
        <v>0</v>
      </c>
      <c r="F3479">
        <v>0</v>
      </c>
    </row>
    <row r="3480" spans="1:6" ht="15" customHeight="1" x14ac:dyDescent="0.35">
      <c r="A3480" s="86">
        <v>240209102</v>
      </c>
      <c r="B3480" t="s">
        <v>450</v>
      </c>
      <c r="C3480">
        <v>0</v>
      </c>
      <c r="D3480">
        <v>0</v>
      </c>
      <c r="E3480">
        <v>0</v>
      </c>
      <c r="F3480">
        <v>0</v>
      </c>
    </row>
    <row r="3481" spans="1:6" ht="15" customHeight="1" x14ac:dyDescent="0.35">
      <c r="A3481" s="86">
        <v>2402092</v>
      </c>
      <c r="B3481" t="s">
        <v>1555</v>
      </c>
      <c r="C3481">
        <v>0</v>
      </c>
      <c r="D3481">
        <v>0</v>
      </c>
      <c r="E3481">
        <v>0</v>
      </c>
      <c r="F3481">
        <v>0</v>
      </c>
    </row>
    <row r="3482" spans="1:6" ht="15" customHeight="1" x14ac:dyDescent="0.35">
      <c r="A3482" s="86">
        <v>240209201</v>
      </c>
      <c r="B3482" t="s">
        <v>567</v>
      </c>
      <c r="C3482">
        <v>0</v>
      </c>
      <c r="D3482">
        <v>0</v>
      </c>
      <c r="E3482">
        <v>0</v>
      </c>
      <c r="F3482">
        <v>0</v>
      </c>
    </row>
    <row r="3483" spans="1:6" ht="15" customHeight="1" x14ac:dyDescent="0.35">
      <c r="A3483" s="86">
        <v>240209202</v>
      </c>
      <c r="B3483" t="s">
        <v>450</v>
      </c>
      <c r="C3483">
        <v>0</v>
      </c>
      <c r="D3483">
        <v>0</v>
      </c>
      <c r="E3483">
        <v>0</v>
      </c>
      <c r="F3483">
        <v>0</v>
      </c>
    </row>
    <row r="3484" spans="1:6" ht="15" customHeight="1" x14ac:dyDescent="0.35">
      <c r="A3484" s="86">
        <v>2403</v>
      </c>
      <c r="B3484" t="s">
        <v>568</v>
      </c>
      <c r="C3484">
        <v>0</v>
      </c>
      <c r="D3484">
        <v>50585.71</v>
      </c>
      <c r="E3484">
        <v>70814.929999999993</v>
      </c>
      <c r="F3484">
        <v>-20229.22</v>
      </c>
    </row>
    <row r="3485" spans="1:6" ht="15" customHeight="1" x14ac:dyDescent="0.35">
      <c r="A3485" s="86">
        <v>240301</v>
      </c>
      <c r="B3485" t="s">
        <v>455</v>
      </c>
      <c r="C3485">
        <v>0</v>
      </c>
      <c r="D3485">
        <v>50585.71</v>
      </c>
      <c r="E3485">
        <v>70814.929999999993</v>
      </c>
      <c r="F3485">
        <v>-20229.22</v>
      </c>
    </row>
    <row r="3486" spans="1:6" ht="15" customHeight="1" x14ac:dyDescent="0.35">
      <c r="A3486" s="86">
        <v>2403011</v>
      </c>
      <c r="B3486" t="s">
        <v>295</v>
      </c>
      <c r="C3486">
        <v>0</v>
      </c>
      <c r="D3486">
        <v>50585.71</v>
      </c>
      <c r="E3486">
        <v>70814.929999999993</v>
      </c>
      <c r="F3486">
        <v>-20229.22</v>
      </c>
    </row>
    <row r="3487" spans="1:6" ht="15" customHeight="1" x14ac:dyDescent="0.35">
      <c r="A3487" s="86">
        <v>240301101</v>
      </c>
      <c r="B3487" t="s">
        <v>1621</v>
      </c>
      <c r="C3487">
        <v>0</v>
      </c>
      <c r="D3487">
        <v>1392.01</v>
      </c>
      <c r="E3487">
        <v>2556.2800000000002</v>
      </c>
      <c r="F3487">
        <v>-1164.27</v>
      </c>
    </row>
    <row r="3488" spans="1:6" ht="15" customHeight="1" x14ac:dyDescent="0.35">
      <c r="A3488" s="86">
        <v>240301102</v>
      </c>
      <c r="B3488" t="s">
        <v>1209</v>
      </c>
      <c r="C3488">
        <v>0</v>
      </c>
      <c r="D3488">
        <v>0</v>
      </c>
      <c r="E3488">
        <v>0</v>
      </c>
      <c r="F3488">
        <v>0</v>
      </c>
    </row>
    <row r="3489" spans="1:6" ht="15" customHeight="1" x14ac:dyDescent="0.35">
      <c r="A3489" s="86">
        <v>240301103</v>
      </c>
      <c r="B3489" t="s">
        <v>1622</v>
      </c>
      <c r="C3489">
        <v>0</v>
      </c>
      <c r="D3489">
        <v>0</v>
      </c>
      <c r="E3489">
        <v>18976.28</v>
      </c>
      <c r="F3489">
        <v>-18976.28</v>
      </c>
    </row>
    <row r="3490" spans="1:6" ht="15" customHeight="1" x14ac:dyDescent="0.35">
      <c r="A3490" s="86">
        <v>240301105</v>
      </c>
      <c r="B3490" t="s">
        <v>459</v>
      </c>
      <c r="C3490">
        <v>0</v>
      </c>
      <c r="D3490">
        <v>46252.53</v>
      </c>
      <c r="E3490">
        <v>46267.49</v>
      </c>
      <c r="F3490">
        <v>-14.96</v>
      </c>
    </row>
    <row r="3491" spans="1:6" ht="15" customHeight="1" x14ac:dyDescent="0.35">
      <c r="A3491" s="86">
        <v>240301116</v>
      </c>
      <c r="B3491" t="s">
        <v>1247</v>
      </c>
      <c r="C3491">
        <v>0</v>
      </c>
      <c r="D3491">
        <v>0</v>
      </c>
      <c r="E3491">
        <v>0</v>
      </c>
      <c r="F3491">
        <v>0</v>
      </c>
    </row>
    <row r="3492" spans="1:6" ht="15" customHeight="1" x14ac:dyDescent="0.35">
      <c r="A3492" s="86">
        <v>240301127</v>
      </c>
      <c r="B3492" t="s">
        <v>1229</v>
      </c>
      <c r="C3492">
        <v>0</v>
      </c>
      <c r="D3492">
        <v>0</v>
      </c>
      <c r="E3492">
        <v>0</v>
      </c>
      <c r="F3492">
        <v>0</v>
      </c>
    </row>
    <row r="3493" spans="1:6" ht="15" customHeight="1" x14ac:dyDescent="0.35">
      <c r="A3493" s="86">
        <v>240301128</v>
      </c>
      <c r="B3493" t="s">
        <v>1623</v>
      </c>
      <c r="C3493">
        <v>0</v>
      </c>
      <c r="D3493">
        <v>0</v>
      </c>
      <c r="E3493">
        <v>0</v>
      </c>
      <c r="F3493">
        <v>0</v>
      </c>
    </row>
    <row r="3494" spans="1:6" ht="15" customHeight="1" x14ac:dyDescent="0.35">
      <c r="A3494" s="86">
        <v>240301129</v>
      </c>
      <c r="B3494" t="s">
        <v>1278</v>
      </c>
      <c r="C3494">
        <v>0</v>
      </c>
      <c r="D3494">
        <v>0</v>
      </c>
      <c r="E3494">
        <v>0</v>
      </c>
      <c r="F3494">
        <v>0</v>
      </c>
    </row>
    <row r="3495" spans="1:6" ht="15" customHeight="1" x14ac:dyDescent="0.35">
      <c r="A3495" s="86">
        <v>240301130</v>
      </c>
      <c r="B3495" t="s">
        <v>1232</v>
      </c>
      <c r="C3495">
        <v>0</v>
      </c>
      <c r="D3495">
        <v>0</v>
      </c>
      <c r="E3495">
        <v>0</v>
      </c>
      <c r="F3495">
        <v>0</v>
      </c>
    </row>
    <row r="3496" spans="1:6" ht="15" customHeight="1" x14ac:dyDescent="0.35">
      <c r="A3496" s="86">
        <v>240301132</v>
      </c>
      <c r="B3496" t="s">
        <v>1234</v>
      </c>
      <c r="C3496">
        <v>0</v>
      </c>
      <c r="D3496">
        <v>0</v>
      </c>
      <c r="E3496">
        <v>0</v>
      </c>
      <c r="F3496">
        <v>0</v>
      </c>
    </row>
    <row r="3497" spans="1:6" ht="15" customHeight="1" x14ac:dyDescent="0.35">
      <c r="A3497" s="86">
        <v>240301134</v>
      </c>
      <c r="B3497" t="s">
        <v>1236</v>
      </c>
      <c r="C3497">
        <v>0</v>
      </c>
      <c r="D3497">
        <v>0</v>
      </c>
      <c r="E3497">
        <v>0</v>
      </c>
      <c r="F3497">
        <v>0</v>
      </c>
    </row>
    <row r="3498" spans="1:6" ht="15" customHeight="1" x14ac:dyDescent="0.35">
      <c r="A3498" s="86">
        <v>240301135</v>
      </c>
      <c r="B3498" t="s">
        <v>1624</v>
      </c>
      <c r="C3498">
        <v>0</v>
      </c>
      <c r="D3498">
        <v>0</v>
      </c>
      <c r="E3498">
        <v>0</v>
      </c>
      <c r="F3498">
        <v>0</v>
      </c>
    </row>
    <row r="3499" spans="1:6" ht="15" customHeight="1" x14ac:dyDescent="0.35">
      <c r="A3499" s="86">
        <v>240301136</v>
      </c>
      <c r="B3499" t="s">
        <v>2282</v>
      </c>
      <c r="C3499">
        <v>0</v>
      </c>
      <c r="D3499">
        <v>1880.71</v>
      </c>
      <c r="E3499">
        <v>3014.88</v>
      </c>
      <c r="F3499">
        <v>-1134.17</v>
      </c>
    </row>
    <row r="3500" spans="1:6" ht="15" customHeight="1" x14ac:dyDescent="0.35">
      <c r="A3500" s="86">
        <v>240301137</v>
      </c>
      <c r="B3500" t="s">
        <v>566</v>
      </c>
      <c r="C3500">
        <v>0</v>
      </c>
      <c r="D3500">
        <v>1060.46</v>
      </c>
      <c r="E3500">
        <v>0</v>
      </c>
      <c r="F3500">
        <v>1060.46</v>
      </c>
    </row>
    <row r="3501" spans="1:6" ht="15" customHeight="1" x14ac:dyDescent="0.35">
      <c r="A3501" s="86">
        <v>2403012</v>
      </c>
      <c r="B3501" t="s">
        <v>1555</v>
      </c>
      <c r="C3501">
        <v>0</v>
      </c>
      <c r="D3501">
        <v>0</v>
      </c>
      <c r="E3501">
        <v>0</v>
      </c>
      <c r="F3501">
        <v>0</v>
      </c>
    </row>
    <row r="3502" spans="1:6" ht="15" customHeight="1" x14ac:dyDescent="0.35">
      <c r="A3502" s="86">
        <v>240302</v>
      </c>
      <c r="B3502" t="s">
        <v>1625</v>
      </c>
      <c r="C3502">
        <v>0</v>
      </c>
      <c r="D3502">
        <v>0</v>
      </c>
      <c r="E3502">
        <v>0</v>
      </c>
      <c r="F3502">
        <v>0</v>
      </c>
    </row>
    <row r="3503" spans="1:6" ht="15" customHeight="1" x14ac:dyDescent="0.35">
      <c r="A3503" s="86">
        <v>2403021</v>
      </c>
      <c r="B3503" t="s">
        <v>295</v>
      </c>
      <c r="C3503">
        <v>0</v>
      </c>
      <c r="D3503">
        <v>0</v>
      </c>
      <c r="E3503">
        <v>0</v>
      </c>
      <c r="F3503">
        <v>0</v>
      </c>
    </row>
    <row r="3504" spans="1:6" ht="15" customHeight="1" x14ac:dyDescent="0.35">
      <c r="A3504" s="86">
        <v>240302103</v>
      </c>
      <c r="B3504" t="s">
        <v>458</v>
      </c>
      <c r="C3504">
        <v>0</v>
      </c>
      <c r="D3504">
        <v>0</v>
      </c>
      <c r="E3504">
        <v>0</v>
      </c>
      <c r="F3504">
        <v>0</v>
      </c>
    </row>
    <row r="3505" spans="1:6" ht="15" customHeight="1" x14ac:dyDescent="0.35">
      <c r="A3505" s="86">
        <v>240302105</v>
      </c>
      <c r="B3505" t="s">
        <v>459</v>
      </c>
      <c r="C3505">
        <v>0</v>
      </c>
      <c r="D3505">
        <v>0</v>
      </c>
      <c r="E3505">
        <v>0</v>
      </c>
      <c r="F3505">
        <v>0</v>
      </c>
    </row>
    <row r="3506" spans="1:6" ht="15" customHeight="1" x14ac:dyDescent="0.35">
      <c r="A3506" s="86">
        <v>2403022</v>
      </c>
      <c r="B3506" t="s">
        <v>1555</v>
      </c>
      <c r="C3506">
        <v>0</v>
      </c>
      <c r="D3506">
        <v>0</v>
      </c>
      <c r="E3506">
        <v>0</v>
      </c>
      <c r="F3506">
        <v>0</v>
      </c>
    </row>
    <row r="3507" spans="1:6" ht="15" customHeight="1" x14ac:dyDescent="0.35">
      <c r="A3507" s="86">
        <v>240303</v>
      </c>
      <c r="B3507" t="s">
        <v>1244</v>
      </c>
      <c r="C3507">
        <v>0</v>
      </c>
      <c r="D3507">
        <v>0</v>
      </c>
      <c r="E3507">
        <v>0</v>
      </c>
      <c r="F3507">
        <v>0</v>
      </c>
    </row>
    <row r="3508" spans="1:6" ht="15" customHeight="1" x14ac:dyDescent="0.35">
      <c r="A3508" s="86">
        <v>2403031</v>
      </c>
      <c r="B3508" t="s">
        <v>295</v>
      </c>
      <c r="C3508">
        <v>0</v>
      </c>
      <c r="D3508">
        <v>0</v>
      </c>
      <c r="E3508">
        <v>0</v>
      </c>
      <c r="F3508">
        <v>0</v>
      </c>
    </row>
    <row r="3509" spans="1:6" ht="15" customHeight="1" x14ac:dyDescent="0.35">
      <c r="A3509" s="86">
        <v>2403032</v>
      </c>
      <c r="B3509" t="s">
        <v>1555</v>
      </c>
      <c r="C3509">
        <v>0</v>
      </c>
      <c r="D3509">
        <v>0</v>
      </c>
      <c r="E3509">
        <v>0</v>
      </c>
      <c r="F3509">
        <v>0</v>
      </c>
    </row>
    <row r="3510" spans="1:6" ht="15" customHeight="1" x14ac:dyDescent="0.35">
      <c r="A3510" s="86">
        <v>240304</v>
      </c>
      <c r="B3510" t="s">
        <v>1626</v>
      </c>
      <c r="C3510">
        <v>0</v>
      </c>
      <c r="D3510">
        <v>0</v>
      </c>
      <c r="E3510">
        <v>0</v>
      </c>
      <c r="F3510">
        <v>0</v>
      </c>
    </row>
    <row r="3511" spans="1:6" ht="15" customHeight="1" x14ac:dyDescent="0.35">
      <c r="A3511" s="86">
        <v>2403041</v>
      </c>
      <c r="B3511" t="s">
        <v>295</v>
      </c>
      <c r="C3511">
        <v>0</v>
      </c>
      <c r="D3511">
        <v>0</v>
      </c>
      <c r="E3511">
        <v>0</v>
      </c>
      <c r="F3511">
        <v>0</v>
      </c>
    </row>
    <row r="3512" spans="1:6" ht="15" customHeight="1" x14ac:dyDescent="0.35">
      <c r="A3512" s="86">
        <v>2403042</v>
      </c>
      <c r="B3512" t="s">
        <v>1555</v>
      </c>
      <c r="C3512">
        <v>0</v>
      </c>
      <c r="D3512">
        <v>0</v>
      </c>
      <c r="E3512">
        <v>0</v>
      </c>
      <c r="F3512">
        <v>0</v>
      </c>
    </row>
    <row r="3513" spans="1:6" ht="15" customHeight="1" x14ac:dyDescent="0.35">
      <c r="A3513" s="86">
        <v>240309</v>
      </c>
      <c r="B3513" t="s">
        <v>1258</v>
      </c>
      <c r="C3513">
        <v>0</v>
      </c>
      <c r="D3513">
        <v>0</v>
      </c>
      <c r="E3513">
        <v>0</v>
      </c>
      <c r="F3513">
        <v>0</v>
      </c>
    </row>
    <row r="3514" spans="1:6" ht="15" customHeight="1" x14ac:dyDescent="0.35">
      <c r="A3514" s="86">
        <v>2403091</v>
      </c>
      <c r="B3514" t="s">
        <v>295</v>
      </c>
      <c r="C3514">
        <v>0</v>
      </c>
      <c r="D3514">
        <v>0</v>
      </c>
      <c r="E3514">
        <v>0</v>
      </c>
      <c r="F3514">
        <v>0</v>
      </c>
    </row>
    <row r="3515" spans="1:6" ht="15" customHeight="1" x14ac:dyDescent="0.35">
      <c r="A3515" s="86">
        <v>240309101</v>
      </c>
      <c r="B3515" t="s">
        <v>1260</v>
      </c>
      <c r="C3515">
        <v>0</v>
      </c>
      <c r="D3515">
        <v>0</v>
      </c>
      <c r="E3515">
        <v>0</v>
      </c>
      <c r="F3515">
        <v>0</v>
      </c>
    </row>
    <row r="3516" spans="1:6" ht="15" customHeight="1" x14ac:dyDescent="0.35">
      <c r="A3516" s="86">
        <v>240309102</v>
      </c>
      <c r="B3516" t="s">
        <v>1261</v>
      </c>
      <c r="C3516">
        <v>0</v>
      </c>
      <c r="D3516">
        <v>0</v>
      </c>
      <c r="E3516">
        <v>0</v>
      </c>
      <c r="F3516">
        <v>0</v>
      </c>
    </row>
    <row r="3517" spans="1:6" ht="15" customHeight="1" x14ac:dyDescent="0.35">
      <c r="A3517" s="86">
        <v>240309103</v>
      </c>
      <c r="B3517" t="s">
        <v>1627</v>
      </c>
      <c r="C3517">
        <v>0</v>
      </c>
      <c r="D3517">
        <v>0</v>
      </c>
      <c r="E3517">
        <v>0</v>
      </c>
      <c r="F3517">
        <v>0</v>
      </c>
    </row>
    <row r="3518" spans="1:6" ht="15" customHeight="1" x14ac:dyDescent="0.35">
      <c r="A3518" s="86">
        <v>2403092</v>
      </c>
      <c r="B3518" t="s">
        <v>1555</v>
      </c>
      <c r="C3518">
        <v>0</v>
      </c>
      <c r="D3518">
        <v>0</v>
      </c>
      <c r="E3518">
        <v>0</v>
      </c>
      <c r="F3518">
        <v>0</v>
      </c>
    </row>
    <row r="3519" spans="1:6" ht="15" customHeight="1" x14ac:dyDescent="0.35">
      <c r="A3519" s="86">
        <v>240309201</v>
      </c>
      <c r="B3519" t="s">
        <v>1260</v>
      </c>
      <c r="C3519">
        <v>0</v>
      </c>
      <c r="D3519">
        <v>0</v>
      </c>
      <c r="E3519">
        <v>0</v>
      </c>
      <c r="F3519">
        <v>0</v>
      </c>
    </row>
    <row r="3520" spans="1:6" ht="15" customHeight="1" x14ac:dyDescent="0.35">
      <c r="A3520" s="86">
        <v>240309202</v>
      </c>
      <c r="B3520" t="s">
        <v>1261</v>
      </c>
      <c r="C3520">
        <v>0</v>
      </c>
      <c r="D3520">
        <v>0</v>
      </c>
      <c r="E3520">
        <v>0</v>
      </c>
      <c r="F3520">
        <v>0</v>
      </c>
    </row>
    <row r="3521" spans="1:6" ht="15" customHeight="1" x14ac:dyDescent="0.35">
      <c r="A3521" s="86">
        <v>240309203</v>
      </c>
      <c r="B3521" t="s">
        <v>1627</v>
      </c>
      <c r="C3521">
        <v>0</v>
      </c>
      <c r="D3521">
        <v>0</v>
      </c>
      <c r="E3521">
        <v>0</v>
      </c>
      <c r="F3521">
        <v>0</v>
      </c>
    </row>
    <row r="3522" spans="1:6" ht="15" customHeight="1" x14ac:dyDescent="0.35">
      <c r="A3522" s="86">
        <v>25</v>
      </c>
      <c r="B3522" t="s">
        <v>52</v>
      </c>
      <c r="C3522">
        <v>-148240.39000000001</v>
      </c>
      <c r="D3522">
        <v>22864.13</v>
      </c>
      <c r="E3522">
        <v>22516.48</v>
      </c>
      <c r="F3522">
        <v>-147892.74</v>
      </c>
    </row>
    <row r="3523" spans="1:6" ht="15" customHeight="1" x14ac:dyDescent="0.35">
      <c r="A3523" s="86">
        <v>2501</v>
      </c>
      <c r="B3523" t="s">
        <v>1628</v>
      </c>
      <c r="C3523">
        <v>0</v>
      </c>
      <c r="D3523">
        <v>0</v>
      </c>
      <c r="E3523">
        <v>0</v>
      </c>
      <c r="F3523">
        <v>0</v>
      </c>
    </row>
    <row r="3524" spans="1:6" ht="15" customHeight="1" x14ac:dyDescent="0.35">
      <c r="A3524" s="86">
        <v>250101</v>
      </c>
      <c r="B3524" t="s">
        <v>1629</v>
      </c>
      <c r="C3524">
        <v>0</v>
      </c>
      <c r="D3524">
        <v>0</v>
      </c>
      <c r="E3524">
        <v>0</v>
      </c>
      <c r="F3524">
        <v>0</v>
      </c>
    </row>
    <row r="3525" spans="1:6" ht="15" customHeight="1" x14ac:dyDescent="0.35">
      <c r="A3525" s="86">
        <v>2501011</v>
      </c>
      <c r="B3525" t="s">
        <v>295</v>
      </c>
      <c r="C3525">
        <v>0</v>
      </c>
      <c r="D3525">
        <v>0</v>
      </c>
      <c r="E3525">
        <v>0</v>
      </c>
      <c r="F3525">
        <v>0</v>
      </c>
    </row>
    <row r="3526" spans="1:6" ht="15" customHeight="1" x14ac:dyDescent="0.35">
      <c r="A3526" s="86">
        <v>2501012</v>
      </c>
      <c r="B3526" t="s">
        <v>1555</v>
      </c>
      <c r="C3526">
        <v>0</v>
      </c>
      <c r="D3526">
        <v>0</v>
      </c>
      <c r="E3526">
        <v>0</v>
      </c>
      <c r="F3526">
        <v>0</v>
      </c>
    </row>
    <row r="3527" spans="1:6" ht="15" customHeight="1" x14ac:dyDescent="0.35">
      <c r="A3527" s="86">
        <v>250102</v>
      </c>
      <c r="B3527" t="s">
        <v>1630</v>
      </c>
      <c r="C3527">
        <v>0</v>
      </c>
      <c r="D3527">
        <v>0</v>
      </c>
      <c r="E3527">
        <v>0</v>
      </c>
      <c r="F3527">
        <v>0</v>
      </c>
    </row>
    <row r="3528" spans="1:6" ht="15" customHeight="1" x14ac:dyDescent="0.35">
      <c r="A3528" s="86">
        <v>2501021</v>
      </c>
      <c r="B3528" t="s">
        <v>295</v>
      </c>
      <c r="C3528">
        <v>0</v>
      </c>
      <c r="D3528">
        <v>0</v>
      </c>
      <c r="E3528">
        <v>0</v>
      </c>
      <c r="F3528">
        <v>0</v>
      </c>
    </row>
    <row r="3529" spans="1:6" ht="15" customHeight="1" x14ac:dyDescent="0.35">
      <c r="A3529" s="86">
        <v>250102101</v>
      </c>
      <c r="B3529" t="s">
        <v>1631</v>
      </c>
      <c r="C3529">
        <v>0</v>
      </c>
      <c r="D3529">
        <v>0</v>
      </c>
      <c r="E3529">
        <v>0</v>
      </c>
      <c r="F3529">
        <v>0</v>
      </c>
    </row>
    <row r="3530" spans="1:6" ht="15" customHeight="1" x14ac:dyDescent="0.35">
      <c r="A3530" s="86">
        <v>2501022</v>
      </c>
      <c r="B3530" t="s">
        <v>1555</v>
      </c>
      <c r="C3530">
        <v>0</v>
      </c>
      <c r="D3530">
        <v>0</v>
      </c>
      <c r="E3530">
        <v>0</v>
      </c>
      <c r="F3530">
        <v>0</v>
      </c>
    </row>
    <row r="3531" spans="1:6" ht="15" customHeight="1" x14ac:dyDescent="0.35">
      <c r="A3531" s="86">
        <v>250109</v>
      </c>
      <c r="B3531" t="s">
        <v>1564</v>
      </c>
      <c r="C3531">
        <v>0</v>
      </c>
      <c r="D3531">
        <v>0</v>
      </c>
      <c r="E3531">
        <v>0</v>
      </c>
      <c r="F3531">
        <v>0</v>
      </c>
    </row>
    <row r="3532" spans="1:6" ht="15" customHeight="1" x14ac:dyDescent="0.35">
      <c r="A3532" s="86">
        <v>2501091</v>
      </c>
      <c r="B3532" t="s">
        <v>295</v>
      </c>
      <c r="C3532">
        <v>0</v>
      </c>
      <c r="D3532">
        <v>0</v>
      </c>
      <c r="E3532">
        <v>0</v>
      </c>
      <c r="F3532">
        <v>0</v>
      </c>
    </row>
    <row r="3533" spans="1:6" ht="15" customHeight="1" x14ac:dyDescent="0.35">
      <c r="A3533" s="86">
        <v>2501092</v>
      </c>
      <c r="B3533" t="s">
        <v>1555</v>
      </c>
      <c r="C3533">
        <v>0</v>
      </c>
      <c r="D3533">
        <v>0</v>
      </c>
      <c r="E3533">
        <v>0</v>
      </c>
      <c r="F3533">
        <v>0</v>
      </c>
    </row>
    <row r="3534" spans="1:6" ht="15" customHeight="1" x14ac:dyDescent="0.35">
      <c r="A3534" s="86">
        <v>2502</v>
      </c>
      <c r="B3534" t="s">
        <v>1632</v>
      </c>
      <c r="C3534">
        <v>0</v>
      </c>
      <c r="D3534">
        <v>0</v>
      </c>
      <c r="E3534">
        <v>0</v>
      </c>
      <c r="F3534">
        <v>0</v>
      </c>
    </row>
    <row r="3535" spans="1:6" ht="15" customHeight="1" x14ac:dyDescent="0.35">
      <c r="A3535" s="86">
        <v>250201</v>
      </c>
      <c r="B3535" t="s">
        <v>1629</v>
      </c>
      <c r="C3535">
        <v>0</v>
      </c>
      <c r="D3535">
        <v>0</v>
      </c>
      <c r="E3535">
        <v>0</v>
      </c>
      <c r="F3535">
        <v>0</v>
      </c>
    </row>
    <row r="3536" spans="1:6" ht="15" customHeight="1" x14ac:dyDescent="0.35">
      <c r="A3536" s="86">
        <v>2502012</v>
      </c>
      <c r="B3536" t="s">
        <v>1555</v>
      </c>
      <c r="C3536">
        <v>0</v>
      </c>
      <c r="D3536">
        <v>0</v>
      </c>
      <c r="E3536">
        <v>0</v>
      </c>
      <c r="F3536">
        <v>0</v>
      </c>
    </row>
    <row r="3537" spans="1:6" ht="15" customHeight="1" x14ac:dyDescent="0.35">
      <c r="A3537" s="86">
        <v>250202</v>
      </c>
      <c r="B3537" t="s">
        <v>1630</v>
      </c>
      <c r="C3537">
        <v>0</v>
      </c>
      <c r="D3537">
        <v>0</v>
      </c>
      <c r="E3537">
        <v>0</v>
      </c>
      <c r="F3537">
        <v>0</v>
      </c>
    </row>
    <row r="3538" spans="1:6" ht="15" customHeight="1" x14ac:dyDescent="0.35">
      <c r="A3538" s="86">
        <v>2502022</v>
      </c>
      <c r="B3538" t="s">
        <v>1555</v>
      </c>
      <c r="C3538">
        <v>0</v>
      </c>
      <c r="D3538">
        <v>0</v>
      </c>
      <c r="E3538">
        <v>0</v>
      </c>
      <c r="F3538">
        <v>0</v>
      </c>
    </row>
    <row r="3539" spans="1:6" ht="15" customHeight="1" x14ac:dyDescent="0.35">
      <c r="A3539" s="86">
        <v>250209</v>
      </c>
      <c r="B3539" t="s">
        <v>1564</v>
      </c>
      <c r="C3539">
        <v>0</v>
      </c>
      <c r="D3539">
        <v>0</v>
      </c>
      <c r="E3539">
        <v>0</v>
      </c>
      <c r="F3539">
        <v>0</v>
      </c>
    </row>
    <row r="3540" spans="1:6" ht="15" customHeight="1" x14ac:dyDescent="0.35">
      <c r="A3540" s="86">
        <v>2502092</v>
      </c>
      <c r="B3540" t="s">
        <v>1555</v>
      </c>
      <c r="C3540">
        <v>0</v>
      </c>
      <c r="D3540">
        <v>0</v>
      </c>
      <c r="E3540">
        <v>0</v>
      </c>
      <c r="F3540">
        <v>0</v>
      </c>
    </row>
    <row r="3541" spans="1:6" ht="15" customHeight="1" x14ac:dyDescent="0.35">
      <c r="A3541" s="86">
        <v>2503</v>
      </c>
      <c r="B3541" t="s">
        <v>1633</v>
      </c>
      <c r="C3541">
        <v>0</v>
      </c>
      <c r="D3541">
        <v>0</v>
      </c>
      <c r="E3541">
        <v>0</v>
      </c>
      <c r="F3541">
        <v>0</v>
      </c>
    </row>
    <row r="3542" spans="1:6" ht="15" customHeight="1" x14ac:dyDescent="0.35">
      <c r="A3542" s="86">
        <v>250301</v>
      </c>
      <c r="B3542" t="s">
        <v>1630</v>
      </c>
      <c r="C3542">
        <v>0</v>
      </c>
      <c r="D3542">
        <v>0</v>
      </c>
      <c r="E3542">
        <v>0</v>
      </c>
      <c r="F3542">
        <v>0</v>
      </c>
    </row>
    <row r="3543" spans="1:6" ht="15" customHeight="1" x14ac:dyDescent="0.35">
      <c r="A3543" s="86">
        <v>2503011</v>
      </c>
      <c r="B3543" t="s">
        <v>295</v>
      </c>
      <c r="C3543">
        <v>0</v>
      </c>
      <c r="D3543">
        <v>0</v>
      </c>
      <c r="E3543">
        <v>0</v>
      </c>
      <c r="F3543">
        <v>0</v>
      </c>
    </row>
    <row r="3544" spans="1:6" ht="15" customHeight="1" x14ac:dyDescent="0.35">
      <c r="A3544" s="86">
        <v>250301101</v>
      </c>
      <c r="B3544" t="s">
        <v>1634</v>
      </c>
      <c r="C3544">
        <v>0</v>
      </c>
      <c r="D3544">
        <v>0</v>
      </c>
      <c r="E3544">
        <v>0</v>
      </c>
      <c r="F3544">
        <v>0</v>
      </c>
    </row>
    <row r="3545" spans="1:6" ht="15" customHeight="1" x14ac:dyDescent="0.35">
      <c r="A3545" s="86">
        <v>250301102</v>
      </c>
      <c r="B3545" t="s">
        <v>1635</v>
      </c>
      <c r="C3545">
        <v>0</v>
      </c>
      <c r="D3545">
        <v>0</v>
      </c>
      <c r="E3545">
        <v>0</v>
      </c>
      <c r="F3545">
        <v>0</v>
      </c>
    </row>
    <row r="3546" spans="1:6" ht="15" customHeight="1" x14ac:dyDescent="0.35">
      <c r="A3546" s="86">
        <v>2503012</v>
      </c>
      <c r="B3546" t="s">
        <v>1555</v>
      </c>
      <c r="C3546">
        <v>0</v>
      </c>
      <c r="D3546">
        <v>0</v>
      </c>
      <c r="E3546">
        <v>0</v>
      </c>
      <c r="F3546">
        <v>0</v>
      </c>
    </row>
    <row r="3547" spans="1:6" ht="15" customHeight="1" x14ac:dyDescent="0.35">
      <c r="A3547" s="86">
        <v>250309</v>
      </c>
      <c r="B3547" t="s">
        <v>1564</v>
      </c>
      <c r="C3547">
        <v>0</v>
      </c>
      <c r="D3547">
        <v>0</v>
      </c>
      <c r="E3547">
        <v>0</v>
      </c>
      <c r="F3547">
        <v>0</v>
      </c>
    </row>
    <row r="3548" spans="1:6" ht="15" customHeight="1" x14ac:dyDescent="0.35">
      <c r="A3548" s="86">
        <v>2503091</v>
      </c>
      <c r="B3548" t="s">
        <v>295</v>
      </c>
      <c r="C3548">
        <v>0</v>
      </c>
      <c r="D3548">
        <v>0</v>
      </c>
      <c r="E3548">
        <v>0</v>
      </c>
      <c r="F3548">
        <v>0</v>
      </c>
    </row>
    <row r="3549" spans="1:6" ht="15" customHeight="1" x14ac:dyDescent="0.35">
      <c r="A3549" s="86">
        <v>2503092</v>
      </c>
      <c r="B3549" t="s">
        <v>1555</v>
      </c>
      <c r="C3549">
        <v>0</v>
      </c>
      <c r="D3549">
        <v>0</v>
      </c>
      <c r="E3549">
        <v>0</v>
      </c>
      <c r="F3549">
        <v>0</v>
      </c>
    </row>
    <row r="3550" spans="1:6" ht="15" customHeight="1" x14ac:dyDescent="0.35">
      <c r="A3550" s="86">
        <v>2504</v>
      </c>
      <c r="B3550" t="s">
        <v>1636</v>
      </c>
      <c r="C3550">
        <v>0</v>
      </c>
      <c r="D3550">
        <v>0</v>
      </c>
      <c r="E3550">
        <v>0</v>
      </c>
      <c r="F3550">
        <v>0</v>
      </c>
    </row>
    <row r="3551" spans="1:6" ht="15" customHeight="1" x14ac:dyDescent="0.35">
      <c r="A3551" s="86">
        <v>250401</v>
      </c>
      <c r="B3551" t="s">
        <v>1637</v>
      </c>
      <c r="C3551">
        <v>0</v>
      </c>
      <c r="D3551">
        <v>0</v>
      </c>
      <c r="E3551">
        <v>0</v>
      </c>
      <c r="F3551">
        <v>0</v>
      </c>
    </row>
    <row r="3552" spans="1:6" ht="15" customHeight="1" x14ac:dyDescent="0.35">
      <c r="A3552" s="86">
        <v>2504011</v>
      </c>
      <c r="B3552" t="s">
        <v>295</v>
      </c>
      <c r="C3552">
        <v>0</v>
      </c>
      <c r="D3552">
        <v>0</v>
      </c>
      <c r="E3552">
        <v>0</v>
      </c>
      <c r="F3552">
        <v>0</v>
      </c>
    </row>
    <row r="3553" spans="1:6" ht="15" customHeight="1" x14ac:dyDescent="0.35">
      <c r="A3553" s="86">
        <v>2504012</v>
      </c>
      <c r="B3553" t="s">
        <v>1555</v>
      </c>
      <c r="C3553">
        <v>0</v>
      </c>
      <c r="D3553">
        <v>0</v>
      </c>
      <c r="E3553">
        <v>0</v>
      </c>
      <c r="F3553">
        <v>0</v>
      </c>
    </row>
    <row r="3554" spans="1:6" ht="15" customHeight="1" x14ac:dyDescent="0.35">
      <c r="A3554" s="86">
        <v>250402</v>
      </c>
      <c r="B3554" t="s">
        <v>1638</v>
      </c>
      <c r="C3554">
        <v>0</v>
      </c>
      <c r="D3554">
        <v>0</v>
      </c>
      <c r="E3554">
        <v>0</v>
      </c>
      <c r="F3554">
        <v>0</v>
      </c>
    </row>
    <row r="3555" spans="1:6" ht="15" customHeight="1" x14ac:dyDescent="0.35">
      <c r="A3555" s="86">
        <v>2504021</v>
      </c>
      <c r="B3555" t="s">
        <v>1639</v>
      </c>
      <c r="C3555">
        <v>0</v>
      </c>
      <c r="D3555">
        <v>0</v>
      </c>
      <c r="E3555">
        <v>0</v>
      </c>
      <c r="F3555">
        <v>0</v>
      </c>
    </row>
    <row r="3556" spans="1:6" ht="15" customHeight="1" x14ac:dyDescent="0.35">
      <c r="A3556" s="86">
        <v>2506</v>
      </c>
      <c r="B3556" t="s">
        <v>1640</v>
      </c>
      <c r="C3556">
        <v>0</v>
      </c>
      <c r="D3556">
        <v>0</v>
      </c>
      <c r="E3556">
        <v>0</v>
      </c>
      <c r="F3556">
        <v>0</v>
      </c>
    </row>
    <row r="3557" spans="1:6" ht="15" customHeight="1" x14ac:dyDescent="0.35">
      <c r="A3557" s="86">
        <v>250601</v>
      </c>
      <c r="B3557" t="s">
        <v>1641</v>
      </c>
      <c r="C3557">
        <v>0</v>
      </c>
      <c r="D3557">
        <v>0</v>
      </c>
      <c r="E3557">
        <v>0</v>
      </c>
      <c r="F3557">
        <v>0</v>
      </c>
    </row>
    <row r="3558" spans="1:6" ht="15" customHeight="1" x14ac:dyDescent="0.35">
      <c r="A3558" s="86">
        <v>2506011</v>
      </c>
      <c r="B3558" t="s">
        <v>295</v>
      </c>
      <c r="C3558">
        <v>0</v>
      </c>
      <c r="D3558">
        <v>0</v>
      </c>
      <c r="E3558">
        <v>0</v>
      </c>
      <c r="F3558">
        <v>0</v>
      </c>
    </row>
    <row r="3559" spans="1:6" ht="15" customHeight="1" x14ac:dyDescent="0.35">
      <c r="A3559" s="86">
        <v>2506012</v>
      </c>
      <c r="B3559" t="s">
        <v>1555</v>
      </c>
      <c r="C3559">
        <v>0</v>
      </c>
      <c r="D3559">
        <v>0</v>
      </c>
      <c r="E3559">
        <v>0</v>
      </c>
      <c r="F3559">
        <v>0</v>
      </c>
    </row>
    <row r="3560" spans="1:6" ht="15" customHeight="1" x14ac:dyDescent="0.35">
      <c r="A3560" s="86">
        <v>250609</v>
      </c>
      <c r="B3560" t="s">
        <v>1642</v>
      </c>
      <c r="C3560">
        <v>0</v>
      </c>
      <c r="D3560">
        <v>0</v>
      </c>
      <c r="E3560">
        <v>0</v>
      </c>
      <c r="F3560">
        <v>0</v>
      </c>
    </row>
    <row r="3561" spans="1:6" ht="15" customHeight="1" x14ac:dyDescent="0.35">
      <c r="A3561" s="86">
        <v>2506091</v>
      </c>
      <c r="B3561" t="s">
        <v>295</v>
      </c>
      <c r="C3561">
        <v>0</v>
      </c>
      <c r="D3561">
        <v>0</v>
      </c>
      <c r="E3561">
        <v>0</v>
      </c>
      <c r="F3561">
        <v>0</v>
      </c>
    </row>
    <row r="3562" spans="1:6" ht="15" customHeight="1" x14ac:dyDescent="0.35">
      <c r="A3562" s="86">
        <v>2506092</v>
      </c>
      <c r="B3562" t="s">
        <v>1555</v>
      </c>
      <c r="C3562">
        <v>0</v>
      </c>
      <c r="D3562">
        <v>0</v>
      </c>
      <c r="E3562">
        <v>0</v>
      </c>
      <c r="F3562">
        <v>0</v>
      </c>
    </row>
    <row r="3563" spans="1:6" ht="15" customHeight="1" x14ac:dyDescent="0.35">
      <c r="A3563" s="86">
        <v>2507</v>
      </c>
      <c r="B3563" t="s">
        <v>1643</v>
      </c>
      <c r="C3563">
        <v>0</v>
      </c>
      <c r="D3563">
        <v>0</v>
      </c>
      <c r="E3563">
        <v>0</v>
      </c>
      <c r="F3563">
        <v>0</v>
      </c>
    </row>
    <row r="3564" spans="1:6" ht="15" customHeight="1" x14ac:dyDescent="0.35">
      <c r="A3564" s="86">
        <v>250701</v>
      </c>
      <c r="B3564" t="s">
        <v>1644</v>
      </c>
      <c r="C3564">
        <v>0</v>
      </c>
      <c r="D3564">
        <v>0</v>
      </c>
      <c r="E3564">
        <v>0</v>
      </c>
      <c r="F3564">
        <v>0</v>
      </c>
    </row>
    <row r="3565" spans="1:6" ht="15" customHeight="1" x14ac:dyDescent="0.35">
      <c r="A3565" s="86">
        <v>2507011</v>
      </c>
      <c r="B3565" t="s">
        <v>295</v>
      </c>
      <c r="C3565">
        <v>0</v>
      </c>
      <c r="D3565">
        <v>0</v>
      </c>
      <c r="E3565">
        <v>0</v>
      </c>
      <c r="F3565">
        <v>0</v>
      </c>
    </row>
    <row r="3566" spans="1:6" ht="15" customHeight="1" x14ac:dyDescent="0.35">
      <c r="A3566" s="86">
        <v>2507012</v>
      </c>
      <c r="B3566" t="s">
        <v>1555</v>
      </c>
      <c r="C3566">
        <v>0</v>
      </c>
      <c r="D3566">
        <v>0</v>
      </c>
      <c r="E3566">
        <v>0</v>
      </c>
      <c r="F3566">
        <v>0</v>
      </c>
    </row>
    <row r="3567" spans="1:6" ht="15" customHeight="1" x14ac:dyDescent="0.35">
      <c r="A3567" s="86">
        <v>250702</v>
      </c>
      <c r="B3567" t="s">
        <v>1645</v>
      </c>
      <c r="C3567">
        <v>0</v>
      </c>
      <c r="D3567">
        <v>0</v>
      </c>
      <c r="E3567">
        <v>0</v>
      </c>
      <c r="F3567">
        <v>0</v>
      </c>
    </row>
    <row r="3568" spans="1:6" ht="15" customHeight="1" x14ac:dyDescent="0.35">
      <c r="A3568" s="86">
        <v>2507021</v>
      </c>
      <c r="B3568" t="s">
        <v>295</v>
      </c>
      <c r="C3568">
        <v>0</v>
      </c>
      <c r="D3568">
        <v>0</v>
      </c>
      <c r="E3568">
        <v>0</v>
      </c>
      <c r="F3568">
        <v>0</v>
      </c>
    </row>
    <row r="3569" spans="1:6" ht="15" customHeight="1" x14ac:dyDescent="0.35">
      <c r="A3569" s="86">
        <v>2507022</v>
      </c>
      <c r="B3569" t="s">
        <v>1555</v>
      </c>
      <c r="C3569">
        <v>0</v>
      </c>
      <c r="D3569">
        <v>0</v>
      </c>
      <c r="E3569">
        <v>0</v>
      </c>
      <c r="F3569">
        <v>0</v>
      </c>
    </row>
    <row r="3570" spans="1:6" ht="15" customHeight="1" x14ac:dyDescent="0.35">
      <c r="A3570" s="86">
        <v>2508</v>
      </c>
      <c r="B3570" t="s">
        <v>54</v>
      </c>
      <c r="C3570">
        <v>-148240.39000000001</v>
      </c>
      <c r="D3570">
        <v>22864.13</v>
      </c>
      <c r="E3570">
        <v>22516.48</v>
      </c>
      <c r="F3570">
        <v>-147892.74</v>
      </c>
    </row>
    <row r="3571" spans="1:6" ht="15" customHeight="1" x14ac:dyDescent="0.35">
      <c r="A3571" s="86">
        <v>250801</v>
      </c>
      <c r="B3571" t="s">
        <v>1646</v>
      </c>
      <c r="C3571">
        <v>0</v>
      </c>
      <c r="D3571">
        <v>0</v>
      </c>
      <c r="E3571">
        <v>0</v>
      </c>
      <c r="F3571">
        <v>0</v>
      </c>
    </row>
    <row r="3572" spans="1:6" ht="15" customHeight="1" x14ac:dyDescent="0.35">
      <c r="A3572" s="86">
        <v>2508011</v>
      </c>
      <c r="B3572" t="s">
        <v>295</v>
      </c>
      <c r="C3572">
        <v>0</v>
      </c>
      <c r="D3572">
        <v>0</v>
      </c>
      <c r="E3572">
        <v>0</v>
      </c>
      <c r="F3572">
        <v>0</v>
      </c>
    </row>
    <row r="3573" spans="1:6" ht="15" customHeight="1" x14ac:dyDescent="0.35">
      <c r="A3573" s="86">
        <v>250801101</v>
      </c>
      <c r="B3573" t="s">
        <v>1631</v>
      </c>
      <c r="C3573">
        <v>0</v>
      </c>
      <c r="D3573">
        <v>0</v>
      </c>
      <c r="E3573">
        <v>0</v>
      </c>
      <c r="F3573">
        <v>0</v>
      </c>
    </row>
    <row r="3574" spans="1:6" ht="15" customHeight="1" x14ac:dyDescent="0.35">
      <c r="A3574" s="86">
        <v>2508012</v>
      </c>
      <c r="B3574" t="s">
        <v>1555</v>
      </c>
      <c r="C3574">
        <v>0</v>
      </c>
      <c r="D3574">
        <v>0</v>
      </c>
      <c r="E3574">
        <v>0</v>
      </c>
      <c r="F3574">
        <v>0</v>
      </c>
    </row>
    <row r="3575" spans="1:6" ht="15" customHeight="1" x14ac:dyDescent="0.35">
      <c r="A3575" s="86">
        <v>250802</v>
      </c>
      <c r="B3575" t="s">
        <v>1647</v>
      </c>
      <c r="C3575">
        <v>0</v>
      </c>
      <c r="D3575">
        <v>0</v>
      </c>
      <c r="E3575">
        <v>0</v>
      </c>
      <c r="F3575">
        <v>0</v>
      </c>
    </row>
    <row r="3576" spans="1:6" ht="15" customHeight="1" x14ac:dyDescent="0.35">
      <c r="A3576" s="86">
        <v>2508021</v>
      </c>
      <c r="B3576" t="s">
        <v>295</v>
      </c>
      <c r="C3576">
        <v>0</v>
      </c>
      <c r="D3576">
        <v>0</v>
      </c>
      <c r="E3576">
        <v>0</v>
      </c>
      <c r="F3576">
        <v>0</v>
      </c>
    </row>
    <row r="3577" spans="1:6" ht="15" customHeight="1" x14ac:dyDescent="0.35">
      <c r="A3577" s="86">
        <v>2508022</v>
      </c>
      <c r="B3577" t="s">
        <v>1555</v>
      </c>
      <c r="C3577">
        <v>0</v>
      </c>
      <c r="D3577">
        <v>0</v>
      </c>
      <c r="E3577">
        <v>0</v>
      </c>
      <c r="F3577">
        <v>0</v>
      </c>
    </row>
    <row r="3578" spans="1:6" ht="15" customHeight="1" x14ac:dyDescent="0.35">
      <c r="A3578" s="86">
        <v>250803</v>
      </c>
      <c r="B3578" t="s">
        <v>569</v>
      </c>
      <c r="C3578">
        <v>-148240.39000000001</v>
      </c>
      <c r="D3578">
        <v>22864.13</v>
      </c>
      <c r="E3578">
        <v>22516.48</v>
      </c>
      <c r="F3578">
        <v>-147892.74</v>
      </c>
    </row>
    <row r="3579" spans="1:6" ht="15" customHeight="1" x14ac:dyDescent="0.35">
      <c r="A3579" s="86">
        <v>2508031</v>
      </c>
      <c r="B3579" t="s">
        <v>295</v>
      </c>
      <c r="C3579">
        <v>-148240.39000000001</v>
      </c>
      <c r="D3579">
        <v>22864.13</v>
      </c>
      <c r="E3579">
        <v>22516.48</v>
      </c>
      <c r="F3579">
        <v>-147892.74</v>
      </c>
    </row>
    <row r="3580" spans="1:6" ht="15" customHeight="1" x14ac:dyDescent="0.35">
      <c r="A3580" s="86">
        <v>2508032</v>
      </c>
      <c r="B3580" t="s">
        <v>1555</v>
      </c>
      <c r="C3580">
        <v>0</v>
      </c>
      <c r="D3580">
        <v>0</v>
      </c>
      <c r="E3580">
        <v>0</v>
      </c>
      <c r="F3580">
        <v>0</v>
      </c>
    </row>
    <row r="3581" spans="1:6" ht="15" customHeight="1" x14ac:dyDescent="0.35">
      <c r="A3581" s="86">
        <v>250804</v>
      </c>
      <c r="B3581" t="s">
        <v>993</v>
      </c>
      <c r="C3581">
        <v>0</v>
      </c>
      <c r="D3581">
        <v>0</v>
      </c>
      <c r="E3581">
        <v>0</v>
      </c>
      <c r="F3581">
        <v>0</v>
      </c>
    </row>
    <row r="3582" spans="1:6" ht="15" customHeight="1" x14ac:dyDescent="0.35">
      <c r="A3582" s="86">
        <v>2508041</v>
      </c>
      <c r="B3582" t="s">
        <v>295</v>
      </c>
      <c r="C3582">
        <v>0</v>
      </c>
      <c r="D3582">
        <v>0</v>
      </c>
      <c r="E3582">
        <v>0</v>
      </c>
      <c r="F3582">
        <v>0</v>
      </c>
    </row>
    <row r="3583" spans="1:6" ht="15" customHeight="1" x14ac:dyDescent="0.35">
      <c r="A3583" s="86">
        <v>2508042</v>
      </c>
      <c r="B3583" t="s">
        <v>1555</v>
      </c>
      <c r="C3583">
        <v>0</v>
      </c>
      <c r="D3583">
        <v>0</v>
      </c>
      <c r="E3583">
        <v>0</v>
      </c>
      <c r="F3583">
        <v>0</v>
      </c>
    </row>
    <row r="3584" spans="1:6" ht="15" customHeight="1" x14ac:dyDescent="0.35">
      <c r="A3584" s="86">
        <v>26</v>
      </c>
      <c r="B3584" t="s">
        <v>55</v>
      </c>
      <c r="C3584">
        <v>-169018.31</v>
      </c>
      <c r="D3584">
        <v>2083551.78</v>
      </c>
      <c r="E3584">
        <v>2275928.5499999998</v>
      </c>
      <c r="F3584">
        <v>-361395.08</v>
      </c>
    </row>
    <row r="3585" spans="1:6" ht="15" customHeight="1" x14ac:dyDescent="0.35">
      <c r="A3585" s="86">
        <v>2601</v>
      </c>
      <c r="B3585" t="s">
        <v>56</v>
      </c>
      <c r="C3585">
        <v>-87971.22</v>
      </c>
      <c r="D3585">
        <v>545784</v>
      </c>
      <c r="E3585">
        <v>553026.26</v>
      </c>
      <c r="F3585">
        <v>-95213.48</v>
      </c>
    </row>
    <row r="3586" spans="1:6" ht="15" customHeight="1" x14ac:dyDescent="0.35">
      <c r="A3586" s="86">
        <v>260101</v>
      </c>
      <c r="B3586" t="s">
        <v>570</v>
      </c>
      <c r="C3586">
        <v>-87971.22</v>
      </c>
      <c r="D3586">
        <v>545784</v>
      </c>
      <c r="E3586">
        <v>553026.26</v>
      </c>
      <c r="F3586">
        <v>-95213.48</v>
      </c>
    </row>
    <row r="3587" spans="1:6" ht="15" customHeight="1" x14ac:dyDescent="0.35">
      <c r="A3587" s="86">
        <v>2601011</v>
      </c>
      <c r="B3587" t="s">
        <v>295</v>
      </c>
      <c r="C3587">
        <v>-87971.22</v>
      </c>
      <c r="D3587">
        <v>545784</v>
      </c>
      <c r="E3587">
        <v>553026.26</v>
      </c>
      <c r="F3587">
        <v>-95213.48</v>
      </c>
    </row>
    <row r="3588" spans="1:6" ht="15" customHeight="1" x14ac:dyDescent="0.35">
      <c r="A3588" s="86">
        <v>2601012</v>
      </c>
      <c r="B3588" t="s">
        <v>1555</v>
      </c>
      <c r="C3588">
        <v>0</v>
      </c>
      <c r="D3588">
        <v>0</v>
      </c>
      <c r="E3588">
        <v>0</v>
      </c>
      <c r="F3588">
        <v>0</v>
      </c>
    </row>
    <row r="3589" spans="1:6" ht="15" customHeight="1" x14ac:dyDescent="0.35">
      <c r="A3589" s="86">
        <v>260109</v>
      </c>
      <c r="B3589" t="s">
        <v>1648</v>
      </c>
      <c r="C3589">
        <v>0</v>
      </c>
      <c r="D3589">
        <v>0</v>
      </c>
      <c r="E3589">
        <v>0</v>
      </c>
      <c r="F3589">
        <v>0</v>
      </c>
    </row>
    <row r="3590" spans="1:6" ht="15" customHeight="1" x14ac:dyDescent="0.35">
      <c r="A3590" s="86">
        <v>2601091</v>
      </c>
      <c r="B3590" t="s">
        <v>295</v>
      </c>
      <c r="C3590">
        <v>0</v>
      </c>
      <c r="D3590">
        <v>0</v>
      </c>
      <c r="E3590">
        <v>0</v>
      </c>
      <c r="F3590">
        <v>0</v>
      </c>
    </row>
    <row r="3591" spans="1:6" ht="15" customHeight="1" x14ac:dyDescent="0.35">
      <c r="A3591" s="86">
        <v>2601092</v>
      </c>
      <c r="B3591" t="s">
        <v>1555</v>
      </c>
      <c r="C3591">
        <v>0</v>
      </c>
      <c r="D3591">
        <v>0</v>
      </c>
      <c r="E3591">
        <v>0</v>
      </c>
      <c r="F3591">
        <v>0</v>
      </c>
    </row>
    <row r="3592" spans="1:6" ht="15" customHeight="1" x14ac:dyDescent="0.35">
      <c r="A3592" s="86">
        <v>2602</v>
      </c>
      <c r="B3592" t="s">
        <v>57</v>
      </c>
      <c r="C3592">
        <v>-81047.09</v>
      </c>
      <c r="D3592">
        <v>1537767.78</v>
      </c>
      <c r="E3592">
        <v>1722902.29</v>
      </c>
      <c r="F3592">
        <v>-266181.59999999998</v>
      </c>
    </row>
    <row r="3593" spans="1:6" ht="15" customHeight="1" x14ac:dyDescent="0.35">
      <c r="A3593" s="86">
        <v>260201</v>
      </c>
      <c r="B3593" t="s">
        <v>571</v>
      </c>
      <c r="C3593">
        <v>-80835.78</v>
      </c>
      <c r="D3593">
        <v>1511747.9</v>
      </c>
      <c r="E3593">
        <v>1694713.79</v>
      </c>
      <c r="F3593">
        <v>-263801.67</v>
      </c>
    </row>
    <row r="3594" spans="1:6" ht="15" customHeight="1" x14ac:dyDescent="0.35">
      <c r="A3594" s="86">
        <v>2602011</v>
      </c>
      <c r="B3594" t="s">
        <v>295</v>
      </c>
      <c r="C3594">
        <v>-80835.78</v>
      </c>
      <c r="D3594">
        <v>1511747.9</v>
      </c>
      <c r="E3594">
        <v>1694713.79</v>
      </c>
      <c r="F3594">
        <v>-263801.67</v>
      </c>
    </row>
    <row r="3595" spans="1:6" ht="15" customHeight="1" x14ac:dyDescent="0.35">
      <c r="A3595" s="86">
        <v>2602012</v>
      </c>
      <c r="B3595" t="s">
        <v>1555</v>
      </c>
      <c r="C3595">
        <v>0</v>
      </c>
      <c r="D3595">
        <v>0</v>
      </c>
      <c r="E3595">
        <v>0</v>
      </c>
      <c r="F3595">
        <v>0</v>
      </c>
    </row>
    <row r="3596" spans="1:6" ht="15" customHeight="1" x14ac:dyDescent="0.35">
      <c r="A3596" s="86">
        <v>260202</v>
      </c>
      <c r="B3596" t="s">
        <v>572</v>
      </c>
      <c r="C3596">
        <v>-211.31</v>
      </c>
      <c r="D3596">
        <v>26019.88</v>
      </c>
      <c r="E3596">
        <v>28188.5</v>
      </c>
      <c r="F3596">
        <v>-2379.9299999999998</v>
      </c>
    </row>
    <row r="3597" spans="1:6" ht="15" customHeight="1" x14ac:dyDescent="0.35">
      <c r="A3597" s="86">
        <v>2602021</v>
      </c>
      <c r="B3597" t="s">
        <v>295</v>
      </c>
      <c r="C3597">
        <v>-211.31</v>
      </c>
      <c r="D3597">
        <v>26019.88</v>
      </c>
      <c r="E3597">
        <v>28188.5</v>
      </c>
      <c r="F3597">
        <v>-2379.9299999999998</v>
      </c>
    </row>
    <row r="3598" spans="1:6" ht="15" customHeight="1" x14ac:dyDescent="0.35">
      <c r="A3598" s="86">
        <v>2602022</v>
      </c>
      <c r="B3598" t="s">
        <v>1555</v>
      </c>
      <c r="C3598">
        <v>0</v>
      </c>
      <c r="D3598">
        <v>0</v>
      </c>
      <c r="E3598">
        <v>0</v>
      </c>
      <c r="F3598">
        <v>0</v>
      </c>
    </row>
    <row r="3599" spans="1:6" ht="15" customHeight="1" x14ac:dyDescent="0.35">
      <c r="A3599" s="86">
        <v>260209</v>
      </c>
      <c r="B3599" t="s">
        <v>1649</v>
      </c>
      <c r="C3599">
        <v>0</v>
      </c>
      <c r="D3599">
        <v>0</v>
      </c>
      <c r="E3599">
        <v>0</v>
      </c>
      <c r="F3599">
        <v>0</v>
      </c>
    </row>
    <row r="3600" spans="1:6" ht="15" customHeight="1" x14ac:dyDescent="0.35">
      <c r="A3600" s="86">
        <v>2602091</v>
      </c>
      <c r="B3600" t="s">
        <v>295</v>
      </c>
      <c r="C3600">
        <v>0</v>
      </c>
      <c r="D3600">
        <v>0</v>
      </c>
      <c r="E3600">
        <v>0</v>
      </c>
      <c r="F3600">
        <v>0</v>
      </c>
    </row>
    <row r="3601" spans="1:6" ht="15" customHeight="1" x14ac:dyDescent="0.35">
      <c r="A3601" s="86">
        <v>260209101</v>
      </c>
      <c r="B3601" t="s">
        <v>1650</v>
      </c>
      <c r="C3601">
        <v>0</v>
      </c>
      <c r="D3601">
        <v>0</v>
      </c>
      <c r="E3601">
        <v>0</v>
      </c>
      <c r="F3601">
        <v>0</v>
      </c>
    </row>
    <row r="3602" spans="1:6" ht="15" customHeight="1" x14ac:dyDescent="0.35">
      <c r="A3602" s="86">
        <v>260209102</v>
      </c>
      <c r="B3602" t="s">
        <v>511</v>
      </c>
      <c r="C3602">
        <v>0</v>
      </c>
      <c r="D3602">
        <v>0</v>
      </c>
      <c r="E3602">
        <v>0</v>
      </c>
      <c r="F3602">
        <v>0</v>
      </c>
    </row>
    <row r="3603" spans="1:6" ht="15" customHeight="1" x14ac:dyDescent="0.35">
      <c r="A3603" s="86">
        <v>2602092</v>
      </c>
      <c r="B3603" t="s">
        <v>1555</v>
      </c>
      <c r="C3603">
        <v>0</v>
      </c>
      <c r="D3603">
        <v>0</v>
      </c>
      <c r="E3603">
        <v>0</v>
      </c>
      <c r="F3603">
        <v>0</v>
      </c>
    </row>
    <row r="3604" spans="1:6" ht="15" customHeight="1" x14ac:dyDescent="0.35">
      <c r="A3604" s="86">
        <v>2607</v>
      </c>
      <c r="B3604" t="s">
        <v>1651</v>
      </c>
      <c r="C3604">
        <v>0</v>
      </c>
      <c r="D3604">
        <v>0</v>
      </c>
      <c r="E3604">
        <v>0</v>
      </c>
      <c r="F3604">
        <v>0</v>
      </c>
    </row>
    <row r="3605" spans="1:6" ht="15" customHeight="1" x14ac:dyDescent="0.35">
      <c r="A3605" s="86">
        <v>260701</v>
      </c>
      <c r="B3605" t="s">
        <v>1652</v>
      </c>
      <c r="C3605">
        <v>0</v>
      </c>
      <c r="D3605">
        <v>0</v>
      </c>
      <c r="E3605">
        <v>0</v>
      </c>
      <c r="F3605">
        <v>0</v>
      </c>
    </row>
    <row r="3606" spans="1:6" ht="15" customHeight="1" x14ac:dyDescent="0.35">
      <c r="A3606" s="86">
        <v>2607011</v>
      </c>
      <c r="B3606" t="s">
        <v>295</v>
      </c>
      <c r="C3606">
        <v>0</v>
      </c>
      <c r="D3606">
        <v>0</v>
      </c>
      <c r="E3606">
        <v>0</v>
      </c>
      <c r="F3606">
        <v>0</v>
      </c>
    </row>
    <row r="3607" spans="1:6" ht="15" customHeight="1" x14ac:dyDescent="0.35">
      <c r="A3607" s="86">
        <v>2607012</v>
      </c>
      <c r="B3607" t="s">
        <v>1555</v>
      </c>
      <c r="C3607">
        <v>0</v>
      </c>
      <c r="D3607">
        <v>0</v>
      </c>
      <c r="E3607">
        <v>0</v>
      </c>
      <c r="F3607">
        <v>0</v>
      </c>
    </row>
    <row r="3608" spans="1:6" ht="15" customHeight="1" x14ac:dyDescent="0.35">
      <c r="A3608" s="86">
        <v>260702</v>
      </c>
      <c r="B3608" t="s">
        <v>1653</v>
      </c>
      <c r="C3608">
        <v>0</v>
      </c>
      <c r="D3608">
        <v>0</v>
      </c>
      <c r="E3608">
        <v>0</v>
      </c>
      <c r="F3608">
        <v>0</v>
      </c>
    </row>
    <row r="3609" spans="1:6" ht="15" customHeight="1" x14ac:dyDescent="0.35">
      <c r="A3609" s="86">
        <v>2607021</v>
      </c>
      <c r="B3609" t="s">
        <v>295</v>
      </c>
      <c r="C3609">
        <v>0</v>
      </c>
      <c r="D3609">
        <v>0</v>
      </c>
      <c r="E3609">
        <v>0</v>
      </c>
      <c r="F3609">
        <v>0</v>
      </c>
    </row>
    <row r="3610" spans="1:6" ht="15" customHeight="1" x14ac:dyDescent="0.35">
      <c r="A3610" s="86">
        <v>2607022</v>
      </c>
      <c r="B3610" t="s">
        <v>1555</v>
      </c>
      <c r="C3610">
        <v>0</v>
      </c>
      <c r="D3610">
        <v>0</v>
      </c>
      <c r="E3610">
        <v>0</v>
      </c>
      <c r="F3610">
        <v>0</v>
      </c>
    </row>
    <row r="3611" spans="1:6" ht="15" customHeight="1" x14ac:dyDescent="0.35">
      <c r="A3611" s="86">
        <v>27</v>
      </c>
      <c r="B3611" t="s">
        <v>19</v>
      </c>
      <c r="C3611">
        <v>-6419185.3399999999</v>
      </c>
      <c r="D3611">
        <v>8486545.5500000007</v>
      </c>
      <c r="E3611">
        <v>8580401.2699999996</v>
      </c>
      <c r="F3611">
        <v>-6513041.0599999996</v>
      </c>
    </row>
    <row r="3612" spans="1:6" ht="15" customHeight="1" x14ac:dyDescent="0.35">
      <c r="A3612" s="86">
        <v>2701</v>
      </c>
      <c r="B3612" t="s">
        <v>20</v>
      </c>
      <c r="C3612">
        <v>-666583.06999999995</v>
      </c>
      <c r="D3612">
        <v>2669179.9300000002</v>
      </c>
      <c r="E3612">
        <v>3590583.34</v>
      </c>
      <c r="F3612">
        <v>-1587986.48</v>
      </c>
    </row>
    <row r="3613" spans="1:6" ht="15" customHeight="1" x14ac:dyDescent="0.35">
      <c r="A3613" s="86">
        <v>270101</v>
      </c>
      <c r="B3613" t="s">
        <v>573</v>
      </c>
      <c r="C3613">
        <v>-101086.57</v>
      </c>
      <c r="D3613">
        <v>1045809.3</v>
      </c>
      <c r="E3613">
        <v>1026521</v>
      </c>
      <c r="F3613">
        <v>-81798.27</v>
      </c>
    </row>
    <row r="3614" spans="1:6" ht="15" customHeight="1" x14ac:dyDescent="0.35">
      <c r="A3614" s="86">
        <v>2701011</v>
      </c>
      <c r="B3614" t="s">
        <v>295</v>
      </c>
      <c r="C3614">
        <v>-101086.57</v>
      </c>
      <c r="D3614">
        <v>1045809.3</v>
      </c>
      <c r="E3614">
        <v>1026521</v>
      </c>
      <c r="F3614">
        <v>-81798.27</v>
      </c>
    </row>
    <row r="3615" spans="1:6" ht="15" customHeight="1" x14ac:dyDescent="0.35">
      <c r="A3615" s="86">
        <v>270101101</v>
      </c>
      <c r="B3615" t="s">
        <v>574</v>
      </c>
      <c r="C3615">
        <v>-93128.6</v>
      </c>
      <c r="D3615">
        <v>905253.53</v>
      </c>
      <c r="E3615">
        <v>866943.95</v>
      </c>
      <c r="F3615">
        <v>-54819.02</v>
      </c>
    </row>
    <row r="3616" spans="1:6" ht="15" customHeight="1" x14ac:dyDescent="0.35">
      <c r="A3616" s="86">
        <v>27010110101</v>
      </c>
      <c r="B3616" t="s">
        <v>575</v>
      </c>
      <c r="C3616">
        <v>-8033.41</v>
      </c>
      <c r="D3616">
        <v>147573.72</v>
      </c>
      <c r="E3616">
        <v>153295.85</v>
      </c>
      <c r="F3616">
        <v>-13755.54</v>
      </c>
    </row>
    <row r="3617" spans="1:6" ht="15" customHeight="1" x14ac:dyDescent="0.35">
      <c r="A3617" s="86">
        <v>27010110102</v>
      </c>
      <c r="B3617" t="s">
        <v>576</v>
      </c>
      <c r="C3617">
        <v>-4817.2</v>
      </c>
      <c r="D3617">
        <v>109190.92</v>
      </c>
      <c r="E3617">
        <v>113527.87</v>
      </c>
      <c r="F3617">
        <v>-9154.15</v>
      </c>
    </row>
    <row r="3618" spans="1:6" ht="15" customHeight="1" x14ac:dyDescent="0.35">
      <c r="A3618" s="86">
        <v>27010110103</v>
      </c>
      <c r="B3618" t="s">
        <v>577</v>
      </c>
      <c r="C3618">
        <v>-2419</v>
      </c>
      <c r="D3618">
        <v>68063.839999999997</v>
      </c>
      <c r="E3618">
        <v>75277.53</v>
      </c>
      <c r="F3618">
        <v>-9632.69</v>
      </c>
    </row>
    <row r="3619" spans="1:6" ht="15" customHeight="1" x14ac:dyDescent="0.35">
      <c r="A3619" s="86">
        <v>27010110104</v>
      </c>
      <c r="B3619" t="s">
        <v>578</v>
      </c>
      <c r="C3619">
        <v>-77858.990000000005</v>
      </c>
      <c r="D3619">
        <v>580425.05000000005</v>
      </c>
      <c r="E3619">
        <v>524842.69999999995</v>
      </c>
      <c r="F3619">
        <v>-22276.639999999999</v>
      </c>
    </row>
    <row r="3620" spans="1:6" ht="15" customHeight="1" x14ac:dyDescent="0.35">
      <c r="A3620" s="86">
        <v>2701011010401</v>
      </c>
      <c r="B3620" t="s">
        <v>467</v>
      </c>
      <c r="C3620">
        <v>0</v>
      </c>
      <c r="D3620">
        <v>22982.86</v>
      </c>
      <c r="E3620">
        <v>23314.799999999999</v>
      </c>
      <c r="F3620">
        <v>-331.94</v>
      </c>
    </row>
    <row r="3621" spans="1:6" ht="15" customHeight="1" x14ac:dyDescent="0.35">
      <c r="A3621" s="86">
        <v>2701011010402</v>
      </c>
      <c r="B3621" t="s">
        <v>468</v>
      </c>
      <c r="C3621">
        <v>-55188.73</v>
      </c>
      <c r="D3621">
        <v>109937.12</v>
      </c>
      <c r="E3621">
        <v>57554.879999999997</v>
      </c>
      <c r="F3621">
        <v>-2806.49</v>
      </c>
    </row>
    <row r="3622" spans="1:6" ht="15" customHeight="1" x14ac:dyDescent="0.35">
      <c r="A3622" s="86">
        <v>2701011010403</v>
      </c>
      <c r="B3622" t="s">
        <v>1211</v>
      </c>
      <c r="C3622">
        <v>0</v>
      </c>
      <c r="D3622">
        <v>0</v>
      </c>
      <c r="E3622">
        <v>0</v>
      </c>
      <c r="F3622">
        <v>0</v>
      </c>
    </row>
    <row r="3623" spans="1:6" ht="15" customHeight="1" x14ac:dyDescent="0.35">
      <c r="A3623" s="86">
        <v>2701011010404</v>
      </c>
      <c r="B3623" t="s">
        <v>579</v>
      </c>
      <c r="C3623">
        <v>-1969.31</v>
      </c>
      <c r="D3623">
        <v>3938.62</v>
      </c>
      <c r="E3623">
        <v>1969.31</v>
      </c>
      <c r="F3623">
        <v>0</v>
      </c>
    </row>
    <row r="3624" spans="1:6" ht="15" customHeight="1" x14ac:dyDescent="0.35">
      <c r="A3624" s="86">
        <v>2701011010405</v>
      </c>
      <c r="B3624" t="s">
        <v>463</v>
      </c>
      <c r="C3624">
        <v>-934.86</v>
      </c>
      <c r="D3624">
        <v>1869.72</v>
      </c>
      <c r="E3624">
        <v>934.86</v>
      </c>
      <c r="F3624">
        <v>0</v>
      </c>
    </row>
    <row r="3625" spans="1:6" ht="15" customHeight="1" x14ac:dyDescent="0.35">
      <c r="A3625" s="86">
        <v>2701011010406</v>
      </c>
      <c r="B3625" t="s">
        <v>1606</v>
      </c>
      <c r="C3625">
        <v>0</v>
      </c>
      <c r="D3625">
        <v>0</v>
      </c>
      <c r="E3625">
        <v>0</v>
      </c>
      <c r="F3625">
        <v>0</v>
      </c>
    </row>
    <row r="3626" spans="1:6" ht="15" customHeight="1" x14ac:dyDescent="0.35">
      <c r="A3626" s="86">
        <v>2701011010407</v>
      </c>
      <c r="B3626" t="s">
        <v>469</v>
      </c>
      <c r="C3626">
        <v>0</v>
      </c>
      <c r="D3626">
        <v>1756.59</v>
      </c>
      <c r="E3626">
        <v>3601.99</v>
      </c>
      <c r="F3626">
        <v>-1845.4</v>
      </c>
    </row>
    <row r="3627" spans="1:6" ht="15" customHeight="1" x14ac:dyDescent="0.35">
      <c r="A3627" s="86">
        <v>2701011010408</v>
      </c>
      <c r="B3627" t="s">
        <v>1282</v>
      </c>
      <c r="C3627">
        <v>0</v>
      </c>
      <c r="D3627">
        <v>0</v>
      </c>
      <c r="E3627">
        <v>1608.75</v>
      </c>
      <c r="F3627">
        <v>-1608.75</v>
      </c>
    </row>
    <row r="3628" spans="1:6" ht="15" customHeight="1" x14ac:dyDescent="0.35">
      <c r="A3628" s="86">
        <v>2701011010409</v>
      </c>
      <c r="B3628" t="s">
        <v>1350</v>
      </c>
      <c r="C3628">
        <v>0</v>
      </c>
      <c r="D3628">
        <v>0</v>
      </c>
      <c r="E3628">
        <v>0</v>
      </c>
      <c r="F3628">
        <v>0</v>
      </c>
    </row>
    <row r="3629" spans="1:6" ht="15" customHeight="1" x14ac:dyDescent="0.35">
      <c r="A3629" s="86">
        <v>2701011010410</v>
      </c>
      <c r="B3629" t="s">
        <v>1351</v>
      </c>
      <c r="C3629">
        <v>0</v>
      </c>
      <c r="D3629">
        <v>0</v>
      </c>
      <c r="E3629">
        <v>0</v>
      </c>
      <c r="F3629">
        <v>0</v>
      </c>
    </row>
    <row r="3630" spans="1:6" ht="15" customHeight="1" x14ac:dyDescent="0.35">
      <c r="A3630" s="86">
        <v>2701011010411</v>
      </c>
      <c r="B3630" t="s">
        <v>499</v>
      </c>
      <c r="C3630">
        <v>-1775</v>
      </c>
      <c r="D3630">
        <v>1775</v>
      </c>
      <c r="E3630">
        <v>0</v>
      </c>
      <c r="F3630">
        <v>0</v>
      </c>
    </row>
    <row r="3631" spans="1:6" ht="15" customHeight="1" x14ac:dyDescent="0.35">
      <c r="A3631" s="86">
        <v>2701011010412</v>
      </c>
      <c r="B3631" t="s">
        <v>500</v>
      </c>
      <c r="C3631">
        <v>-575</v>
      </c>
      <c r="D3631">
        <v>1100</v>
      </c>
      <c r="E3631">
        <v>525</v>
      </c>
      <c r="F3631">
        <v>0</v>
      </c>
    </row>
    <row r="3632" spans="1:6" ht="15" customHeight="1" x14ac:dyDescent="0.35">
      <c r="A3632" s="86">
        <v>2701011010413</v>
      </c>
      <c r="B3632" t="s">
        <v>580</v>
      </c>
      <c r="C3632">
        <v>-357.98</v>
      </c>
      <c r="D3632">
        <v>500.54</v>
      </c>
      <c r="E3632">
        <v>486.29</v>
      </c>
      <c r="F3632">
        <v>-343.73</v>
      </c>
    </row>
    <row r="3633" spans="1:6" ht="15" customHeight="1" x14ac:dyDescent="0.35">
      <c r="A3633" s="86">
        <v>2701011010414</v>
      </c>
      <c r="B3633" t="s">
        <v>1654</v>
      </c>
      <c r="C3633">
        <v>0</v>
      </c>
      <c r="D3633">
        <v>0</v>
      </c>
      <c r="E3633">
        <v>0</v>
      </c>
      <c r="F3633">
        <v>0</v>
      </c>
    </row>
    <row r="3634" spans="1:6" ht="15" customHeight="1" x14ac:dyDescent="0.35">
      <c r="A3634" s="86">
        <v>2701011010415</v>
      </c>
      <c r="B3634" t="s">
        <v>501</v>
      </c>
      <c r="C3634">
        <v>-1975</v>
      </c>
      <c r="D3634">
        <v>4896.05</v>
      </c>
      <c r="E3634">
        <v>17803.080000000002</v>
      </c>
      <c r="F3634">
        <v>-14882.03</v>
      </c>
    </row>
    <row r="3635" spans="1:6" ht="15" customHeight="1" x14ac:dyDescent="0.35">
      <c r="A3635" s="86">
        <v>2701011010416</v>
      </c>
      <c r="B3635" t="s">
        <v>502</v>
      </c>
      <c r="C3635">
        <v>-4536.6400000000003</v>
      </c>
      <c r="D3635">
        <v>357088.18</v>
      </c>
      <c r="E3635">
        <v>352551.54</v>
      </c>
      <c r="F3635">
        <v>0</v>
      </c>
    </row>
    <row r="3636" spans="1:6" ht="15" customHeight="1" x14ac:dyDescent="0.35">
      <c r="A3636" s="86">
        <v>2701011010417</v>
      </c>
      <c r="B3636" t="s">
        <v>503</v>
      </c>
      <c r="C3636">
        <v>-477.31</v>
      </c>
      <c r="D3636">
        <v>27177.69</v>
      </c>
      <c r="E3636">
        <v>27158.68</v>
      </c>
      <c r="F3636">
        <v>-458.3</v>
      </c>
    </row>
    <row r="3637" spans="1:6" ht="15" customHeight="1" x14ac:dyDescent="0.35">
      <c r="A3637" s="86">
        <v>2701011010418</v>
      </c>
      <c r="B3637" t="s">
        <v>581</v>
      </c>
      <c r="C3637">
        <v>-10069.16</v>
      </c>
      <c r="D3637">
        <v>44314.23</v>
      </c>
      <c r="E3637">
        <v>34245.07</v>
      </c>
      <c r="F3637">
        <v>0</v>
      </c>
    </row>
    <row r="3638" spans="1:6" ht="15" customHeight="1" x14ac:dyDescent="0.35">
      <c r="A3638" s="86">
        <v>2701011010419</v>
      </c>
      <c r="B3638" t="s">
        <v>461</v>
      </c>
      <c r="C3638">
        <v>0</v>
      </c>
      <c r="D3638">
        <v>1578.96</v>
      </c>
      <c r="E3638">
        <v>1578.96</v>
      </c>
      <c r="F3638">
        <v>0</v>
      </c>
    </row>
    <row r="3639" spans="1:6" ht="15" customHeight="1" x14ac:dyDescent="0.35">
      <c r="A3639" s="86">
        <v>2701011010420</v>
      </c>
      <c r="B3639" t="s">
        <v>2298</v>
      </c>
      <c r="C3639">
        <v>0</v>
      </c>
      <c r="D3639">
        <v>1509.49</v>
      </c>
      <c r="E3639">
        <v>1509.49</v>
      </c>
      <c r="F3639">
        <v>0</v>
      </c>
    </row>
    <row r="3640" spans="1:6" ht="15" customHeight="1" x14ac:dyDescent="0.35">
      <c r="A3640" s="86">
        <v>270101103</v>
      </c>
      <c r="B3640" t="s">
        <v>582</v>
      </c>
      <c r="C3640">
        <v>-1204.48</v>
      </c>
      <c r="D3640">
        <v>23463.63</v>
      </c>
      <c r="E3640">
        <v>27902.21</v>
      </c>
      <c r="F3640">
        <v>-5643.06</v>
      </c>
    </row>
    <row r="3641" spans="1:6" ht="15" customHeight="1" x14ac:dyDescent="0.35">
      <c r="A3641" s="86">
        <v>270101104</v>
      </c>
      <c r="B3641" t="s">
        <v>583</v>
      </c>
      <c r="C3641">
        <v>-5157.49</v>
      </c>
      <c r="D3641">
        <v>69365.88</v>
      </c>
      <c r="E3641">
        <v>71570.34</v>
      </c>
      <c r="F3641">
        <v>-7361.95</v>
      </c>
    </row>
    <row r="3642" spans="1:6" ht="15" customHeight="1" x14ac:dyDescent="0.35">
      <c r="A3642" s="86">
        <v>270101105</v>
      </c>
      <c r="B3642" t="s">
        <v>1655</v>
      </c>
      <c r="C3642">
        <v>0</v>
      </c>
      <c r="D3642">
        <v>0</v>
      </c>
      <c r="E3642">
        <v>0</v>
      </c>
      <c r="F3642">
        <v>0</v>
      </c>
    </row>
    <row r="3643" spans="1:6" ht="15" customHeight="1" x14ac:dyDescent="0.35">
      <c r="A3643" s="86">
        <v>270101106</v>
      </c>
      <c r="B3643" t="s">
        <v>584</v>
      </c>
      <c r="C3643">
        <v>-1073.25</v>
      </c>
      <c r="D3643">
        <v>44653.51</v>
      </c>
      <c r="E3643">
        <v>52033.32</v>
      </c>
      <c r="F3643">
        <v>-8453.06</v>
      </c>
    </row>
    <row r="3644" spans="1:6" ht="15" customHeight="1" x14ac:dyDescent="0.35">
      <c r="A3644" s="86">
        <v>270101107</v>
      </c>
      <c r="B3644" t="s">
        <v>1656</v>
      </c>
      <c r="C3644">
        <v>0</v>
      </c>
      <c r="D3644">
        <v>0</v>
      </c>
      <c r="E3644">
        <v>0</v>
      </c>
      <c r="F3644">
        <v>0</v>
      </c>
    </row>
    <row r="3645" spans="1:6" ht="15" customHeight="1" x14ac:dyDescent="0.35">
      <c r="A3645" s="86">
        <v>270101108</v>
      </c>
      <c r="B3645" t="s">
        <v>585</v>
      </c>
      <c r="C3645">
        <v>-240</v>
      </c>
      <c r="D3645">
        <v>720</v>
      </c>
      <c r="E3645">
        <v>480</v>
      </c>
      <c r="F3645">
        <v>0</v>
      </c>
    </row>
    <row r="3646" spans="1:6" ht="15" customHeight="1" x14ac:dyDescent="0.35">
      <c r="A3646" s="86">
        <v>270101109</v>
      </c>
      <c r="B3646" t="s">
        <v>586</v>
      </c>
      <c r="C3646">
        <v>-282.75</v>
      </c>
      <c r="D3646">
        <v>2352.75</v>
      </c>
      <c r="E3646">
        <v>7591.18</v>
      </c>
      <c r="F3646">
        <v>-5521.18</v>
      </c>
    </row>
    <row r="3647" spans="1:6" ht="15" customHeight="1" x14ac:dyDescent="0.35">
      <c r="A3647" s="86">
        <v>270102</v>
      </c>
      <c r="B3647" t="s">
        <v>587</v>
      </c>
      <c r="C3647">
        <v>-565496.5</v>
      </c>
      <c r="D3647">
        <v>1623370.63</v>
      </c>
      <c r="E3647">
        <v>2564062.34</v>
      </c>
      <c r="F3647">
        <v>-1506188.21</v>
      </c>
    </row>
    <row r="3648" spans="1:6" ht="15" customHeight="1" x14ac:dyDescent="0.35">
      <c r="A3648" s="86">
        <v>2701021</v>
      </c>
      <c r="B3648" t="s">
        <v>295</v>
      </c>
      <c r="C3648">
        <v>-565496.5</v>
      </c>
      <c r="D3648">
        <v>1623370.63</v>
      </c>
      <c r="E3648">
        <v>2564062.34</v>
      </c>
      <c r="F3648">
        <v>-1506188.21</v>
      </c>
    </row>
    <row r="3649" spans="1:6" ht="15" customHeight="1" x14ac:dyDescent="0.35">
      <c r="A3649" s="86">
        <v>270102101</v>
      </c>
      <c r="B3649" t="s">
        <v>574</v>
      </c>
      <c r="C3649">
        <v>-473849.78</v>
      </c>
      <c r="D3649">
        <v>684133.65</v>
      </c>
      <c r="E3649">
        <v>1319949.17</v>
      </c>
      <c r="F3649">
        <v>-1109665.3</v>
      </c>
    </row>
    <row r="3650" spans="1:6" ht="15" customHeight="1" x14ac:dyDescent="0.35">
      <c r="A3650" s="86">
        <v>270102102</v>
      </c>
      <c r="B3650" t="s">
        <v>494</v>
      </c>
      <c r="C3650">
        <v>-17241.599999999999</v>
      </c>
      <c r="D3650">
        <v>163384.91</v>
      </c>
      <c r="E3650">
        <v>160954.5</v>
      </c>
      <c r="F3650">
        <v>-14811.19</v>
      </c>
    </row>
    <row r="3651" spans="1:6" ht="15" customHeight="1" x14ac:dyDescent="0.35">
      <c r="A3651" s="86">
        <v>270102103</v>
      </c>
      <c r="B3651" t="s">
        <v>582</v>
      </c>
      <c r="C3651">
        <v>-402.65</v>
      </c>
      <c r="D3651">
        <v>42555.43</v>
      </c>
      <c r="E3651">
        <v>42698.28</v>
      </c>
      <c r="F3651">
        <v>-545.5</v>
      </c>
    </row>
    <row r="3652" spans="1:6" ht="15" customHeight="1" x14ac:dyDescent="0.35">
      <c r="A3652" s="86">
        <v>270102105</v>
      </c>
      <c r="B3652" t="s">
        <v>588</v>
      </c>
      <c r="C3652">
        <v>-7084.68</v>
      </c>
      <c r="D3652">
        <v>77845.89</v>
      </c>
      <c r="E3652">
        <v>79617.740000000005</v>
      </c>
      <c r="F3652">
        <v>-8856.5300000000007</v>
      </c>
    </row>
    <row r="3653" spans="1:6" ht="15" customHeight="1" x14ac:dyDescent="0.35">
      <c r="A3653" s="86">
        <v>270102106</v>
      </c>
      <c r="B3653" t="s">
        <v>1657</v>
      </c>
      <c r="C3653">
        <v>0</v>
      </c>
      <c r="D3653">
        <v>0</v>
      </c>
      <c r="E3653">
        <v>0</v>
      </c>
      <c r="F3653">
        <v>0</v>
      </c>
    </row>
    <row r="3654" spans="1:6" ht="15" customHeight="1" x14ac:dyDescent="0.35">
      <c r="A3654" s="86">
        <v>27010210601</v>
      </c>
      <c r="B3654" t="s">
        <v>589</v>
      </c>
      <c r="C3654">
        <v>0</v>
      </c>
      <c r="D3654">
        <v>0</v>
      </c>
      <c r="E3654">
        <v>0</v>
      </c>
      <c r="F3654">
        <v>0</v>
      </c>
    </row>
    <row r="3655" spans="1:6" ht="15" customHeight="1" x14ac:dyDescent="0.35">
      <c r="A3655" s="86">
        <v>270102109</v>
      </c>
      <c r="B3655" t="s">
        <v>590</v>
      </c>
      <c r="C3655">
        <v>-66917.789999999994</v>
      </c>
      <c r="D3655">
        <v>655450.75</v>
      </c>
      <c r="E3655">
        <v>960842.65</v>
      </c>
      <c r="F3655">
        <v>-372309.69</v>
      </c>
    </row>
    <row r="3656" spans="1:6" ht="15" customHeight="1" x14ac:dyDescent="0.35">
      <c r="A3656" s="86">
        <v>27010210901</v>
      </c>
      <c r="B3656" t="s">
        <v>591</v>
      </c>
      <c r="C3656">
        <v>-40574.559999999998</v>
      </c>
      <c r="D3656">
        <v>23286.799999999999</v>
      </c>
      <c r="E3656">
        <v>0</v>
      </c>
      <c r="F3656">
        <v>-17287.759999999998</v>
      </c>
    </row>
    <row r="3657" spans="1:6" ht="15" customHeight="1" x14ac:dyDescent="0.35">
      <c r="A3657" s="86">
        <v>27010210902</v>
      </c>
      <c r="B3657" t="s">
        <v>589</v>
      </c>
      <c r="C3657">
        <v>0</v>
      </c>
      <c r="D3657">
        <v>0</v>
      </c>
      <c r="E3657">
        <v>0</v>
      </c>
      <c r="F3657">
        <v>0</v>
      </c>
    </row>
    <row r="3658" spans="1:6" ht="15" customHeight="1" x14ac:dyDescent="0.35">
      <c r="A3658" s="86">
        <v>2701021090201</v>
      </c>
      <c r="B3658" t="s">
        <v>1658</v>
      </c>
      <c r="C3658">
        <v>0</v>
      </c>
      <c r="D3658">
        <v>0</v>
      </c>
      <c r="E3658">
        <v>0</v>
      </c>
      <c r="F3658">
        <v>0</v>
      </c>
    </row>
    <row r="3659" spans="1:6" ht="15" customHeight="1" x14ac:dyDescent="0.35">
      <c r="A3659" s="86">
        <v>2701021090202</v>
      </c>
      <c r="B3659" t="s">
        <v>1025</v>
      </c>
      <c r="C3659">
        <v>0</v>
      </c>
      <c r="D3659">
        <v>0</v>
      </c>
      <c r="E3659">
        <v>0</v>
      </c>
      <c r="F3659">
        <v>0</v>
      </c>
    </row>
    <row r="3660" spans="1:6" ht="15" customHeight="1" x14ac:dyDescent="0.35">
      <c r="A3660" s="86">
        <v>2701021090203</v>
      </c>
      <c r="B3660" t="s">
        <v>1028</v>
      </c>
      <c r="C3660">
        <v>0</v>
      </c>
      <c r="D3660">
        <v>0</v>
      </c>
      <c r="E3660">
        <v>0</v>
      </c>
      <c r="F3660">
        <v>0</v>
      </c>
    </row>
    <row r="3661" spans="1:6" ht="15" customHeight="1" x14ac:dyDescent="0.35">
      <c r="A3661" s="86">
        <v>2701021090204</v>
      </c>
      <c r="B3661" t="s">
        <v>1035</v>
      </c>
      <c r="C3661">
        <v>0</v>
      </c>
      <c r="D3661">
        <v>0</v>
      </c>
      <c r="E3661">
        <v>0</v>
      </c>
      <c r="F3661">
        <v>0</v>
      </c>
    </row>
    <row r="3662" spans="1:6" ht="15" customHeight="1" x14ac:dyDescent="0.35">
      <c r="A3662" s="86">
        <v>2701021090205</v>
      </c>
      <c r="B3662" t="s">
        <v>1038</v>
      </c>
      <c r="C3662">
        <v>0</v>
      </c>
      <c r="D3662">
        <v>0</v>
      </c>
      <c r="E3662">
        <v>0</v>
      </c>
      <c r="F3662">
        <v>0</v>
      </c>
    </row>
    <row r="3663" spans="1:6" ht="15" customHeight="1" x14ac:dyDescent="0.35">
      <c r="A3663" s="86">
        <v>2701021090206</v>
      </c>
      <c r="B3663" t="s">
        <v>1041</v>
      </c>
      <c r="C3663">
        <v>0</v>
      </c>
      <c r="D3663">
        <v>0</v>
      </c>
      <c r="E3663">
        <v>0</v>
      </c>
      <c r="F3663">
        <v>0</v>
      </c>
    </row>
    <row r="3664" spans="1:6" ht="15" customHeight="1" x14ac:dyDescent="0.35">
      <c r="A3664" s="86">
        <v>2701021090207</v>
      </c>
      <c r="B3664" t="s">
        <v>1044</v>
      </c>
      <c r="C3664">
        <v>0</v>
      </c>
      <c r="D3664">
        <v>0</v>
      </c>
      <c r="E3664">
        <v>0</v>
      </c>
      <c r="F3664">
        <v>0</v>
      </c>
    </row>
    <row r="3665" spans="1:6" ht="15" customHeight="1" x14ac:dyDescent="0.35">
      <c r="A3665" s="86">
        <v>2701021090208</v>
      </c>
      <c r="B3665" t="s">
        <v>383</v>
      </c>
      <c r="C3665">
        <v>0</v>
      </c>
      <c r="D3665">
        <v>0</v>
      </c>
      <c r="E3665">
        <v>0</v>
      </c>
      <c r="F3665">
        <v>0</v>
      </c>
    </row>
    <row r="3666" spans="1:6" ht="15" customHeight="1" x14ac:dyDescent="0.35">
      <c r="A3666" s="86">
        <v>2701021090209</v>
      </c>
      <c r="B3666" t="s">
        <v>384</v>
      </c>
      <c r="C3666">
        <v>0</v>
      </c>
      <c r="D3666">
        <v>0</v>
      </c>
      <c r="E3666">
        <v>0</v>
      </c>
      <c r="F3666">
        <v>0</v>
      </c>
    </row>
    <row r="3667" spans="1:6" ht="15" customHeight="1" x14ac:dyDescent="0.35">
      <c r="A3667" s="86">
        <v>2701021090210</v>
      </c>
      <c r="B3667" t="s">
        <v>1659</v>
      </c>
      <c r="C3667">
        <v>0</v>
      </c>
      <c r="D3667">
        <v>0</v>
      </c>
      <c r="E3667">
        <v>0</v>
      </c>
      <c r="F3667">
        <v>0</v>
      </c>
    </row>
    <row r="3668" spans="1:6" ht="15" customHeight="1" x14ac:dyDescent="0.35">
      <c r="A3668" s="86">
        <v>2701021090211</v>
      </c>
      <c r="B3668" t="s">
        <v>1055</v>
      </c>
      <c r="C3668">
        <v>0</v>
      </c>
      <c r="D3668">
        <v>0</v>
      </c>
      <c r="E3668">
        <v>0</v>
      </c>
      <c r="F3668">
        <v>0</v>
      </c>
    </row>
    <row r="3669" spans="1:6" ht="15" customHeight="1" x14ac:dyDescent="0.35">
      <c r="A3669" s="86">
        <v>2701021090212</v>
      </c>
      <c r="B3669" t="s">
        <v>386</v>
      </c>
      <c r="C3669">
        <v>0</v>
      </c>
      <c r="D3669">
        <v>0</v>
      </c>
      <c r="E3669">
        <v>0</v>
      </c>
      <c r="F3669">
        <v>0</v>
      </c>
    </row>
    <row r="3670" spans="1:6" ht="15" customHeight="1" x14ac:dyDescent="0.35">
      <c r="A3670" s="86">
        <v>2701021090213</v>
      </c>
      <c r="B3670" t="s">
        <v>388</v>
      </c>
      <c r="C3670">
        <v>0</v>
      </c>
      <c r="D3670">
        <v>0</v>
      </c>
      <c r="E3670">
        <v>0</v>
      </c>
      <c r="F3670">
        <v>0</v>
      </c>
    </row>
    <row r="3671" spans="1:6" ht="15" customHeight="1" x14ac:dyDescent="0.35">
      <c r="A3671" s="86">
        <v>2701021090214</v>
      </c>
      <c r="B3671" t="s">
        <v>390</v>
      </c>
      <c r="C3671">
        <v>0</v>
      </c>
      <c r="D3671">
        <v>0</v>
      </c>
      <c r="E3671">
        <v>0</v>
      </c>
      <c r="F3671">
        <v>0</v>
      </c>
    </row>
    <row r="3672" spans="1:6" ht="15" customHeight="1" x14ac:dyDescent="0.35">
      <c r="A3672" s="86">
        <v>2701021090215</v>
      </c>
      <c r="B3672" t="s">
        <v>592</v>
      </c>
      <c r="C3672">
        <v>0</v>
      </c>
      <c r="D3672">
        <v>0</v>
      </c>
      <c r="E3672">
        <v>0</v>
      </c>
      <c r="F3672">
        <v>0</v>
      </c>
    </row>
    <row r="3673" spans="1:6" ht="15" customHeight="1" x14ac:dyDescent="0.35">
      <c r="A3673" s="86">
        <v>2701021090216</v>
      </c>
      <c r="B3673" t="s">
        <v>393</v>
      </c>
      <c r="C3673">
        <v>0</v>
      </c>
      <c r="D3673">
        <v>0</v>
      </c>
      <c r="E3673">
        <v>0</v>
      </c>
      <c r="F3673">
        <v>0</v>
      </c>
    </row>
    <row r="3674" spans="1:6" ht="15" customHeight="1" x14ac:dyDescent="0.35">
      <c r="A3674" s="86">
        <v>2701021090217</v>
      </c>
      <c r="B3674" t="s">
        <v>394</v>
      </c>
      <c r="C3674">
        <v>0</v>
      </c>
      <c r="D3674">
        <v>0</v>
      </c>
      <c r="E3674">
        <v>0</v>
      </c>
      <c r="F3674">
        <v>0</v>
      </c>
    </row>
    <row r="3675" spans="1:6" ht="15" customHeight="1" x14ac:dyDescent="0.35">
      <c r="A3675" s="86">
        <v>2701021090218</v>
      </c>
      <c r="B3675" t="s">
        <v>593</v>
      </c>
      <c r="C3675">
        <v>0</v>
      </c>
      <c r="D3675">
        <v>0</v>
      </c>
      <c r="E3675">
        <v>0</v>
      </c>
      <c r="F3675">
        <v>0</v>
      </c>
    </row>
    <row r="3676" spans="1:6" ht="15" customHeight="1" x14ac:dyDescent="0.35">
      <c r="A3676" s="86">
        <v>2701021090219</v>
      </c>
      <c r="B3676" t="s">
        <v>398</v>
      </c>
      <c r="C3676">
        <v>0</v>
      </c>
      <c r="D3676">
        <v>0</v>
      </c>
      <c r="E3676">
        <v>0</v>
      </c>
      <c r="F3676">
        <v>0</v>
      </c>
    </row>
    <row r="3677" spans="1:6" ht="15" customHeight="1" x14ac:dyDescent="0.35">
      <c r="A3677" s="86">
        <v>2701021090220</v>
      </c>
      <c r="B3677" t="s">
        <v>400</v>
      </c>
      <c r="C3677">
        <v>0</v>
      </c>
      <c r="D3677">
        <v>0</v>
      </c>
      <c r="E3677">
        <v>0</v>
      </c>
      <c r="F3677">
        <v>0</v>
      </c>
    </row>
    <row r="3678" spans="1:6" ht="15" customHeight="1" x14ac:dyDescent="0.35">
      <c r="A3678" s="86">
        <v>2701021090221</v>
      </c>
      <c r="B3678" t="s">
        <v>402</v>
      </c>
      <c r="C3678">
        <v>0</v>
      </c>
      <c r="D3678">
        <v>0</v>
      </c>
      <c r="E3678">
        <v>0</v>
      </c>
      <c r="F3678">
        <v>0</v>
      </c>
    </row>
    <row r="3679" spans="1:6" ht="15" customHeight="1" x14ac:dyDescent="0.35">
      <c r="A3679" s="86">
        <v>2701021090222</v>
      </c>
      <c r="B3679" t="s">
        <v>404</v>
      </c>
      <c r="C3679">
        <v>0</v>
      </c>
      <c r="D3679">
        <v>0</v>
      </c>
      <c r="E3679">
        <v>0</v>
      </c>
      <c r="F3679">
        <v>0</v>
      </c>
    </row>
    <row r="3680" spans="1:6" ht="15" customHeight="1" x14ac:dyDescent="0.35">
      <c r="A3680" s="86">
        <v>2701021090223</v>
      </c>
      <c r="B3680" t="s">
        <v>553</v>
      </c>
      <c r="C3680">
        <v>0</v>
      </c>
      <c r="D3680">
        <v>0</v>
      </c>
      <c r="E3680">
        <v>0</v>
      </c>
      <c r="F3680">
        <v>0</v>
      </c>
    </row>
    <row r="3681" spans="1:6" ht="15" customHeight="1" x14ac:dyDescent="0.35">
      <c r="A3681" s="86">
        <v>2701021090224</v>
      </c>
      <c r="B3681" t="s">
        <v>407</v>
      </c>
      <c r="C3681">
        <v>0</v>
      </c>
      <c r="D3681">
        <v>0</v>
      </c>
      <c r="E3681">
        <v>0</v>
      </c>
      <c r="F3681">
        <v>0</v>
      </c>
    </row>
    <row r="3682" spans="1:6" ht="15" customHeight="1" x14ac:dyDescent="0.35">
      <c r="A3682" s="86">
        <v>2701021090225</v>
      </c>
      <c r="B3682" t="s">
        <v>409</v>
      </c>
      <c r="C3682">
        <v>0</v>
      </c>
      <c r="D3682">
        <v>0</v>
      </c>
      <c r="E3682">
        <v>0</v>
      </c>
      <c r="F3682">
        <v>0</v>
      </c>
    </row>
    <row r="3683" spans="1:6" ht="15" customHeight="1" x14ac:dyDescent="0.35">
      <c r="A3683" s="86">
        <v>2701021090226</v>
      </c>
      <c r="B3683" t="s">
        <v>1075</v>
      </c>
      <c r="C3683">
        <v>0</v>
      </c>
      <c r="D3683">
        <v>0</v>
      </c>
      <c r="E3683">
        <v>0</v>
      </c>
      <c r="F3683">
        <v>0</v>
      </c>
    </row>
    <row r="3684" spans="1:6" ht="15" customHeight="1" x14ac:dyDescent="0.35">
      <c r="A3684" s="86">
        <v>2701021090227</v>
      </c>
      <c r="B3684" t="s">
        <v>410</v>
      </c>
      <c r="C3684">
        <v>0</v>
      </c>
      <c r="D3684">
        <v>0</v>
      </c>
      <c r="E3684">
        <v>0</v>
      </c>
      <c r="F3684">
        <v>0</v>
      </c>
    </row>
    <row r="3685" spans="1:6" ht="15" customHeight="1" x14ac:dyDescent="0.35">
      <c r="A3685" s="86">
        <v>2701021090228</v>
      </c>
      <c r="B3685" t="s">
        <v>436</v>
      </c>
      <c r="C3685">
        <v>0</v>
      </c>
      <c r="D3685">
        <v>0</v>
      </c>
      <c r="E3685">
        <v>0</v>
      </c>
      <c r="F3685">
        <v>0</v>
      </c>
    </row>
    <row r="3686" spans="1:6" ht="15" customHeight="1" x14ac:dyDescent="0.35">
      <c r="A3686" s="86">
        <v>2701021090229</v>
      </c>
      <c r="B3686" t="s">
        <v>594</v>
      </c>
      <c r="C3686">
        <v>0</v>
      </c>
      <c r="D3686">
        <v>0</v>
      </c>
      <c r="E3686">
        <v>0</v>
      </c>
      <c r="F3686">
        <v>0</v>
      </c>
    </row>
    <row r="3687" spans="1:6" ht="15" customHeight="1" x14ac:dyDescent="0.35">
      <c r="A3687" s="86">
        <v>2701021090230</v>
      </c>
      <c r="B3687" t="s">
        <v>1082</v>
      </c>
      <c r="C3687">
        <v>0</v>
      </c>
      <c r="D3687">
        <v>0</v>
      </c>
      <c r="E3687">
        <v>0</v>
      </c>
      <c r="F3687">
        <v>0</v>
      </c>
    </row>
    <row r="3688" spans="1:6" ht="15" customHeight="1" x14ac:dyDescent="0.35">
      <c r="A3688" s="86">
        <v>2701021090231</v>
      </c>
      <c r="B3688" t="s">
        <v>415</v>
      </c>
      <c r="C3688">
        <v>0</v>
      </c>
      <c r="D3688">
        <v>0</v>
      </c>
      <c r="E3688">
        <v>0</v>
      </c>
      <c r="F3688">
        <v>0</v>
      </c>
    </row>
    <row r="3689" spans="1:6" ht="15" customHeight="1" x14ac:dyDescent="0.35">
      <c r="A3689" s="86">
        <v>2701021090232</v>
      </c>
      <c r="B3689" t="s">
        <v>1086</v>
      </c>
      <c r="C3689">
        <v>0</v>
      </c>
      <c r="D3689">
        <v>0</v>
      </c>
      <c r="E3689">
        <v>0</v>
      </c>
      <c r="F3689">
        <v>0</v>
      </c>
    </row>
    <row r="3690" spans="1:6" ht="15" customHeight="1" x14ac:dyDescent="0.35">
      <c r="A3690" s="86">
        <v>2701021090233</v>
      </c>
      <c r="B3690" t="s">
        <v>1089</v>
      </c>
      <c r="C3690">
        <v>0</v>
      </c>
      <c r="D3690">
        <v>0</v>
      </c>
      <c r="E3690">
        <v>0</v>
      </c>
      <c r="F3690">
        <v>0</v>
      </c>
    </row>
    <row r="3691" spans="1:6" ht="15" customHeight="1" x14ac:dyDescent="0.35">
      <c r="A3691" s="86">
        <v>2701021090234</v>
      </c>
      <c r="B3691" t="s">
        <v>1586</v>
      </c>
      <c r="C3691">
        <v>0</v>
      </c>
      <c r="D3691">
        <v>0</v>
      </c>
      <c r="E3691">
        <v>0</v>
      </c>
      <c r="F3691">
        <v>0</v>
      </c>
    </row>
    <row r="3692" spans="1:6" ht="15" customHeight="1" x14ac:dyDescent="0.35">
      <c r="A3692" s="86">
        <v>2701021090235</v>
      </c>
      <c r="B3692" t="s">
        <v>417</v>
      </c>
      <c r="C3692">
        <v>0</v>
      </c>
      <c r="D3692">
        <v>0</v>
      </c>
      <c r="E3692">
        <v>0</v>
      </c>
      <c r="F3692">
        <v>0</v>
      </c>
    </row>
    <row r="3693" spans="1:6" ht="15" customHeight="1" x14ac:dyDescent="0.35">
      <c r="A3693" s="86">
        <v>2701021090236</v>
      </c>
      <c r="B3693" t="s">
        <v>419</v>
      </c>
      <c r="C3693">
        <v>0</v>
      </c>
      <c r="D3693">
        <v>0</v>
      </c>
      <c r="E3693">
        <v>0</v>
      </c>
      <c r="F3693">
        <v>0</v>
      </c>
    </row>
    <row r="3694" spans="1:6" ht="15" customHeight="1" x14ac:dyDescent="0.35">
      <c r="A3694" s="86">
        <v>2701021090237</v>
      </c>
      <c r="B3694" t="s">
        <v>1660</v>
      </c>
      <c r="C3694">
        <v>0</v>
      </c>
      <c r="D3694">
        <v>0</v>
      </c>
      <c r="E3694">
        <v>0</v>
      </c>
      <c r="F3694">
        <v>0</v>
      </c>
    </row>
    <row r="3695" spans="1:6" ht="15" customHeight="1" x14ac:dyDescent="0.35">
      <c r="A3695" s="86">
        <v>2701021090238</v>
      </c>
      <c r="B3695" t="s">
        <v>439</v>
      </c>
      <c r="C3695">
        <v>0</v>
      </c>
      <c r="D3695">
        <v>0</v>
      </c>
      <c r="E3695">
        <v>0</v>
      </c>
      <c r="F3695">
        <v>0</v>
      </c>
    </row>
    <row r="3696" spans="1:6" ht="15" customHeight="1" x14ac:dyDescent="0.35">
      <c r="A3696" s="86">
        <v>27010210903</v>
      </c>
      <c r="B3696" t="s">
        <v>589</v>
      </c>
      <c r="C3696">
        <v>-26343.23</v>
      </c>
      <c r="D3696">
        <v>632163.94999999995</v>
      </c>
      <c r="E3696">
        <v>960842.65</v>
      </c>
      <c r="F3696">
        <v>-355021.93</v>
      </c>
    </row>
    <row r="3697" spans="1:6" ht="15" customHeight="1" x14ac:dyDescent="0.35">
      <c r="A3697" s="86">
        <v>2702</v>
      </c>
      <c r="B3697" t="s">
        <v>58</v>
      </c>
      <c r="C3697">
        <v>-113892.88</v>
      </c>
      <c r="D3697">
        <v>202941.02</v>
      </c>
      <c r="E3697">
        <v>352353.41</v>
      </c>
      <c r="F3697">
        <v>-263305.27</v>
      </c>
    </row>
    <row r="3698" spans="1:6" ht="15" customHeight="1" x14ac:dyDescent="0.35">
      <c r="A3698" s="86">
        <v>270201</v>
      </c>
      <c r="B3698" t="s">
        <v>595</v>
      </c>
      <c r="C3698">
        <v>-23990.93</v>
      </c>
      <c r="D3698">
        <v>53863.26</v>
      </c>
      <c r="E3698">
        <v>66816.27</v>
      </c>
      <c r="F3698">
        <v>-36943.94</v>
      </c>
    </row>
    <row r="3699" spans="1:6" ht="15" customHeight="1" x14ac:dyDescent="0.35">
      <c r="A3699" s="86">
        <v>2702011</v>
      </c>
      <c r="B3699" t="s">
        <v>295</v>
      </c>
      <c r="C3699">
        <v>-23990.93</v>
      </c>
      <c r="D3699">
        <v>53863.26</v>
      </c>
      <c r="E3699">
        <v>66816.27</v>
      </c>
      <c r="F3699">
        <v>-36943.94</v>
      </c>
    </row>
    <row r="3700" spans="1:6" ht="15" customHeight="1" x14ac:dyDescent="0.35">
      <c r="A3700" s="86">
        <v>270202</v>
      </c>
      <c r="B3700" t="s">
        <v>596</v>
      </c>
      <c r="C3700">
        <v>-67500</v>
      </c>
      <c r="D3700">
        <v>66523.490000000005</v>
      </c>
      <c r="E3700">
        <v>99440.08</v>
      </c>
      <c r="F3700">
        <v>-100416.59</v>
      </c>
    </row>
    <row r="3701" spans="1:6" ht="15" customHeight="1" x14ac:dyDescent="0.35">
      <c r="A3701" s="86">
        <v>2702021</v>
      </c>
      <c r="B3701" t="s">
        <v>295</v>
      </c>
      <c r="C3701">
        <v>-67500</v>
      </c>
      <c r="D3701">
        <v>66523.490000000005</v>
      </c>
      <c r="E3701">
        <v>99440.08</v>
      </c>
      <c r="F3701">
        <v>-100416.59</v>
      </c>
    </row>
    <row r="3702" spans="1:6" ht="15" customHeight="1" x14ac:dyDescent="0.35">
      <c r="A3702" s="86">
        <v>270203</v>
      </c>
      <c r="B3702" t="s">
        <v>597</v>
      </c>
      <c r="C3702">
        <v>-19279.919999999998</v>
      </c>
      <c r="D3702">
        <v>3400</v>
      </c>
      <c r="E3702">
        <v>16500</v>
      </c>
      <c r="F3702">
        <v>-32379.919999999998</v>
      </c>
    </row>
    <row r="3703" spans="1:6" ht="15" customHeight="1" x14ac:dyDescent="0.35">
      <c r="A3703" s="86">
        <v>2702031</v>
      </c>
      <c r="B3703" t="s">
        <v>295</v>
      </c>
      <c r="C3703">
        <v>-19279.919999999998</v>
      </c>
      <c r="D3703">
        <v>3400</v>
      </c>
      <c r="E3703">
        <v>16500</v>
      </c>
      <c r="F3703">
        <v>-32379.919999999998</v>
      </c>
    </row>
    <row r="3704" spans="1:6" ht="15" customHeight="1" x14ac:dyDescent="0.35">
      <c r="A3704" s="86">
        <v>270203101</v>
      </c>
      <c r="B3704" t="s">
        <v>1661</v>
      </c>
      <c r="C3704">
        <v>0</v>
      </c>
      <c r="D3704">
        <v>0</v>
      </c>
      <c r="E3704">
        <v>0</v>
      </c>
      <c r="F3704">
        <v>0</v>
      </c>
    </row>
    <row r="3705" spans="1:6" ht="15" customHeight="1" x14ac:dyDescent="0.35">
      <c r="A3705" s="86">
        <v>270203102</v>
      </c>
      <c r="B3705" t="s">
        <v>1662</v>
      </c>
      <c r="C3705">
        <v>0</v>
      </c>
      <c r="D3705">
        <v>0</v>
      </c>
      <c r="E3705">
        <v>0</v>
      </c>
      <c r="F3705">
        <v>0</v>
      </c>
    </row>
    <row r="3706" spans="1:6" ht="15" customHeight="1" x14ac:dyDescent="0.35">
      <c r="A3706" s="86">
        <v>270203103</v>
      </c>
      <c r="B3706" t="s">
        <v>1663</v>
      </c>
      <c r="C3706">
        <v>0</v>
      </c>
      <c r="D3706">
        <v>0</v>
      </c>
      <c r="E3706">
        <v>0</v>
      </c>
      <c r="F3706">
        <v>0</v>
      </c>
    </row>
    <row r="3707" spans="1:6" ht="15" customHeight="1" x14ac:dyDescent="0.35">
      <c r="A3707" s="86">
        <v>270203104</v>
      </c>
      <c r="B3707" t="s">
        <v>598</v>
      </c>
      <c r="C3707">
        <v>-13326.66</v>
      </c>
      <c r="D3707">
        <v>2400</v>
      </c>
      <c r="E3707">
        <v>11000</v>
      </c>
      <c r="F3707">
        <v>-21926.66</v>
      </c>
    </row>
    <row r="3708" spans="1:6" ht="15" customHeight="1" x14ac:dyDescent="0.35">
      <c r="A3708" s="86">
        <v>270203105</v>
      </c>
      <c r="B3708" t="s">
        <v>1664</v>
      </c>
      <c r="C3708">
        <v>0</v>
      </c>
      <c r="D3708">
        <v>0</v>
      </c>
      <c r="E3708">
        <v>0</v>
      </c>
      <c r="F3708">
        <v>0</v>
      </c>
    </row>
    <row r="3709" spans="1:6" ht="15" customHeight="1" x14ac:dyDescent="0.35">
      <c r="A3709" s="86">
        <v>270203106</v>
      </c>
      <c r="B3709" t="s">
        <v>599</v>
      </c>
      <c r="C3709">
        <v>-5953.26</v>
      </c>
      <c r="D3709">
        <v>1000</v>
      </c>
      <c r="E3709">
        <v>5500</v>
      </c>
      <c r="F3709">
        <v>-10453.26</v>
      </c>
    </row>
    <row r="3710" spans="1:6" ht="15" customHeight="1" x14ac:dyDescent="0.35">
      <c r="A3710" s="86">
        <v>270203107</v>
      </c>
      <c r="B3710" t="s">
        <v>1665</v>
      </c>
      <c r="C3710">
        <v>0</v>
      </c>
      <c r="D3710">
        <v>0</v>
      </c>
      <c r="E3710">
        <v>0</v>
      </c>
      <c r="F3710">
        <v>0</v>
      </c>
    </row>
    <row r="3711" spans="1:6" ht="15" customHeight="1" x14ac:dyDescent="0.35">
      <c r="A3711" s="86">
        <v>2702032</v>
      </c>
      <c r="B3711" t="s">
        <v>1555</v>
      </c>
      <c r="C3711">
        <v>0</v>
      </c>
      <c r="D3711">
        <v>0</v>
      </c>
      <c r="E3711">
        <v>0</v>
      </c>
      <c r="F3711">
        <v>0</v>
      </c>
    </row>
    <row r="3712" spans="1:6" ht="15" customHeight="1" x14ac:dyDescent="0.35">
      <c r="A3712" s="86">
        <v>270204</v>
      </c>
      <c r="B3712" t="s">
        <v>1666</v>
      </c>
      <c r="C3712">
        <v>0</v>
      </c>
      <c r="D3712">
        <v>0</v>
      </c>
      <c r="E3712">
        <v>0</v>
      </c>
      <c r="F3712">
        <v>0</v>
      </c>
    </row>
    <row r="3713" spans="1:6" ht="15" customHeight="1" x14ac:dyDescent="0.35">
      <c r="A3713" s="86">
        <v>2702041</v>
      </c>
      <c r="B3713" t="s">
        <v>295</v>
      </c>
      <c r="C3713">
        <v>0</v>
      </c>
      <c r="D3713">
        <v>0</v>
      </c>
      <c r="E3713">
        <v>0</v>
      </c>
      <c r="F3713">
        <v>0</v>
      </c>
    </row>
    <row r="3714" spans="1:6" ht="15" customHeight="1" x14ac:dyDescent="0.35">
      <c r="A3714" s="86">
        <v>270205</v>
      </c>
      <c r="B3714" t="s">
        <v>600</v>
      </c>
      <c r="C3714">
        <v>-3122.03</v>
      </c>
      <c r="D3714">
        <v>79154.27</v>
      </c>
      <c r="E3714">
        <v>169597.06</v>
      </c>
      <c r="F3714">
        <v>-93564.82</v>
      </c>
    </row>
    <row r="3715" spans="1:6" ht="15" customHeight="1" x14ac:dyDescent="0.35">
      <c r="A3715" s="86">
        <v>2702051</v>
      </c>
      <c r="B3715" t="s">
        <v>295</v>
      </c>
      <c r="C3715">
        <v>-3122.03</v>
      </c>
      <c r="D3715">
        <v>79154.27</v>
      </c>
      <c r="E3715">
        <v>169597.06</v>
      </c>
      <c r="F3715">
        <v>-93564.82</v>
      </c>
    </row>
    <row r="3716" spans="1:6" ht="15" customHeight="1" x14ac:dyDescent="0.35">
      <c r="A3716" s="86">
        <v>2706</v>
      </c>
      <c r="B3716" t="s">
        <v>21</v>
      </c>
      <c r="C3716">
        <v>-5638709.3899999997</v>
      </c>
      <c r="D3716">
        <v>5614424.5999999996</v>
      </c>
      <c r="E3716">
        <v>4637464.5199999996</v>
      </c>
      <c r="F3716">
        <v>-4661749.3099999996</v>
      </c>
    </row>
    <row r="3717" spans="1:6" ht="15" customHeight="1" x14ac:dyDescent="0.35">
      <c r="A3717" s="86">
        <v>270601</v>
      </c>
      <c r="B3717" t="s">
        <v>601</v>
      </c>
      <c r="C3717">
        <v>-783501.45</v>
      </c>
      <c r="D3717">
        <v>1597040.7</v>
      </c>
      <c r="E3717">
        <v>1286776.74</v>
      </c>
      <c r="F3717">
        <v>-473237.49</v>
      </c>
    </row>
    <row r="3718" spans="1:6" ht="15" customHeight="1" x14ac:dyDescent="0.35">
      <c r="A3718" s="86">
        <v>2706011</v>
      </c>
      <c r="B3718" t="s">
        <v>295</v>
      </c>
      <c r="C3718">
        <v>-783501.45</v>
      </c>
      <c r="D3718">
        <v>1597040.7</v>
      </c>
      <c r="E3718">
        <v>1286776.74</v>
      </c>
      <c r="F3718">
        <v>-473237.49</v>
      </c>
    </row>
    <row r="3719" spans="1:6" ht="15" customHeight="1" x14ac:dyDescent="0.35">
      <c r="A3719" s="86">
        <v>270601101</v>
      </c>
      <c r="B3719" t="s">
        <v>602</v>
      </c>
      <c r="C3719">
        <v>-159.63</v>
      </c>
      <c r="D3719">
        <v>0</v>
      </c>
      <c r="E3719">
        <v>0</v>
      </c>
      <c r="F3719">
        <v>-159.63</v>
      </c>
    </row>
    <row r="3720" spans="1:6" ht="15" customHeight="1" x14ac:dyDescent="0.35">
      <c r="A3720" s="86">
        <v>270601102</v>
      </c>
      <c r="B3720" t="s">
        <v>603</v>
      </c>
      <c r="C3720">
        <v>-39.85</v>
      </c>
      <c r="D3720">
        <v>3450.52</v>
      </c>
      <c r="E3720">
        <v>5898.52</v>
      </c>
      <c r="F3720">
        <v>-2487.85</v>
      </c>
    </row>
    <row r="3721" spans="1:6" ht="15" customHeight="1" x14ac:dyDescent="0.35">
      <c r="A3721" s="86">
        <v>270601103</v>
      </c>
      <c r="B3721" t="s">
        <v>1667</v>
      </c>
      <c r="C3721">
        <v>0</v>
      </c>
      <c r="D3721">
        <v>0</v>
      </c>
      <c r="E3721">
        <v>0</v>
      </c>
      <c r="F3721">
        <v>0</v>
      </c>
    </row>
    <row r="3722" spans="1:6" ht="15" customHeight="1" x14ac:dyDescent="0.35">
      <c r="A3722" s="86">
        <v>270601104</v>
      </c>
      <c r="B3722" t="s">
        <v>1668</v>
      </c>
      <c r="C3722">
        <v>0</v>
      </c>
      <c r="D3722">
        <v>0</v>
      </c>
      <c r="E3722">
        <v>0</v>
      </c>
      <c r="F3722">
        <v>0</v>
      </c>
    </row>
    <row r="3723" spans="1:6" ht="15" customHeight="1" x14ac:dyDescent="0.35">
      <c r="A3723" s="86">
        <v>270601105</v>
      </c>
      <c r="B3723" t="s">
        <v>1669</v>
      </c>
      <c r="C3723">
        <v>0</v>
      </c>
      <c r="D3723">
        <v>0</v>
      </c>
      <c r="E3723">
        <v>0</v>
      </c>
      <c r="F3723">
        <v>0</v>
      </c>
    </row>
    <row r="3724" spans="1:6" ht="15" customHeight="1" x14ac:dyDescent="0.35">
      <c r="A3724" s="86">
        <v>270601106</v>
      </c>
      <c r="B3724" t="s">
        <v>604</v>
      </c>
      <c r="C3724">
        <v>-783301.97</v>
      </c>
      <c r="D3724">
        <v>1593590.18</v>
      </c>
      <c r="E3724">
        <v>1280878.22</v>
      </c>
      <c r="F3724">
        <v>-470590.01</v>
      </c>
    </row>
    <row r="3725" spans="1:6" ht="15" customHeight="1" x14ac:dyDescent="0.35">
      <c r="A3725" s="86">
        <v>2706012</v>
      </c>
      <c r="B3725" t="s">
        <v>1555</v>
      </c>
      <c r="C3725">
        <v>0</v>
      </c>
      <c r="D3725">
        <v>0</v>
      </c>
      <c r="E3725">
        <v>0</v>
      </c>
      <c r="F3725">
        <v>0</v>
      </c>
    </row>
    <row r="3726" spans="1:6" ht="15" customHeight="1" x14ac:dyDescent="0.35">
      <c r="A3726" s="86">
        <v>270602</v>
      </c>
      <c r="B3726" t="s">
        <v>1670</v>
      </c>
      <c r="C3726">
        <v>0</v>
      </c>
      <c r="D3726">
        <v>0</v>
      </c>
      <c r="E3726">
        <v>0</v>
      </c>
      <c r="F3726">
        <v>0</v>
      </c>
    </row>
    <row r="3727" spans="1:6" ht="15" customHeight="1" x14ac:dyDescent="0.35">
      <c r="A3727" s="86">
        <v>2706021</v>
      </c>
      <c r="B3727" t="s">
        <v>295</v>
      </c>
      <c r="C3727">
        <v>0</v>
      </c>
      <c r="D3727">
        <v>0</v>
      </c>
      <c r="E3727">
        <v>0</v>
      </c>
      <c r="F3727">
        <v>0</v>
      </c>
    </row>
    <row r="3728" spans="1:6" ht="15" customHeight="1" x14ac:dyDescent="0.35">
      <c r="A3728" s="86">
        <v>2706022</v>
      </c>
      <c r="B3728" t="s">
        <v>1555</v>
      </c>
      <c r="C3728">
        <v>0</v>
      </c>
      <c r="D3728">
        <v>0</v>
      </c>
      <c r="E3728">
        <v>0</v>
      </c>
      <c r="F3728">
        <v>0</v>
      </c>
    </row>
    <row r="3729" spans="1:6" ht="15" customHeight="1" x14ac:dyDescent="0.35">
      <c r="A3729" s="86">
        <v>270603</v>
      </c>
      <c r="B3729" t="s">
        <v>1671</v>
      </c>
      <c r="C3729">
        <v>0</v>
      </c>
      <c r="D3729">
        <v>0</v>
      </c>
      <c r="E3729">
        <v>0</v>
      </c>
      <c r="F3729">
        <v>0</v>
      </c>
    </row>
    <row r="3730" spans="1:6" ht="15" customHeight="1" x14ac:dyDescent="0.35">
      <c r="A3730" s="86">
        <v>2706031</v>
      </c>
      <c r="B3730" t="s">
        <v>295</v>
      </c>
      <c r="C3730">
        <v>0</v>
      </c>
      <c r="D3730">
        <v>0</v>
      </c>
      <c r="E3730">
        <v>0</v>
      </c>
      <c r="F3730">
        <v>0</v>
      </c>
    </row>
    <row r="3731" spans="1:6" ht="15" customHeight="1" x14ac:dyDescent="0.35">
      <c r="A3731" s="86">
        <v>2706032</v>
      </c>
      <c r="B3731" t="s">
        <v>1555</v>
      </c>
      <c r="C3731">
        <v>0</v>
      </c>
      <c r="D3731">
        <v>0</v>
      </c>
      <c r="E3731">
        <v>0</v>
      </c>
      <c r="F3731">
        <v>0</v>
      </c>
    </row>
    <row r="3732" spans="1:6" ht="15" customHeight="1" x14ac:dyDescent="0.35">
      <c r="A3732" s="86">
        <v>270604</v>
      </c>
      <c r="B3732" t="s">
        <v>605</v>
      </c>
      <c r="C3732">
        <v>0</v>
      </c>
      <c r="D3732">
        <v>0</v>
      </c>
      <c r="E3732">
        <v>0</v>
      </c>
      <c r="F3732">
        <v>0</v>
      </c>
    </row>
    <row r="3733" spans="1:6" ht="15" customHeight="1" x14ac:dyDescent="0.35">
      <c r="A3733" s="86">
        <v>2706041</v>
      </c>
      <c r="B3733" t="s">
        <v>295</v>
      </c>
      <c r="C3733">
        <v>0</v>
      </c>
      <c r="D3733">
        <v>0</v>
      </c>
      <c r="E3733">
        <v>0</v>
      </c>
      <c r="F3733">
        <v>0</v>
      </c>
    </row>
    <row r="3734" spans="1:6" ht="15" customHeight="1" x14ac:dyDescent="0.35">
      <c r="A3734" s="86">
        <v>2706042</v>
      </c>
      <c r="B3734" t="s">
        <v>1555</v>
      </c>
      <c r="C3734">
        <v>0</v>
      </c>
      <c r="D3734">
        <v>0</v>
      </c>
      <c r="E3734">
        <v>0</v>
      </c>
      <c r="F3734">
        <v>0</v>
      </c>
    </row>
    <row r="3735" spans="1:6" ht="15" customHeight="1" x14ac:dyDescent="0.35">
      <c r="A3735" s="86">
        <v>270609</v>
      </c>
      <c r="B3735" t="s">
        <v>488</v>
      </c>
      <c r="C3735">
        <v>-4855207.9400000004</v>
      </c>
      <c r="D3735">
        <v>4017383.9</v>
      </c>
      <c r="E3735">
        <v>3350687.78</v>
      </c>
      <c r="F3735">
        <v>-4188511.82</v>
      </c>
    </row>
    <row r="3736" spans="1:6" ht="15" customHeight="1" x14ac:dyDescent="0.35">
      <c r="A3736" s="86">
        <v>2706091</v>
      </c>
      <c r="B3736" t="s">
        <v>295</v>
      </c>
      <c r="C3736">
        <v>-4855207.9400000004</v>
      </c>
      <c r="D3736">
        <v>4017383.9</v>
      </c>
      <c r="E3736">
        <v>3350687.78</v>
      </c>
      <c r="F3736">
        <v>-4188511.82</v>
      </c>
    </row>
    <row r="3737" spans="1:6" ht="15" customHeight="1" x14ac:dyDescent="0.35">
      <c r="A3737" s="86">
        <v>270609101</v>
      </c>
      <c r="B3737" t="s">
        <v>603</v>
      </c>
      <c r="C3737">
        <v>-175424.84</v>
      </c>
      <c r="D3737">
        <v>39690.050000000003</v>
      </c>
      <c r="E3737">
        <v>131753.51</v>
      </c>
      <c r="F3737">
        <v>-267488.3</v>
      </c>
    </row>
    <row r="3738" spans="1:6" ht="15" customHeight="1" x14ac:dyDescent="0.35">
      <c r="A3738" s="86">
        <v>270609102</v>
      </c>
      <c r="B3738" t="s">
        <v>1491</v>
      </c>
      <c r="C3738">
        <v>0</v>
      </c>
      <c r="D3738">
        <v>0</v>
      </c>
      <c r="E3738">
        <v>0</v>
      </c>
      <c r="F3738">
        <v>0</v>
      </c>
    </row>
    <row r="3739" spans="1:6" ht="15" customHeight="1" x14ac:dyDescent="0.35">
      <c r="A3739" s="86">
        <v>270609103</v>
      </c>
      <c r="B3739" t="s">
        <v>1672</v>
      </c>
      <c r="C3739">
        <v>0</v>
      </c>
      <c r="D3739">
        <v>0</v>
      </c>
      <c r="E3739">
        <v>0</v>
      </c>
      <c r="F3739">
        <v>0</v>
      </c>
    </row>
    <row r="3740" spans="1:6" ht="15" customHeight="1" x14ac:dyDescent="0.35">
      <c r="A3740" s="86">
        <v>270609104</v>
      </c>
      <c r="B3740" t="s">
        <v>1673</v>
      </c>
      <c r="C3740">
        <v>0</v>
      </c>
      <c r="D3740">
        <v>0</v>
      </c>
      <c r="E3740">
        <v>0</v>
      </c>
      <c r="F3740">
        <v>0</v>
      </c>
    </row>
    <row r="3741" spans="1:6" ht="15" customHeight="1" x14ac:dyDescent="0.35">
      <c r="A3741" s="86">
        <v>270609105</v>
      </c>
      <c r="B3741" t="s">
        <v>606</v>
      </c>
      <c r="C3741">
        <v>-360495.48</v>
      </c>
      <c r="D3741">
        <v>1944643.26</v>
      </c>
      <c r="E3741">
        <v>2037069.62</v>
      </c>
      <c r="F3741">
        <v>-452921.84</v>
      </c>
    </row>
    <row r="3742" spans="1:6" ht="15" customHeight="1" x14ac:dyDescent="0.35">
      <c r="A3742" s="86">
        <v>270609106</v>
      </c>
      <c r="B3742" t="s">
        <v>1674</v>
      </c>
      <c r="C3742">
        <v>0</v>
      </c>
      <c r="D3742">
        <v>0</v>
      </c>
      <c r="E3742">
        <v>0</v>
      </c>
      <c r="F3742">
        <v>0</v>
      </c>
    </row>
    <row r="3743" spans="1:6" ht="15" customHeight="1" x14ac:dyDescent="0.35">
      <c r="A3743" s="86">
        <v>270609107</v>
      </c>
      <c r="B3743" t="s">
        <v>607</v>
      </c>
      <c r="C3743">
        <v>-4312823.79</v>
      </c>
      <c r="D3743">
        <v>1784095.94</v>
      </c>
      <c r="E3743">
        <v>856600.83</v>
      </c>
      <c r="F3743">
        <v>-3385328.68</v>
      </c>
    </row>
    <row r="3744" spans="1:6" ht="15" customHeight="1" x14ac:dyDescent="0.35">
      <c r="A3744" s="86">
        <v>27060910701</v>
      </c>
      <c r="B3744" t="s">
        <v>1675</v>
      </c>
      <c r="C3744">
        <v>0</v>
      </c>
      <c r="D3744">
        <v>0</v>
      </c>
      <c r="E3744">
        <v>0</v>
      </c>
      <c r="F3744">
        <v>0</v>
      </c>
    </row>
    <row r="3745" spans="1:6" ht="15" customHeight="1" x14ac:dyDescent="0.35">
      <c r="A3745" s="86">
        <v>27060910702</v>
      </c>
      <c r="B3745" t="s">
        <v>608</v>
      </c>
      <c r="C3745">
        <v>-4312823.79</v>
      </c>
      <c r="D3745">
        <v>1784095.94</v>
      </c>
      <c r="E3745">
        <v>856600.83</v>
      </c>
      <c r="F3745">
        <v>-3385328.68</v>
      </c>
    </row>
    <row r="3746" spans="1:6" ht="15" customHeight="1" x14ac:dyDescent="0.35">
      <c r="A3746" s="86">
        <v>27060910703</v>
      </c>
      <c r="B3746" t="s">
        <v>506</v>
      </c>
      <c r="C3746">
        <v>0</v>
      </c>
      <c r="D3746">
        <v>0</v>
      </c>
      <c r="E3746">
        <v>0</v>
      </c>
      <c r="F3746">
        <v>0</v>
      </c>
    </row>
    <row r="3747" spans="1:6" ht="15" customHeight="1" x14ac:dyDescent="0.35">
      <c r="A3747" s="86">
        <v>27060910704</v>
      </c>
      <c r="B3747" t="s">
        <v>1676</v>
      </c>
      <c r="C3747">
        <v>0</v>
      </c>
      <c r="D3747">
        <v>0</v>
      </c>
      <c r="E3747">
        <v>0</v>
      </c>
      <c r="F3747">
        <v>0</v>
      </c>
    </row>
    <row r="3748" spans="1:6" ht="15" customHeight="1" x14ac:dyDescent="0.35">
      <c r="A3748" s="86">
        <v>27060910705</v>
      </c>
      <c r="B3748" t="s">
        <v>1499</v>
      </c>
      <c r="C3748">
        <v>0</v>
      </c>
      <c r="D3748">
        <v>0</v>
      </c>
      <c r="E3748">
        <v>0</v>
      </c>
      <c r="F3748">
        <v>0</v>
      </c>
    </row>
    <row r="3749" spans="1:6" ht="15" customHeight="1" x14ac:dyDescent="0.35">
      <c r="A3749" s="86">
        <v>2706091070501</v>
      </c>
      <c r="B3749" t="s">
        <v>1500</v>
      </c>
      <c r="C3749">
        <v>0</v>
      </c>
      <c r="D3749">
        <v>0</v>
      </c>
      <c r="E3749">
        <v>0</v>
      </c>
      <c r="F3749">
        <v>0</v>
      </c>
    </row>
    <row r="3750" spans="1:6" ht="15" customHeight="1" x14ac:dyDescent="0.35">
      <c r="A3750" s="86">
        <v>2706091070502</v>
      </c>
      <c r="B3750" t="s">
        <v>1677</v>
      </c>
      <c r="C3750">
        <v>0</v>
      </c>
      <c r="D3750">
        <v>0</v>
      </c>
      <c r="E3750">
        <v>0</v>
      </c>
      <c r="F3750">
        <v>0</v>
      </c>
    </row>
    <row r="3751" spans="1:6" ht="15" customHeight="1" x14ac:dyDescent="0.35">
      <c r="A3751" s="86">
        <v>2706091070503</v>
      </c>
      <c r="B3751" t="s">
        <v>1678</v>
      </c>
      <c r="C3751">
        <v>0</v>
      </c>
      <c r="D3751">
        <v>0</v>
      </c>
      <c r="E3751">
        <v>0</v>
      </c>
      <c r="F3751">
        <v>0</v>
      </c>
    </row>
    <row r="3752" spans="1:6" ht="15" customHeight="1" x14ac:dyDescent="0.35">
      <c r="A3752" s="86">
        <v>2706091070504</v>
      </c>
      <c r="B3752" t="s">
        <v>1679</v>
      </c>
      <c r="C3752">
        <v>0</v>
      </c>
      <c r="D3752">
        <v>0</v>
      </c>
      <c r="E3752">
        <v>0</v>
      </c>
      <c r="F3752">
        <v>0</v>
      </c>
    </row>
    <row r="3753" spans="1:6" ht="15" customHeight="1" x14ac:dyDescent="0.35">
      <c r="A3753" s="86">
        <v>2706091070505</v>
      </c>
      <c r="B3753" t="s">
        <v>1680</v>
      </c>
      <c r="C3753">
        <v>0</v>
      </c>
      <c r="D3753">
        <v>0</v>
      </c>
      <c r="E3753">
        <v>0</v>
      </c>
      <c r="F3753">
        <v>0</v>
      </c>
    </row>
    <row r="3754" spans="1:6" ht="15" customHeight="1" x14ac:dyDescent="0.35">
      <c r="A3754" s="86">
        <v>2706091070506</v>
      </c>
      <c r="B3754" t="s">
        <v>1681</v>
      </c>
      <c r="C3754">
        <v>0</v>
      </c>
      <c r="D3754">
        <v>0</v>
      </c>
      <c r="E3754">
        <v>0</v>
      </c>
      <c r="F3754">
        <v>0</v>
      </c>
    </row>
    <row r="3755" spans="1:6" ht="15" customHeight="1" x14ac:dyDescent="0.35">
      <c r="A3755" s="86">
        <v>27060910706</v>
      </c>
      <c r="B3755" t="s">
        <v>1682</v>
      </c>
      <c r="C3755">
        <v>0</v>
      </c>
      <c r="D3755">
        <v>0</v>
      </c>
      <c r="E3755">
        <v>0</v>
      </c>
      <c r="F3755">
        <v>0</v>
      </c>
    </row>
    <row r="3756" spans="1:6" ht="15" customHeight="1" x14ac:dyDescent="0.35">
      <c r="A3756" s="86">
        <v>2706091070601</v>
      </c>
      <c r="B3756" t="s">
        <v>1683</v>
      </c>
      <c r="C3756">
        <v>0</v>
      </c>
      <c r="D3756">
        <v>0</v>
      </c>
      <c r="E3756">
        <v>0</v>
      </c>
      <c r="F3756">
        <v>0</v>
      </c>
    </row>
    <row r="3757" spans="1:6" ht="15" customHeight="1" x14ac:dyDescent="0.35">
      <c r="A3757" s="86">
        <v>2706091070602</v>
      </c>
      <c r="B3757" t="s">
        <v>1684</v>
      </c>
      <c r="C3757">
        <v>0</v>
      </c>
      <c r="D3757">
        <v>0</v>
      </c>
      <c r="E3757">
        <v>0</v>
      </c>
      <c r="F3757">
        <v>0</v>
      </c>
    </row>
    <row r="3758" spans="1:6" ht="15" customHeight="1" x14ac:dyDescent="0.35">
      <c r="A3758" s="86">
        <v>27060910707</v>
      </c>
      <c r="B3758" t="s">
        <v>1510</v>
      </c>
      <c r="C3758">
        <v>0</v>
      </c>
      <c r="D3758">
        <v>0</v>
      </c>
      <c r="E3758">
        <v>0</v>
      </c>
      <c r="F3758">
        <v>0</v>
      </c>
    </row>
    <row r="3759" spans="1:6" ht="15" customHeight="1" x14ac:dyDescent="0.35">
      <c r="A3759" s="86">
        <v>2706091070701</v>
      </c>
      <c r="B3759" t="s">
        <v>1685</v>
      </c>
      <c r="C3759">
        <v>0</v>
      </c>
      <c r="D3759">
        <v>0</v>
      </c>
      <c r="E3759">
        <v>0</v>
      </c>
      <c r="F3759">
        <v>0</v>
      </c>
    </row>
    <row r="3760" spans="1:6" ht="15" customHeight="1" x14ac:dyDescent="0.35">
      <c r="A3760" s="86">
        <v>27060910710</v>
      </c>
      <c r="B3760" t="s">
        <v>1498</v>
      </c>
      <c r="C3760">
        <v>0</v>
      </c>
      <c r="D3760">
        <v>0</v>
      </c>
      <c r="E3760">
        <v>0</v>
      </c>
      <c r="F3760">
        <v>0</v>
      </c>
    </row>
    <row r="3761" spans="1:6" ht="15" customHeight="1" x14ac:dyDescent="0.35">
      <c r="A3761" s="86">
        <v>270609108</v>
      </c>
      <c r="B3761" t="s">
        <v>609</v>
      </c>
      <c r="C3761">
        <v>-50.03</v>
      </c>
      <c r="D3761">
        <v>242691.68</v>
      </c>
      <c r="E3761">
        <v>319354.81</v>
      </c>
      <c r="F3761">
        <v>-76713.16</v>
      </c>
    </row>
    <row r="3762" spans="1:6" ht="15" customHeight="1" x14ac:dyDescent="0.35">
      <c r="A3762" s="86">
        <v>270609109</v>
      </c>
      <c r="B3762" t="s">
        <v>1686</v>
      </c>
      <c r="C3762">
        <v>0</v>
      </c>
      <c r="D3762">
        <v>0</v>
      </c>
      <c r="E3762">
        <v>0</v>
      </c>
      <c r="F3762">
        <v>0</v>
      </c>
    </row>
    <row r="3763" spans="1:6" ht="15" customHeight="1" x14ac:dyDescent="0.35">
      <c r="A3763" s="86">
        <v>270609110</v>
      </c>
      <c r="B3763" t="s">
        <v>1687</v>
      </c>
      <c r="C3763">
        <v>0</v>
      </c>
      <c r="D3763">
        <v>0</v>
      </c>
      <c r="E3763">
        <v>0</v>
      </c>
      <c r="F3763">
        <v>0</v>
      </c>
    </row>
    <row r="3764" spans="1:6" ht="15" customHeight="1" x14ac:dyDescent="0.35">
      <c r="A3764" s="86">
        <v>270609111</v>
      </c>
      <c r="B3764" t="s">
        <v>1688</v>
      </c>
      <c r="C3764">
        <v>0</v>
      </c>
      <c r="D3764">
        <v>0</v>
      </c>
      <c r="E3764">
        <v>0</v>
      </c>
      <c r="F3764">
        <v>0</v>
      </c>
    </row>
    <row r="3765" spans="1:6" ht="15" customHeight="1" x14ac:dyDescent="0.35">
      <c r="A3765" s="86">
        <v>270609112</v>
      </c>
      <c r="B3765" t="s">
        <v>1689</v>
      </c>
      <c r="C3765">
        <v>0</v>
      </c>
      <c r="D3765">
        <v>0</v>
      </c>
      <c r="E3765">
        <v>0</v>
      </c>
      <c r="F3765">
        <v>0</v>
      </c>
    </row>
    <row r="3766" spans="1:6" ht="15" customHeight="1" x14ac:dyDescent="0.35">
      <c r="A3766" s="86">
        <v>270609113</v>
      </c>
      <c r="B3766" t="s">
        <v>610</v>
      </c>
      <c r="C3766">
        <v>-919.18</v>
      </c>
      <c r="D3766">
        <v>4564.95</v>
      </c>
      <c r="E3766">
        <v>4057.77</v>
      </c>
      <c r="F3766">
        <v>-412</v>
      </c>
    </row>
    <row r="3767" spans="1:6" ht="15" customHeight="1" x14ac:dyDescent="0.35">
      <c r="A3767" s="86">
        <v>27060911301</v>
      </c>
      <c r="B3767" t="s">
        <v>611</v>
      </c>
      <c r="C3767">
        <v>-919.18</v>
      </c>
      <c r="D3767">
        <v>4564.95</v>
      </c>
      <c r="E3767">
        <v>4057.77</v>
      </c>
      <c r="F3767">
        <v>-412</v>
      </c>
    </row>
    <row r="3768" spans="1:6" ht="15" customHeight="1" x14ac:dyDescent="0.35">
      <c r="A3768" s="86">
        <v>2706091130101</v>
      </c>
      <c r="B3768" t="s">
        <v>612</v>
      </c>
      <c r="C3768">
        <v>-511.12</v>
      </c>
      <c r="D3768">
        <v>4564.95</v>
      </c>
      <c r="E3768">
        <v>4057.77</v>
      </c>
      <c r="F3768">
        <v>-3.94</v>
      </c>
    </row>
    <row r="3769" spans="1:6" ht="15" customHeight="1" x14ac:dyDescent="0.35">
      <c r="A3769" s="86">
        <v>2706091130102</v>
      </c>
      <c r="B3769" t="s">
        <v>1690</v>
      </c>
      <c r="C3769">
        <v>0</v>
      </c>
      <c r="D3769">
        <v>0</v>
      </c>
      <c r="E3769">
        <v>0</v>
      </c>
      <c r="F3769">
        <v>0</v>
      </c>
    </row>
    <row r="3770" spans="1:6" ht="15" customHeight="1" x14ac:dyDescent="0.35">
      <c r="A3770" s="86">
        <v>2706091130103</v>
      </c>
      <c r="B3770" t="s">
        <v>1691</v>
      </c>
      <c r="C3770">
        <v>0</v>
      </c>
      <c r="D3770">
        <v>0</v>
      </c>
      <c r="E3770">
        <v>0</v>
      </c>
      <c r="F3770">
        <v>0</v>
      </c>
    </row>
    <row r="3771" spans="1:6" ht="15" customHeight="1" x14ac:dyDescent="0.35">
      <c r="A3771" s="86">
        <v>2706091130104</v>
      </c>
      <c r="B3771" t="s">
        <v>1692</v>
      </c>
      <c r="C3771">
        <v>0</v>
      </c>
      <c r="D3771">
        <v>0</v>
      </c>
      <c r="E3771">
        <v>0</v>
      </c>
      <c r="F3771">
        <v>0</v>
      </c>
    </row>
    <row r="3772" spans="1:6" ht="15" customHeight="1" x14ac:dyDescent="0.35">
      <c r="A3772" s="86">
        <v>2706091130105</v>
      </c>
      <c r="B3772" t="s">
        <v>1693</v>
      </c>
      <c r="C3772">
        <v>0</v>
      </c>
      <c r="D3772">
        <v>0</v>
      </c>
      <c r="E3772">
        <v>0</v>
      </c>
      <c r="F3772">
        <v>0</v>
      </c>
    </row>
    <row r="3773" spans="1:6" ht="15" customHeight="1" x14ac:dyDescent="0.35">
      <c r="A3773" s="86">
        <v>2706091130106</v>
      </c>
      <c r="B3773" t="s">
        <v>613</v>
      </c>
      <c r="C3773">
        <v>-39</v>
      </c>
      <c r="D3773">
        <v>0</v>
      </c>
      <c r="E3773">
        <v>0</v>
      </c>
      <c r="F3773">
        <v>-39</v>
      </c>
    </row>
    <row r="3774" spans="1:6" ht="15" customHeight="1" x14ac:dyDescent="0.35">
      <c r="A3774" s="86">
        <v>2706091130107</v>
      </c>
      <c r="B3774" t="s">
        <v>1694</v>
      </c>
      <c r="C3774">
        <v>0</v>
      </c>
      <c r="D3774">
        <v>0</v>
      </c>
      <c r="E3774">
        <v>0</v>
      </c>
      <c r="F3774">
        <v>0</v>
      </c>
    </row>
    <row r="3775" spans="1:6" ht="15" customHeight="1" x14ac:dyDescent="0.35">
      <c r="A3775" s="86">
        <v>2706091130108</v>
      </c>
      <c r="B3775" t="s">
        <v>1695</v>
      </c>
      <c r="C3775">
        <v>0</v>
      </c>
      <c r="D3775">
        <v>0</v>
      </c>
      <c r="E3775">
        <v>0</v>
      </c>
      <c r="F3775">
        <v>0</v>
      </c>
    </row>
    <row r="3776" spans="1:6" ht="15" customHeight="1" x14ac:dyDescent="0.35">
      <c r="A3776" s="86">
        <v>2706091130109</v>
      </c>
      <c r="B3776" t="s">
        <v>1696</v>
      </c>
      <c r="C3776">
        <v>0</v>
      </c>
      <c r="D3776">
        <v>0</v>
      </c>
      <c r="E3776">
        <v>0</v>
      </c>
      <c r="F3776">
        <v>0</v>
      </c>
    </row>
    <row r="3777" spans="1:6" ht="15" customHeight="1" x14ac:dyDescent="0.35">
      <c r="A3777" s="86">
        <v>2706091130110</v>
      </c>
      <c r="B3777" t="s">
        <v>1412</v>
      </c>
      <c r="C3777">
        <v>0</v>
      </c>
      <c r="D3777">
        <v>0</v>
      </c>
      <c r="E3777">
        <v>0</v>
      </c>
      <c r="F3777">
        <v>0</v>
      </c>
    </row>
    <row r="3778" spans="1:6" ht="15" customHeight="1" x14ac:dyDescent="0.35">
      <c r="A3778" s="86">
        <v>2706091130111</v>
      </c>
      <c r="B3778" t="s">
        <v>1697</v>
      </c>
      <c r="C3778">
        <v>0</v>
      </c>
      <c r="D3778">
        <v>0</v>
      </c>
      <c r="E3778">
        <v>0</v>
      </c>
      <c r="F3778">
        <v>0</v>
      </c>
    </row>
    <row r="3779" spans="1:6" ht="15" customHeight="1" x14ac:dyDescent="0.35">
      <c r="A3779" s="86">
        <v>2706091130112</v>
      </c>
      <c r="B3779" t="s">
        <v>614</v>
      </c>
      <c r="C3779">
        <v>-81.99</v>
      </c>
      <c r="D3779">
        <v>0</v>
      </c>
      <c r="E3779">
        <v>0</v>
      </c>
      <c r="F3779">
        <v>-81.99</v>
      </c>
    </row>
    <row r="3780" spans="1:6" ht="15" customHeight="1" x14ac:dyDescent="0.35">
      <c r="A3780" s="86">
        <v>2706091130113</v>
      </c>
      <c r="B3780" t="s">
        <v>1698</v>
      </c>
      <c r="C3780">
        <v>0</v>
      </c>
      <c r="D3780">
        <v>0</v>
      </c>
      <c r="E3780">
        <v>0</v>
      </c>
      <c r="F3780">
        <v>0</v>
      </c>
    </row>
    <row r="3781" spans="1:6" ht="15" customHeight="1" x14ac:dyDescent="0.35">
      <c r="A3781" s="86">
        <v>2706091130114</v>
      </c>
      <c r="B3781" t="s">
        <v>1699</v>
      </c>
      <c r="C3781">
        <v>0</v>
      </c>
      <c r="D3781">
        <v>0</v>
      </c>
      <c r="E3781">
        <v>0</v>
      </c>
      <c r="F3781">
        <v>0</v>
      </c>
    </row>
    <row r="3782" spans="1:6" ht="15" customHeight="1" x14ac:dyDescent="0.35">
      <c r="A3782" s="86">
        <v>2706091130115</v>
      </c>
      <c r="B3782" t="s">
        <v>1405</v>
      </c>
      <c r="C3782">
        <v>0</v>
      </c>
      <c r="D3782">
        <v>0</v>
      </c>
      <c r="E3782">
        <v>0</v>
      </c>
      <c r="F3782">
        <v>0</v>
      </c>
    </row>
    <row r="3783" spans="1:6" ht="15" customHeight="1" x14ac:dyDescent="0.35">
      <c r="A3783" s="86">
        <v>2706091130116</v>
      </c>
      <c r="B3783" t="s">
        <v>1700</v>
      </c>
      <c r="C3783">
        <v>0</v>
      </c>
      <c r="D3783">
        <v>0</v>
      </c>
      <c r="E3783">
        <v>0</v>
      </c>
      <c r="F3783">
        <v>0</v>
      </c>
    </row>
    <row r="3784" spans="1:6" ht="15" customHeight="1" x14ac:dyDescent="0.35">
      <c r="A3784" s="86">
        <v>2706091130117</v>
      </c>
      <c r="B3784" t="s">
        <v>1701</v>
      </c>
      <c r="C3784">
        <v>0</v>
      </c>
      <c r="D3784">
        <v>0</v>
      </c>
      <c r="E3784">
        <v>0</v>
      </c>
      <c r="F3784">
        <v>0</v>
      </c>
    </row>
    <row r="3785" spans="1:6" ht="15" customHeight="1" x14ac:dyDescent="0.35">
      <c r="A3785" s="86">
        <v>2706091130118</v>
      </c>
      <c r="B3785" t="s">
        <v>1702</v>
      </c>
      <c r="C3785">
        <v>0</v>
      </c>
      <c r="D3785">
        <v>0</v>
      </c>
      <c r="E3785">
        <v>0</v>
      </c>
      <c r="F3785">
        <v>0</v>
      </c>
    </row>
    <row r="3786" spans="1:6" ht="15" customHeight="1" x14ac:dyDescent="0.35">
      <c r="A3786" s="86">
        <v>2706091130119</v>
      </c>
      <c r="B3786" t="s">
        <v>1703</v>
      </c>
      <c r="C3786">
        <v>0</v>
      </c>
      <c r="D3786">
        <v>0</v>
      </c>
      <c r="E3786">
        <v>0</v>
      </c>
      <c r="F3786">
        <v>0</v>
      </c>
    </row>
    <row r="3787" spans="1:6" ht="15" customHeight="1" x14ac:dyDescent="0.35">
      <c r="A3787" s="86">
        <v>2706091130120</v>
      </c>
      <c r="B3787" t="s">
        <v>1704</v>
      </c>
      <c r="C3787">
        <v>0</v>
      </c>
      <c r="D3787">
        <v>0</v>
      </c>
      <c r="E3787">
        <v>0</v>
      </c>
      <c r="F3787">
        <v>0</v>
      </c>
    </row>
    <row r="3788" spans="1:6" ht="15" customHeight="1" x14ac:dyDescent="0.35">
      <c r="A3788" s="86">
        <v>2706091130121</v>
      </c>
      <c r="B3788" t="s">
        <v>1705</v>
      </c>
      <c r="C3788">
        <v>0</v>
      </c>
      <c r="D3788">
        <v>0</v>
      </c>
      <c r="E3788">
        <v>0</v>
      </c>
      <c r="F3788">
        <v>0</v>
      </c>
    </row>
    <row r="3789" spans="1:6" ht="15" customHeight="1" x14ac:dyDescent="0.35">
      <c r="A3789" s="86">
        <v>2706091130122</v>
      </c>
      <c r="B3789" t="s">
        <v>1706</v>
      </c>
      <c r="C3789">
        <v>0</v>
      </c>
      <c r="D3789">
        <v>0</v>
      </c>
      <c r="E3789">
        <v>0</v>
      </c>
      <c r="F3789">
        <v>0</v>
      </c>
    </row>
    <row r="3790" spans="1:6" ht="15" customHeight="1" x14ac:dyDescent="0.35">
      <c r="A3790" s="86">
        <v>2706091130123</v>
      </c>
      <c r="B3790" t="s">
        <v>1707</v>
      </c>
      <c r="C3790">
        <v>0</v>
      </c>
      <c r="D3790">
        <v>0</v>
      </c>
      <c r="E3790">
        <v>0</v>
      </c>
      <c r="F3790">
        <v>0</v>
      </c>
    </row>
    <row r="3791" spans="1:6" ht="15" customHeight="1" x14ac:dyDescent="0.35">
      <c r="A3791" s="86">
        <v>2706091130124</v>
      </c>
      <c r="B3791" t="s">
        <v>1708</v>
      </c>
      <c r="C3791">
        <v>0</v>
      </c>
      <c r="D3791">
        <v>0</v>
      </c>
      <c r="E3791">
        <v>0</v>
      </c>
      <c r="F3791">
        <v>0</v>
      </c>
    </row>
    <row r="3792" spans="1:6" ht="15" customHeight="1" x14ac:dyDescent="0.35">
      <c r="A3792" s="86">
        <v>2706091130125</v>
      </c>
      <c r="B3792" t="s">
        <v>1709</v>
      </c>
      <c r="C3792">
        <v>0</v>
      </c>
      <c r="D3792">
        <v>0</v>
      </c>
      <c r="E3792">
        <v>0</v>
      </c>
      <c r="F3792">
        <v>0</v>
      </c>
    </row>
    <row r="3793" spans="1:6" ht="15" customHeight="1" x14ac:dyDescent="0.35">
      <c r="A3793" s="86">
        <v>2706091130126</v>
      </c>
      <c r="B3793" t="s">
        <v>1710</v>
      </c>
      <c r="C3793">
        <v>0</v>
      </c>
      <c r="D3793">
        <v>0</v>
      </c>
      <c r="E3793">
        <v>0</v>
      </c>
      <c r="F3793">
        <v>0</v>
      </c>
    </row>
    <row r="3794" spans="1:6" ht="15" customHeight="1" x14ac:dyDescent="0.35">
      <c r="A3794" s="86">
        <v>2706091130127</v>
      </c>
      <c r="B3794" t="s">
        <v>1711</v>
      </c>
      <c r="C3794">
        <v>0</v>
      </c>
      <c r="D3794">
        <v>0</v>
      </c>
      <c r="E3794">
        <v>0</v>
      </c>
      <c r="F3794">
        <v>0</v>
      </c>
    </row>
    <row r="3795" spans="1:6" ht="15" customHeight="1" x14ac:dyDescent="0.35">
      <c r="A3795" s="86">
        <v>2706091130128</v>
      </c>
      <c r="B3795" t="s">
        <v>1712</v>
      </c>
      <c r="C3795">
        <v>0</v>
      </c>
      <c r="D3795">
        <v>0</v>
      </c>
      <c r="E3795">
        <v>0</v>
      </c>
      <c r="F3795">
        <v>0</v>
      </c>
    </row>
    <row r="3796" spans="1:6" ht="15" customHeight="1" x14ac:dyDescent="0.35">
      <c r="A3796" s="86">
        <v>2706091130129</v>
      </c>
      <c r="B3796" t="s">
        <v>1713</v>
      </c>
      <c r="C3796">
        <v>0</v>
      </c>
      <c r="D3796">
        <v>0</v>
      </c>
      <c r="E3796">
        <v>0</v>
      </c>
      <c r="F3796">
        <v>0</v>
      </c>
    </row>
    <row r="3797" spans="1:6" ht="15" customHeight="1" x14ac:dyDescent="0.35">
      <c r="A3797" s="86">
        <v>2706091130130</v>
      </c>
      <c r="B3797" t="s">
        <v>1714</v>
      </c>
      <c r="C3797">
        <v>0</v>
      </c>
      <c r="D3797">
        <v>0</v>
      </c>
      <c r="E3797">
        <v>0</v>
      </c>
      <c r="F3797">
        <v>0</v>
      </c>
    </row>
    <row r="3798" spans="1:6" ht="15" customHeight="1" x14ac:dyDescent="0.35">
      <c r="A3798" s="86">
        <v>2706091130131</v>
      </c>
      <c r="B3798" t="s">
        <v>1715</v>
      </c>
      <c r="C3798">
        <v>0</v>
      </c>
      <c r="D3798">
        <v>0</v>
      </c>
      <c r="E3798">
        <v>0</v>
      </c>
      <c r="F3798">
        <v>0</v>
      </c>
    </row>
    <row r="3799" spans="1:6" ht="15" customHeight="1" x14ac:dyDescent="0.35">
      <c r="A3799" s="86">
        <v>2706091130132</v>
      </c>
      <c r="B3799" t="s">
        <v>1716</v>
      </c>
      <c r="C3799">
        <v>0</v>
      </c>
      <c r="D3799">
        <v>0</v>
      </c>
      <c r="E3799">
        <v>0</v>
      </c>
      <c r="F3799">
        <v>0</v>
      </c>
    </row>
    <row r="3800" spans="1:6" ht="15" customHeight="1" x14ac:dyDescent="0.35">
      <c r="A3800" s="86">
        <v>2706091130133</v>
      </c>
      <c r="B3800" t="s">
        <v>1717</v>
      </c>
      <c r="C3800">
        <v>0</v>
      </c>
      <c r="D3800">
        <v>0</v>
      </c>
      <c r="E3800">
        <v>0</v>
      </c>
      <c r="F3800">
        <v>0</v>
      </c>
    </row>
    <row r="3801" spans="1:6" ht="15" customHeight="1" x14ac:dyDescent="0.35">
      <c r="A3801" s="86">
        <v>2706091130134</v>
      </c>
      <c r="B3801" t="s">
        <v>615</v>
      </c>
      <c r="C3801">
        <v>-96.75</v>
      </c>
      <c r="D3801">
        <v>0</v>
      </c>
      <c r="E3801">
        <v>0</v>
      </c>
      <c r="F3801">
        <v>-96.75</v>
      </c>
    </row>
    <row r="3802" spans="1:6" ht="15" customHeight="1" x14ac:dyDescent="0.35">
      <c r="A3802" s="86">
        <v>2706091130135</v>
      </c>
      <c r="B3802" t="s">
        <v>1718</v>
      </c>
      <c r="C3802">
        <v>0</v>
      </c>
      <c r="D3802">
        <v>0</v>
      </c>
      <c r="E3802">
        <v>0</v>
      </c>
      <c r="F3802">
        <v>0</v>
      </c>
    </row>
    <row r="3803" spans="1:6" ht="15" customHeight="1" x14ac:dyDescent="0.35">
      <c r="A3803" s="86">
        <v>2706091130136</v>
      </c>
      <c r="B3803" t="s">
        <v>1719</v>
      </c>
      <c r="C3803">
        <v>0</v>
      </c>
      <c r="D3803">
        <v>0</v>
      </c>
      <c r="E3803">
        <v>0</v>
      </c>
      <c r="F3803">
        <v>0</v>
      </c>
    </row>
    <row r="3804" spans="1:6" ht="15" customHeight="1" x14ac:dyDescent="0.35">
      <c r="A3804" s="86">
        <v>2706091130137</v>
      </c>
      <c r="B3804" t="s">
        <v>616</v>
      </c>
      <c r="C3804">
        <v>-23.68</v>
      </c>
      <c r="D3804">
        <v>0</v>
      </c>
      <c r="E3804">
        <v>0</v>
      </c>
      <c r="F3804">
        <v>-23.68</v>
      </c>
    </row>
    <row r="3805" spans="1:6" ht="15" customHeight="1" x14ac:dyDescent="0.35">
      <c r="A3805" s="86">
        <v>2706091130138</v>
      </c>
      <c r="B3805" t="s">
        <v>1720</v>
      </c>
      <c r="C3805">
        <v>0</v>
      </c>
      <c r="D3805">
        <v>0</v>
      </c>
      <c r="E3805">
        <v>0</v>
      </c>
      <c r="F3805">
        <v>0</v>
      </c>
    </row>
    <row r="3806" spans="1:6" ht="15" customHeight="1" x14ac:dyDescent="0.35">
      <c r="A3806" s="86">
        <v>2706091130139</v>
      </c>
      <c r="B3806" t="s">
        <v>1721</v>
      </c>
      <c r="C3806">
        <v>0</v>
      </c>
      <c r="D3806">
        <v>0</v>
      </c>
      <c r="E3806">
        <v>0</v>
      </c>
      <c r="F3806">
        <v>0</v>
      </c>
    </row>
    <row r="3807" spans="1:6" ht="15" customHeight="1" x14ac:dyDescent="0.35">
      <c r="A3807" s="86">
        <v>2706091130140</v>
      </c>
      <c r="B3807" t="s">
        <v>1722</v>
      </c>
      <c r="C3807">
        <v>0</v>
      </c>
      <c r="D3807">
        <v>0</v>
      </c>
      <c r="E3807">
        <v>0</v>
      </c>
      <c r="F3807">
        <v>0</v>
      </c>
    </row>
    <row r="3808" spans="1:6" ht="15" customHeight="1" x14ac:dyDescent="0.35">
      <c r="A3808" s="86">
        <v>2706091130141</v>
      </c>
      <c r="B3808" t="s">
        <v>1723</v>
      </c>
      <c r="C3808">
        <v>0</v>
      </c>
      <c r="D3808">
        <v>0</v>
      </c>
      <c r="E3808">
        <v>0</v>
      </c>
      <c r="F3808">
        <v>0</v>
      </c>
    </row>
    <row r="3809" spans="1:6" ht="15" customHeight="1" x14ac:dyDescent="0.35">
      <c r="A3809" s="86">
        <v>2706091130142</v>
      </c>
      <c r="B3809" t="s">
        <v>1724</v>
      </c>
      <c r="C3809">
        <v>0</v>
      </c>
      <c r="D3809">
        <v>0</v>
      </c>
      <c r="E3809">
        <v>0</v>
      </c>
      <c r="F3809">
        <v>0</v>
      </c>
    </row>
    <row r="3810" spans="1:6" ht="15" customHeight="1" x14ac:dyDescent="0.35">
      <c r="A3810" s="86">
        <v>2706091130143</v>
      </c>
      <c r="B3810" t="s">
        <v>1725</v>
      </c>
      <c r="C3810">
        <v>0</v>
      </c>
      <c r="D3810">
        <v>0</v>
      </c>
      <c r="E3810">
        <v>0</v>
      </c>
      <c r="F3810">
        <v>0</v>
      </c>
    </row>
    <row r="3811" spans="1:6" ht="15" customHeight="1" x14ac:dyDescent="0.35">
      <c r="A3811" s="86">
        <v>2706091130144</v>
      </c>
      <c r="B3811" t="s">
        <v>1726</v>
      </c>
      <c r="C3811">
        <v>0</v>
      </c>
      <c r="D3811">
        <v>0</v>
      </c>
      <c r="E3811">
        <v>0</v>
      </c>
      <c r="F3811">
        <v>0</v>
      </c>
    </row>
    <row r="3812" spans="1:6" ht="15" customHeight="1" x14ac:dyDescent="0.35">
      <c r="A3812" s="86">
        <v>2706091130145</v>
      </c>
      <c r="B3812" t="s">
        <v>617</v>
      </c>
      <c r="C3812">
        <v>-144.28</v>
      </c>
      <c r="D3812">
        <v>0</v>
      </c>
      <c r="E3812">
        <v>0</v>
      </c>
      <c r="F3812">
        <v>-144.28</v>
      </c>
    </row>
    <row r="3813" spans="1:6" ht="15" customHeight="1" x14ac:dyDescent="0.35">
      <c r="A3813" s="86">
        <v>2706091130146</v>
      </c>
      <c r="B3813" t="s">
        <v>1727</v>
      </c>
      <c r="C3813">
        <v>0</v>
      </c>
      <c r="D3813">
        <v>0</v>
      </c>
      <c r="E3813">
        <v>0</v>
      </c>
      <c r="F3813">
        <v>0</v>
      </c>
    </row>
    <row r="3814" spans="1:6" ht="15" customHeight="1" x14ac:dyDescent="0.35">
      <c r="A3814" s="86">
        <v>2706091130147</v>
      </c>
      <c r="B3814" t="s">
        <v>1728</v>
      </c>
      <c r="C3814">
        <v>0</v>
      </c>
      <c r="D3814">
        <v>0</v>
      </c>
      <c r="E3814">
        <v>0</v>
      </c>
      <c r="F3814">
        <v>0</v>
      </c>
    </row>
    <row r="3815" spans="1:6" ht="15" customHeight="1" x14ac:dyDescent="0.35">
      <c r="A3815" s="86">
        <v>2706091130148</v>
      </c>
      <c r="B3815" t="s">
        <v>618</v>
      </c>
      <c r="C3815">
        <v>-22.36</v>
      </c>
      <c r="D3815">
        <v>0</v>
      </c>
      <c r="E3815">
        <v>0</v>
      </c>
      <c r="F3815">
        <v>-22.36</v>
      </c>
    </row>
    <row r="3816" spans="1:6" ht="15" customHeight="1" x14ac:dyDescent="0.35">
      <c r="A3816" s="86">
        <v>270609114</v>
      </c>
      <c r="B3816" t="s">
        <v>1729</v>
      </c>
      <c r="C3816">
        <v>0</v>
      </c>
      <c r="D3816">
        <v>0</v>
      </c>
      <c r="E3816">
        <v>0</v>
      </c>
      <c r="F3816">
        <v>0</v>
      </c>
    </row>
    <row r="3817" spans="1:6" ht="15" customHeight="1" x14ac:dyDescent="0.35">
      <c r="A3817" s="86">
        <v>270609115</v>
      </c>
      <c r="B3817" t="s">
        <v>1730</v>
      </c>
      <c r="C3817">
        <v>0</v>
      </c>
      <c r="D3817">
        <v>0</v>
      </c>
      <c r="E3817">
        <v>0</v>
      </c>
      <c r="F3817">
        <v>0</v>
      </c>
    </row>
    <row r="3818" spans="1:6" ht="15" customHeight="1" x14ac:dyDescent="0.35">
      <c r="A3818" s="86">
        <v>27060911511</v>
      </c>
      <c r="B3818" t="s">
        <v>1731</v>
      </c>
      <c r="C3818">
        <v>0</v>
      </c>
      <c r="D3818">
        <v>0</v>
      </c>
      <c r="E3818">
        <v>0</v>
      </c>
      <c r="F3818">
        <v>0</v>
      </c>
    </row>
    <row r="3819" spans="1:6" ht="15" customHeight="1" x14ac:dyDescent="0.35">
      <c r="A3819" s="86">
        <v>27060911523</v>
      </c>
      <c r="B3819" t="s">
        <v>1732</v>
      </c>
      <c r="C3819">
        <v>0</v>
      </c>
      <c r="D3819">
        <v>0</v>
      </c>
      <c r="E3819">
        <v>0</v>
      </c>
      <c r="F3819">
        <v>0</v>
      </c>
    </row>
    <row r="3820" spans="1:6" ht="15" customHeight="1" x14ac:dyDescent="0.35">
      <c r="A3820" s="86">
        <v>27060911539</v>
      </c>
      <c r="B3820" t="s">
        <v>1733</v>
      </c>
      <c r="C3820">
        <v>0</v>
      </c>
      <c r="D3820">
        <v>0</v>
      </c>
      <c r="E3820">
        <v>0</v>
      </c>
      <c r="F3820">
        <v>0</v>
      </c>
    </row>
    <row r="3821" spans="1:6" ht="15" customHeight="1" x14ac:dyDescent="0.35">
      <c r="A3821" s="86">
        <v>27060911542</v>
      </c>
      <c r="B3821" t="s">
        <v>1734</v>
      </c>
      <c r="C3821">
        <v>0</v>
      </c>
      <c r="D3821">
        <v>0</v>
      </c>
      <c r="E3821">
        <v>0</v>
      </c>
      <c r="F3821">
        <v>0</v>
      </c>
    </row>
    <row r="3822" spans="1:6" ht="15" customHeight="1" x14ac:dyDescent="0.35">
      <c r="A3822" s="86">
        <v>27060911543</v>
      </c>
      <c r="B3822" t="s">
        <v>1735</v>
      </c>
      <c r="C3822">
        <v>0</v>
      </c>
      <c r="D3822">
        <v>0</v>
      </c>
      <c r="E3822">
        <v>0</v>
      </c>
      <c r="F3822">
        <v>0</v>
      </c>
    </row>
    <row r="3823" spans="1:6" ht="15" customHeight="1" x14ac:dyDescent="0.35">
      <c r="A3823" s="86">
        <v>27060911547</v>
      </c>
      <c r="B3823" t="s">
        <v>1736</v>
      </c>
      <c r="C3823">
        <v>0</v>
      </c>
      <c r="D3823">
        <v>0</v>
      </c>
      <c r="E3823">
        <v>0</v>
      </c>
      <c r="F3823">
        <v>0</v>
      </c>
    </row>
    <row r="3824" spans="1:6" ht="15" customHeight="1" x14ac:dyDescent="0.35">
      <c r="A3824" s="86">
        <v>27060911548</v>
      </c>
      <c r="B3824" t="s">
        <v>1737</v>
      </c>
      <c r="C3824">
        <v>0</v>
      </c>
      <c r="D3824">
        <v>0</v>
      </c>
      <c r="E3824">
        <v>0</v>
      </c>
      <c r="F3824">
        <v>0</v>
      </c>
    </row>
    <row r="3825" spans="1:6" ht="15" customHeight="1" x14ac:dyDescent="0.35">
      <c r="A3825" s="86">
        <v>270609116</v>
      </c>
      <c r="B3825" t="s">
        <v>619</v>
      </c>
      <c r="C3825">
        <v>0</v>
      </c>
      <c r="D3825">
        <v>111.01</v>
      </c>
      <c r="E3825">
        <v>111.01</v>
      </c>
      <c r="F3825">
        <v>0</v>
      </c>
    </row>
    <row r="3826" spans="1:6" ht="15" customHeight="1" x14ac:dyDescent="0.35">
      <c r="A3826" s="86">
        <v>27060911601</v>
      </c>
      <c r="B3826" t="s">
        <v>620</v>
      </c>
      <c r="C3826">
        <v>0</v>
      </c>
      <c r="D3826">
        <v>22.5</v>
      </c>
      <c r="E3826">
        <v>22.5</v>
      </c>
      <c r="F3826">
        <v>0</v>
      </c>
    </row>
    <row r="3827" spans="1:6" ht="15" customHeight="1" x14ac:dyDescent="0.35">
      <c r="A3827" s="86">
        <v>27060911602</v>
      </c>
      <c r="B3827" t="s">
        <v>1738</v>
      </c>
      <c r="C3827">
        <v>0</v>
      </c>
      <c r="D3827">
        <v>0</v>
      </c>
      <c r="E3827">
        <v>0</v>
      </c>
      <c r="F3827">
        <v>0</v>
      </c>
    </row>
    <row r="3828" spans="1:6" ht="15" customHeight="1" x14ac:dyDescent="0.35">
      <c r="A3828" s="86">
        <v>27060911603</v>
      </c>
      <c r="B3828" t="s">
        <v>621</v>
      </c>
      <c r="C3828">
        <v>0</v>
      </c>
      <c r="D3828">
        <v>88.51</v>
      </c>
      <c r="E3828">
        <v>88.51</v>
      </c>
      <c r="F3828">
        <v>0</v>
      </c>
    </row>
    <row r="3829" spans="1:6" ht="15" customHeight="1" x14ac:dyDescent="0.35">
      <c r="A3829" s="86">
        <v>27060911604</v>
      </c>
      <c r="B3829" t="s">
        <v>1739</v>
      </c>
      <c r="C3829">
        <v>0</v>
      </c>
      <c r="D3829">
        <v>0</v>
      </c>
      <c r="E3829">
        <v>0</v>
      </c>
      <c r="F3829">
        <v>0</v>
      </c>
    </row>
    <row r="3830" spans="1:6" ht="15" customHeight="1" x14ac:dyDescent="0.35">
      <c r="A3830" s="86">
        <v>27060911605</v>
      </c>
      <c r="B3830" t="s">
        <v>1740</v>
      </c>
      <c r="C3830">
        <v>0</v>
      </c>
      <c r="D3830">
        <v>0</v>
      </c>
      <c r="E3830">
        <v>0</v>
      </c>
      <c r="F3830">
        <v>0</v>
      </c>
    </row>
    <row r="3831" spans="1:6" ht="15" customHeight="1" x14ac:dyDescent="0.35">
      <c r="A3831" s="86">
        <v>27060911606</v>
      </c>
      <c r="B3831" t="s">
        <v>1741</v>
      </c>
      <c r="C3831">
        <v>0</v>
      </c>
      <c r="D3831">
        <v>0</v>
      </c>
      <c r="E3831">
        <v>0</v>
      </c>
      <c r="F3831">
        <v>0</v>
      </c>
    </row>
    <row r="3832" spans="1:6" ht="15" customHeight="1" x14ac:dyDescent="0.35">
      <c r="A3832" s="86">
        <v>27060911607</v>
      </c>
      <c r="B3832" t="s">
        <v>1742</v>
      </c>
      <c r="C3832">
        <v>0</v>
      </c>
      <c r="D3832">
        <v>0</v>
      </c>
      <c r="E3832">
        <v>0</v>
      </c>
      <c r="F3832">
        <v>0</v>
      </c>
    </row>
    <row r="3833" spans="1:6" ht="15" customHeight="1" x14ac:dyDescent="0.35">
      <c r="A3833" s="86">
        <v>270609117</v>
      </c>
      <c r="B3833" t="s">
        <v>1743</v>
      </c>
      <c r="C3833">
        <v>0</v>
      </c>
      <c r="D3833">
        <v>0</v>
      </c>
      <c r="E3833">
        <v>0</v>
      </c>
      <c r="F3833">
        <v>0</v>
      </c>
    </row>
    <row r="3834" spans="1:6" ht="15" customHeight="1" x14ac:dyDescent="0.35">
      <c r="A3834" s="86">
        <v>270609118</v>
      </c>
      <c r="B3834" t="s">
        <v>1744</v>
      </c>
      <c r="C3834">
        <v>0</v>
      </c>
      <c r="D3834">
        <v>0</v>
      </c>
      <c r="E3834">
        <v>0</v>
      </c>
      <c r="F3834">
        <v>0</v>
      </c>
    </row>
    <row r="3835" spans="1:6" ht="15" customHeight="1" x14ac:dyDescent="0.35">
      <c r="A3835" s="86">
        <v>270609119</v>
      </c>
      <c r="B3835" t="s">
        <v>1745</v>
      </c>
      <c r="C3835">
        <v>0</v>
      </c>
      <c r="D3835">
        <v>0</v>
      </c>
      <c r="E3835">
        <v>0</v>
      </c>
      <c r="F3835">
        <v>0</v>
      </c>
    </row>
    <row r="3836" spans="1:6" ht="15" customHeight="1" x14ac:dyDescent="0.35">
      <c r="A3836" s="86">
        <v>270609120</v>
      </c>
      <c r="B3836" t="s">
        <v>1746</v>
      </c>
      <c r="C3836">
        <v>0</v>
      </c>
      <c r="D3836">
        <v>0</v>
      </c>
      <c r="E3836">
        <v>0</v>
      </c>
      <c r="F3836">
        <v>0</v>
      </c>
    </row>
    <row r="3837" spans="1:6" ht="15" customHeight="1" x14ac:dyDescent="0.35">
      <c r="A3837" s="86">
        <v>270609121</v>
      </c>
      <c r="B3837" t="s">
        <v>1747</v>
      </c>
      <c r="C3837">
        <v>0</v>
      </c>
      <c r="D3837">
        <v>0</v>
      </c>
      <c r="E3837">
        <v>0</v>
      </c>
      <c r="F3837">
        <v>0</v>
      </c>
    </row>
    <row r="3838" spans="1:6" ht="15" customHeight="1" x14ac:dyDescent="0.35">
      <c r="A3838" s="86">
        <v>270609122</v>
      </c>
      <c r="B3838" t="s">
        <v>622</v>
      </c>
      <c r="C3838">
        <v>-494.62</v>
      </c>
      <c r="D3838">
        <v>0</v>
      </c>
      <c r="E3838">
        <v>0</v>
      </c>
      <c r="F3838">
        <v>-494.62</v>
      </c>
    </row>
    <row r="3839" spans="1:6" ht="15" customHeight="1" x14ac:dyDescent="0.35">
      <c r="A3839" s="86">
        <v>270609123</v>
      </c>
      <c r="B3839" t="s">
        <v>1748</v>
      </c>
      <c r="C3839">
        <v>0</v>
      </c>
      <c r="D3839">
        <v>0</v>
      </c>
      <c r="E3839">
        <v>0</v>
      </c>
      <c r="F3839">
        <v>0</v>
      </c>
    </row>
    <row r="3840" spans="1:6" ht="15" customHeight="1" x14ac:dyDescent="0.35">
      <c r="A3840" s="86">
        <v>270609124</v>
      </c>
      <c r="B3840" t="s">
        <v>1749</v>
      </c>
      <c r="C3840">
        <v>0</v>
      </c>
      <c r="D3840">
        <v>0</v>
      </c>
      <c r="E3840">
        <v>0</v>
      </c>
      <c r="F3840">
        <v>0</v>
      </c>
    </row>
    <row r="3841" spans="1:6" ht="15" customHeight="1" x14ac:dyDescent="0.35">
      <c r="A3841" s="86">
        <v>270609125</v>
      </c>
      <c r="B3841" t="s">
        <v>1750</v>
      </c>
      <c r="C3841">
        <v>0</v>
      </c>
      <c r="D3841">
        <v>0</v>
      </c>
      <c r="E3841">
        <v>0</v>
      </c>
      <c r="F3841">
        <v>0</v>
      </c>
    </row>
    <row r="3842" spans="1:6" ht="15" customHeight="1" x14ac:dyDescent="0.35">
      <c r="A3842" s="86">
        <v>270609126</v>
      </c>
      <c r="B3842" t="s">
        <v>1751</v>
      </c>
      <c r="C3842">
        <v>0</v>
      </c>
      <c r="D3842">
        <v>0</v>
      </c>
      <c r="E3842">
        <v>0</v>
      </c>
      <c r="F3842">
        <v>0</v>
      </c>
    </row>
    <row r="3843" spans="1:6" ht="15" customHeight="1" x14ac:dyDescent="0.35">
      <c r="A3843" s="86">
        <v>270609127</v>
      </c>
      <c r="B3843" t="s">
        <v>1752</v>
      </c>
      <c r="C3843">
        <v>0</v>
      </c>
      <c r="D3843">
        <v>0</v>
      </c>
      <c r="E3843">
        <v>0</v>
      </c>
      <c r="F3843">
        <v>0</v>
      </c>
    </row>
    <row r="3844" spans="1:6" ht="15" customHeight="1" x14ac:dyDescent="0.35">
      <c r="A3844" s="86">
        <v>270609128</v>
      </c>
      <c r="B3844" t="s">
        <v>1753</v>
      </c>
      <c r="C3844">
        <v>0</v>
      </c>
      <c r="D3844">
        <v>0</v>
      </c>
      <c r="E3844">
        <v>0</v>
      </c>
      <c r="F3844">
        <v>0</v>
      </c>
    </row>
    <row r="3845" spans="1:6" ht="15" customHeight="1" x14ac:dyDescent="0.35">
      <c r="A3845" s="86">
        <v>270609129</v>
      </c>
      <c r="B3845" t="s">
        <v>1754</v>
      </c>
      <c r="C3845">
        <v>0</v>
      </c>
      <c r="D3845">
        <v>0</v>
      </c>
      <c r="E3845">
        <v>0</v>
      </c>
      <c r="F3845">
        <v>0</v>
      </c>
    </row>
    <row r="3846" spans="1:6" ht="15" customHeight="1" x14ac:dyDescent="0.35">
      <c r="A3846" s="86">
        <v>270609130</v>
      </c>
      <c r="B3846" t="s">
        <v>1755</v>
      </c>
      <c r="C3846">
        <v>0</v>
      </c>
      <c r="D3846">
        <v>0</v>
      </c>
      <c r="E3846">
        <v>0</v>
      </c>
      <c r="F3846">
        <v>0</v>
      </c>
    </row>
    <row r="3847" spans="1:6" ht="15" customHeight="1" x14ac:dyDescent="0.35">
      <c r="A3847" s="86">
        <v>270609131</v>
      </c>
      <c r="B3847" t="s">
        <v>1756</v>
      </c>
      <c r="C3847">
        <v>0</v>
      </c>
      <c r="D3847">
        <v>0</v>
      </c>
      <c r="E3847">
        <v>0</v>
      </c>
      <c r="F3847">
        <v>0</v>
      </c>
    </row>
    <row r="3848" spans="1:6" ht="15" customHeight="1" x14ac:dyDescent="0.35">
      <c r="A3848" s="86">
        <v>270609132</v>
      </c>
      <c r="B3848" t="s">
        <v>1757</v>
      </c>
      <c r="C3848">
        <v>0</v>
      </c>
      <c r="D3848">
        <v>0</v>
      </c>
      <c r="E3848">
        <v>0</v>
      </c>
      <c r="F3848">
        <v>0</v>
      </c>
    </row>
    <row r="3849" spans="1:6" ht="15" customHeight="1" x14ac:dyDescent="0.35">
      <c r="A3849" s="86">
        <v>270609133</v>
      </c>
      <c r="B3849" t="s">
        <v>1758</v>
      </c>
      <c r="C3849">
        <v>0</v>
      </c>
      <c r="D3849">
        <v>0</v>
      </c>
      <c r="E3849">
        <v>0</v>
      </c>
      <c r="F3849">
        <v>0</v>
      </c>
    </row>
    <row r="3850" spans="1:6" ht="15" customHeight="1" x14ac:dyDescent="0.35">
      <c r="A3850" s="86">
        <v>270609134</v>
      </c>
      <c r="B3850" t="s">
        <v>623</v>
      </c>
      <c r="C3850">
        <v>0</v>
      </c>
      <c r="D3850">
        <v>1587.01</v>
      </c>
      <c r="E3850">
        <v>1740.23</v>
      </c>
      <c r="F3850">
        <v>-153.22</v>
      </c>
    </row>
    <row r="3851" spans="1:6" ht="15" customHeight="1" x14ac:dyDescent="0.35">
      <c r="A3851" s="86">
        <v>27060913401</v>
      </c>
      <c r="B3851" t="s">
        <v>1759</v>
      </c>
      <c r="C3851">
        <v>0</v>
      </c>
      <c r="D3851">
        <v>0</v>
      </c>
      <c r="E3851">
        <v>0</v>
      </c>
      <c r="F3851">
        <v>0</v>
      </c>
    </row>
    <row r="3852" spans="1:6" ht="15" customHeight="1" x14ac:dyDescent="0.35">
      <c r="A3852" s="86">
        <v>27060913402</v>
      </c>
      <c r="B3852" t="s">
        <v>1760</v>
      </c>
      <c r="C3852">
        <v>0</v>
      </c>
      <c r="D3852">
        <v>0</v>
      </c>
      <c r="E3852">
        <v>0</v>
      </c>
      <c r="F3852">
        <v>0</v>
      </c>
    </row>
    <row r="3853" spans="1:6" ht="15" customHeight="1" x14ac:dyDescent="0.35">
      <c r="A3853" s="86">
        <v>27060913403</v>
      </c>
      <c r="B3853" t="s">
        <v>1761</v>
      </c>
      <c r="C3853">
        <v>0</v>
      </c>
      <c r="D3853">
        <v>0</v>
      </c>
      <c r="E3853">
        <v>0</v>
      </c>
      <c r="F3853">
        <v>0</v>
      </c>
    </row>
    <row r="3854" spans="1:6" ht="15" customHeight="1" x14ac:dyDescent="0.35">
      <c r="A3854" s="86">
        <v>27060913404</v>
      </c>
      <c r="B3854" t="s">
        <v>1762</v>
      </c>
      <c r="C3854">
        <v>0</v>
      </c>
      <c r="D3854">
        <v>0</v>
      </c>
      <c r="E3854">
        <v>0</v>
      </c>
      <c r="F3854">
        <v>0</v>
      </c>
    </row>
    <row r="3855" spans="1:6" ht="15" customHeight="1" x14ac:dyDescent="0.35">
      <c r="A3855" s="86">
        <v>27060913405</v>
      </c>
      <c r="B3855" t="s">
        <v>1763</v>
      </c>
      <c r="C3855">
        <v>0</v>
      </c>
      <c r="D3855">
        <v>0</v>
      </c>
      <c r="E3855">
        <v>0</v>
      </c>
      <c r="F3855">
        <v>0</v>
      </c>
    </row>
    <row r="3856" spans="1:6" ht="15" customHeight="1" x14ac:dyDescent="0.35">
      <c r="A3856" s="86">
        <v>27060913406</v>
      </c>
      <c r="B3856" t="s">
        <v>1764</v>
      </c>
      <c r="C3856">
        <v>0</v>
      </c>
      <c r="D3856">
        <v>0</v>
      </c>
      <c r="E3856">
        <v>0</v>
      </c>
      <c r="F3856">
        <v>0</v>
      </c>
    </row>
    <row r="3857" spans="1:6" ht="15" customHeight="1" x14ac:dyDescent="0.35">
      <c r="A3857" s="86">
        <v>27060913407</v>
      </c>
      <c r="B3857" t="s">
        <v>1765</v>
      </c>
      <c r="C3857">
        <v>0</v>
      </c>
      <c r="D3857">
        <v>0</v>
      </c>
      <c r="E3857">
        <v>0</v>
      </c>
      <c r="F3857">
        <v>0</v>
      </c>
    </row>
    <row r="3858" spans="1:6" ht="15" customHeight="1" x14ac:dyDescent="0.35">
      <c r="A3858" s="86">
        <v>27060913408</v>
      </c>
      <c r="B3858" t="s">
        <v>1766</v>
      </c>
      <c r="C3858">
        <v>0</v>
      </c>
      <c r="D3858">
        <v>0</v>
      </c>
      <c r="E3858">
        <v>0</v>
      </c>
      <c r="F3858">
        <v>0</v>
      </c>
    </row>
    <row r="3859" spans="1:6" ht="15" customHeight="1" x14ac:dyDescent="0.35">
      <c r="A3859" s="86">
        <v>27060913409</v>
      </c>
      <c r="B3859" t="s">
        <v>624</v>
      </c>
      <c r="C3859">
        <v>0</v>
      </c>
      <c r="D3859">
        <v>634.42999999999995</v>
      </c>
      <c r="E3859">
        <v>787.65</v>
      </c>
      <c r="F3859">
        <v>-153.22</v>
      </c>
    </row>
    <row r="3860" spans="1:6" ht="15" customHeight="1" x14ac:dyDescent="0.35">
      <c r="A3860" s="86">
        <v>27060913410</v>
      </c>
      <c r="B3860" t="s">
        <v>625</v>
      </c>
      <c r="C3860">
        <v>0</v>
      </c>
      <c r="D3860">
        <v>952.58</v>
      </c>
      <c r="E3860">
        <v>952.58</v>
      </c>
      <c r="F3860">
        <v>0</v>
      </c>
    </row>
    <row r="3861" spans="1:6" ht="15" customHeight="1" x14ac:dyDescent="0.35">
      <c r="A3861" s="86">
        <v>27060913411</v>
      </c>
      <c r="B3861" t="s">
        <v>1767</v>
      </c>
      <c r="C3861">
        <v>0</v>
      </c>
      <c r="D3861">
        <v>0</v>
      </c>
      <c r="E3861">
        <v>0</v>
      </c>
      <c r="F3861">
        <v>0</v>
      </c>
    </row>
    <row r="3862" spans="1:6" ht="15" customHeight="1" x14ac:dyDescent="0.35">
      <c r="A3862" s="86">
        <v>270609135</v>
      </c>
      <c r="B3862" t="s">
        <v>626</v>
      </c>
      <c r="C3862">
        <v>-5000</v>
      </c>
      <c r="D3862">
        <v>0</v>
      </c>
      <c r="E3862">
        <v>0</v>
      </c>
      <c r="F3862">
        <v>-5000</v>
      </c>
    </row>
    <row r="3863" spans="1:6" ht="15" customHeight="1" x14ac:dyDescent="0.35">
      <c r="A3863" s="86">
        <v>2706092</v>
      </c>
      <c r="B3863" t="s">
        <v>1555</v>
      </c>
      <c r="C3863">
        <v>0</v>
      </c>
      <c r="D3863">
        <v>0</v>
      </c>
      <c r="E3863">
        <v>0</v>
      </c>
      <c r="F3863">
        <v>0</v>
      </c>
    </row>
    <row r="3864" spans="1:6" ht="15" customHeight="1" x14ac:dyDescent="0.35">
      <c r="A3864" s="86">
        <v>2707</v>
      </c>
      <c r="B3864" t="s">
        <v>1768</v>
      </c>
      <c r="C3864">
        <v>0</v>
      </c>
      <c r="D3864">
        <v>0</v>
      </c>
      <c r="E3864">
        <v>0</v>
      </c>
      <c r="F3864">
        <v>0</v>
      </c>
    </row>
    <row r="3865" spans="1:6" ht="15" customHeight="1" x14ac:dyDescent="0.35">
      <c r="A3865" s="86">
        <v>270701</v>
      </c>
      <c r="B3865" t="s">
        <v>1769</v>
      </c>
      <c r="C3865">
        <v>0</v>
      </c>
      <c r="D3865">
        <v>0</v>
      </c>
      <c r="E3865">
        <v>0</v>
      </c>
      <c r="F3865">
        <v>0</v>
      </c>
    </row>
    <row r="3866" spans="1:6" ht="15" customHeight="1" x14ac:dyDescent="0.35">
      <c r="A3866" s="86">
        <v>2707011</v>
      </c>
      <c r="B3866" t="s">
        <v>295</v>
      </c>
      <c r="C3866">
        <v>0</v>
      </c>
      <c r="D3866">
        <v>0</v>
      </c>
      <c r="E3866">
        <v>0</v>
      </c>
      <c r="F3866">
        <v>0</v>
      </c>
    </row>
    <row r="3867" spans="1:6" ht="15" customHeight="1" x14ac:dyDescent="0.35">
      <c r="A3867" s="86">
        <v>2707012</v>
      </c>
      <c r="B3867" t="s">
        <v>1555</v>
      </c>
      <c r="C3867">
        <v>0</v>
      </c>
      <c r="D3867">
        <v>0</v>
      </c>
      <c r="E3867">
        <v>0</v>
      </c>
      <c r="F3867">
        <v>0</v>
      </c>
    </row>
    <row r="3868" spans="1:6" ht="15" customHeight="1" x14ac:dyDescent="0.35">
      <c r="A3868" s="86">
        <v>270702</v>
      </c>
      <c r="B3868" t="s">
        <v>1770</v>
      </c>
      <c r="C3868">
        <v>0</v>
      </c>
      <c r="D3868">
        <v>0</v>
      </c>
      <c r="E3868">
        <v>0</v>
      </c>
      <c r="F3868">
        <v>0</v>
      </c>
    </row>
    <row r="3869" spans="1:6" ht="15" customHeight="1" x14ac:dyDescent="0.35">
      <c r="A3869" s="86">
        <v>2707021</v>
      </c>
      <c r="B3869" t="s">
        <v>295</v>
      </c>
      <c r="C3869">
        <v>0</v>
      </c>
      <c r="D3869">
        <v>0</v>
      </c>
      <c r="E3869">
        <v>0</v>
      </c>
      <c r="F3869">
        <v>0</v>
      </c>
    </row>
    <row r="3870" spans="1:6" ht="15" customHeight="1" x14ac:dyDescent="0.35">
      <c r="A3870" s="86">
        <v>2707022</v>
      </c>
      <c r="B3870" t="s">
        <v>1555</v>
      </c>
      <c r="C3870">
        <v>0</v>
      </c>
      <c r="D3870">
        <v>0</v>
      </c>
      <c r="E3870">
        <v>0</v>
      </c>
      <c r="F3870">
        <v>0</v>
      </c>
    </row>
    <row r="3871" spans="1:6" ht="15" customHeight="1" x14ac:dyDescent="0.35">
      <c r="A3871" s="86">
        <v>28</v>
      </c>
      <c r="B3871" t="s">
        <v>59</v>
      </c>
      <c r="C3871">
        <v>-469131.41</v>
      </c>
      <c r="D3871">
        <v>719555.59</v>
      </c>
      <c r="E3871">
        <v>483258.63</v>
      </c>
      <c r="F3871">
        <v>-232834.45</v>
      </c>
    </row>
    <row r="3872" spans="1:6" ht="15" customHeight="1" x14ac:dyDescent="0.35">
      <c r="A3872" s="86">
        <v>2801</v>
      </c>
      <c r="B3872" t="s">
        <v>60</v>
      </c>
      <c r="C3872">
        <v>-49251.51</v>
      </c>
      <c r="D3872">
        <v>225788.86</v>
      </c>
      <c r="E3872">
        <v>281833.55</v>
      </c>
      <c r="F3872">
        <v>-105296.2</v>
      </c>
    </row>
    <row r="3873" spans="1:6" ht="15" customHeight="1" x14ac:dyDescent="0.35">
      <c r="A3873" s="86">
        <v>280101</v>
      </c>
      <c r="B3873" t="s">
        <v>627</v>
      </c>
      <c r="C3873">
        <v>-49251.51</v>
      </c>
      <c r="D3873">
        <v>225788.86</v>
      </c>
      <c r="E3873">
        <v>281833.55</v>
      </c>
      <c r="F3873">
        <v>-105296.2</v>
      </c>
    </row>
    <row r="3874" spans="1:6" ht="15" customHeight="1" x14ac:dyDescent="0.35">
      <c r="A3874" s="86">
        <v>2801010</v>
      </c>
      <c r="B3874" t="s">
        <v>627</v>
      </c>
      <c r="C3874">
        <v>-49251.51</v>
      </c>
      <c r="D3874">
        <v>225788.86</v>
      </c>
      <c r="E3874">
        <v>281833.55</v>
      </c>
      <c r="F3874">
        <v>-105296.2</v>
      </c>
    </row>
    <row r="3875" spans="1:6" ht="15" customHeight="1" x14ac:dyDescent="0.35">
      <c r="A3875" s="86">
        <v>2802</v>
      </c>
      <c r="B3875" t="s">
        <v>225</v>
      </c>
      <c r="C3875">
        <v>-419879.9</v>
      </c>
      <c r="D3875">
        <v>493766.73</v>
      </c>
      <c r="E3875">
        <v>201425.08</v>
      </c>
      <c r="F3875">
        <v>-127538.25</v>
      </c>
    </row>
    <row r="3876" spans="1:6" ht="15" customHeight="1" x14ac:dyDescent="0.35">
      <c r="A3876" s="86">
        <v>280201</v>
      </c>
      <c r="B3876" t="s">
        <v>628</v>
      </c>
      <c r="C3876">
        <v>-419879.9</v>
      </c>
      <c r="D3876">
        <v>493766.73</v>
      </c>
      <c r="E3876">
        <v>201425.08</v>
      </c>
      <c r="F3876">
        <v>-127538.25</v>
      </c>
    </row>
    <row r="3877" spans="1:6" ht="15" customHeight="1" x14ac:dyDescent="0.35">
      <c r="A3877" s="86">
        <v>2802010</v>
      </c>
      <c r="B3877" t="s">
        <v>628</v>
      </c>
      <c r="C3877">
        <v>-419879.9</v>
      </c>
      <c r="D3877">
        <v>493766.73</v>
      </c>
      <c r="E3877">
        <v>201425.08</v>
      </c>
      <c r="F3877">
        <v>-127538.25</v>
      </c>
    </row>
    <row r="3878" spans="1:6" ht="15" customHeight="1" x14ac:dyDescent="0.35">
      <c r="A3878" s="86">
        <v>29</v>
      </c>
      <c r="B3878" t="s">
        <v>22</v>
      </c>
      <c r="C3878">
        <v>-1529891.86</v>
      </c>
      <c r="D3878">
        <v>3455750.22</v>
      </c>
      <c r="E3878">
        <v>3599338.08</v>
      </c>
      <c r="F3878">
        <v>-1673479.72</v>
      </c>
    </row>
    <row r="3879" spans="1:6" ht="15" customHeight="1" x14ac:dyDescent="0.35">
      <c r="A3879" s="86">
        <v>2901</v>
      </c>
      <c r="B3879" t="s">
        <v>226</v>
      </c>
      <c r="C3879">
        <v>-1529891.86</v>
      </c>
      <c r="D3879">
        <v>1729177.84</v>
      </c>
      <c r="E3879">
        <v>1728404.61</v>
      </c>
      <c r="F3879">
        <v>-1529118.63</v>
      </c>
    </row>
    <row r="3880" spans="1:6" ht="15" customHeight="1" x14ac:dyDescent="0.35">
      <c r="A3880" s="86">
        <v>290101</v>
      </c>
      <c r="B3880" t="s">
        <v>629</v>
      </c>
      <c r="C3880">
        <v>-5718.14</v>
      </c>
      <c r="D3880">
        <v>5718.14</v>
      </c>
      <c r="E3880">
        <v>0</v>
      </c>
      <c r="F3880">
        <v>0</v>
      </c>
    </row>
    <row r="3881" spans="1:6" ht="15" customHeight="1" x14ac:dyDescent="0.35">
      <c r="A3881" s="86">
        <v>2901011</v>
      </c>
      <c r="B3881" t="s">
        <v>295</v>
      </c>
      <c r="C3881">
        <v>-5718.14</v>
      </c>
      <c r="D3881">
        <v>5718.14</v>
      </c>
      <c r="E3881">
        <v>0</v>
      </c>
      <c r="F3881">
        <v>0</v>
      </c>
    </row>
    <row r="3882" spans="1:6" ht="15" customHeight="1" x14ac:dyDescent="0.35">
      <c r="A3882" s="86">
        <v>2901012</v>
      </c>
      <c r="B3882" t="s">
        <v>1555</v>
      </c>
      <c r="C3882">
        <v>0</v>
      </c>
      <c r="D3882">
        <v>0</v>
      </c>
      <c r="E3882">
        <v>0</v>
      </c>
      <c r="F3882">
        <v>0</v>
      </c>
    </row>
    <row r="3883" spans="1:6" ht="15" customHeight="1" x14ac:dyDescent="0.35">
      <c r="A3883" s="86">
        <v>290102</v>
      </c>
      <c r="B3883" t="s">
        <v>630</v>
      </c>
      <c r="C3883">
        <v>-1362923.75</v>
      </c>
      <c r="D3883">
        <v>1185238.02</v>
      </c>
      <c r="E3883">
        <v>1151982.19</v>
      </c>
      <c r="F3883">
        <v>-1329667.92</v>
      </c>
    </row>
    <row r="3884" spans="1:6" ht="15" customHeight="1" x14ac:dyDescent="0.35">
      <c r="A3884" s="86">
        <v>2901021</v>
      </c>
      <c r="B3884" t="s">
        <v>295</v>
      </c>
      <c r="C3884">
        <v>-1362923.75</v>
      </c>
      <c r="D3884">
        <v>1185238.02</v>
      </c>
      <c r="E3884">
        <v>1151982.19</v>
      </c>
      <c r="F3884">
        <v>-1329667.92</v>
      </c>
    </row>
    <row r="3885" spans="1:6" ht="15" customHeight="1" x14ac:dyDescent="0.35">
      <c r="A3885" s="86">
        <v>2901022</v>
      </c>
      <c r="B3885" t="s">
        <v>1555</v>
      </c>
      <c r="C3885">
        <v>0</v>
      </c>
      <c r="D3885">
        <v>0</v>
      </c>
      <c r="E3885">
        <v>0</v>
      </c>
      <c r="F3885">
        <v>0</v>
      </c>
    </row>
    <row r="3886" spans="1:6" ht="15" customHeight="1" x14ac:dyDescent="0.35">
      <c r="A3886" s="86">
        <v>290103</v>
      </c>
      <c r="B3886" t="s">
        <v>631</v>
      </c>
      <c r="C3886">
        <v>-161249.97</v>
      </c>
      <c r="D3886">
        <v>538221.68000000005</v>
      </c>
      <c r="E3886">
        <v>576422.42000000004</v>
      </c>
      <c r="F3886">
        <v>-199450.71</v>
      </c>
    </row>
    <row r="3887" spans="1:6" ht="15" customHeight="1" x14ac:dyDescent="0.35">
      <c r="A3887" s="86">
        <v>2901031</v>
      </c>
      <c r="B3887" t="s">
        <v>295</v>
      </c>
      <c r="C3887">
        <v>-161249.97</v>
      </c>
      <c r="D3887">
        <v>538221.68000000005</v>
      </c>
      <c r="E3887">
        <v>576422.42000000004</v>
      </c>
      <c r="F3887">
        <v>-199450.71</v>
      </c>
    </row>
    <row r="3888" spans="1:6" ht="15" customHeight="1" x14ac:dyDescent="0.35">
      <c r="A3888" s="86">
        <v>290103101</v>
      </c>
      <c r="B3888" t="s">
        <v>1771</v>
      </c>
      <c r="C3888">
        <v>0</v>
      </c>
      <c r="D3888">
        <v>0</v>
      </c>
      <c r="E3888">
        <v>0</v>
      </c>
      <c r="F3888">
        <v>0</v>
      </c>
    </row>
    <row r="3889" spans="1:6" ht="15" customHeight="1" x14ac:dyDescent="0.35">
      <c r="A3889" s="86">
        <v>290103102</v>
      </c>
      <c r="B3889" t="s">
        <v>603</v>
      </c>
      <c r="C3889">
        <v>0</v>
      </c>
      <c r="D3889">
        <v>0</v>
      </c>
      <c r="E3889">
        <v>0</v>
      </c>
      <c r="F3889">
        <v>0</v>
      </c>
    </row>
    <row r="3890" spans="1:6" ht="15" customHeight="1" x14ac:dyDescent="0.35">
      <c r="A3890" s="86">
        <v>290103103</v>
      </c>
      <c r="B3890" t="s">
        <v>1772</v>
      </c>
      <c r="C3890">
        <v>0</v>
      </c>
      <c r="D3890">
        <v>0</v>
      </c>
      <c r="E3890">
        <v>0</v>
      </c>
      <c r="F3890">
        <v>0</v>
      </c>
    </row>
    <row r="3891" spans="1:6" ht="15" customHeight="1" x14ac:dyDescent="0.35">
      <c r="A3891" s="86">
        <v>290103104</v>
      </c>
      <c r="B3891" t="s">
        <v>1773</v>
      </c>
      <c r="C3891">
        <v>0</v>
      </c>
      <c r="D3891">
        <v>0</v>
      </c>
      <c r="E3891">
        <v>0</v>
      </c>
      <c r="F3891">
        <v>0</v>
      </c>
    </row>
    <row r="3892" spans="1:6" ht="15" customHeight="1" x14ac:dyDescent="0.35">
      <c r="A3892" s="86">
        <v>290103105</v>
      </c>
      <c r="B3892" t="s">
        <v>1673</v>
      </c>
      <c r="C3892">
        <v>0</v>
      </c>
      <c r="D3892">
        <v>0</v>
      </c>
      <c r="E3892">
        <v>0</v>
      </c>
      <c r="F3892">
        <v>0</v>
      </c>
    </row>
    <row r="3893" spans="1:6" ht="15" customHeight="1" x14ac:dyDescent="0.35">
      <c r="A3893" s="86">
        <v>290103106</v>
      </c>
      <c r="B3893" t="s">
        <v>1774</v>
      </c>
      <c r="C3893">
        <v>0</v>
      </c>
      <c r="D3893">
        <v>0</v>
      </c>
      <c r="E3893">
        <v>0</v>
      </c>
      <c r="F3893">
        <v>0</v>
      </c>
    </row>
    <row r="3894" spans="1:6" ht="15" customHeight="1" x14ac:dyDescent="0.35">
      <c r="A3894" s="86">
        <v>290103107</v>
      </c>
      <c r="B3894" t="s">
        <v>1775</v>
      </c>
      <c r="C3894">
        <v>0</v>
      </c>
      <c r="D3894">
        <v>0</v>
      </c>
      <c r="E3894">
        <v>0</v>
      </c>
      <c r="F3894">
        <v>0</v>
      </c>
    </row>
    <row r="3895" spans="1:6" ht="15" customHeight="1" x14ac:dyDescent="0.35">
      <c r="A3895" s="86">
        <v>290103108</v>
      </c>
      <c r="B3895" t="s">
        <v>632</v>
      </c>
      <c r="C3895">
        <v>-161249.97</v>
      </c>
      <c r="D3895">
        <v>538221.68000000005</v>
      </c>
      <c r="E3895">
        <v>576422.42000000004</v>
      </c>
      <c r="F3895">
        <v>-199450.71</v>
      </c>
    </row>
    <row r="3896" spans="1:6" ht="15" customHeight="1" x14ac:dyDescent="0.35">
      <c r="A3896" s="86">
        <v>2901032</v>
      </c>
      <c r="B3896" t="s">
        <v>1555</v>
      </c>
      <c r="C3896">
        <v>0</v>
      </c>
      <c r="D3896">
        <v>0</v>
      </c>
      <c r="E3896">
        <v>0</v>
      </c>
      <c r="F3896">
        <v>0</v>
      </c>
    </row>
    <row r="3897" spans="1:6" ht="15" customHeight="1" x14ac:dyDescent="0.35">
      <c r="A3897" s="86">
        <v>290104</v>
      </c>
      <c r="B3897" t="s">
        <v>1776</v>
      </c>
      <c r="C3897">
        <v>0</v>
      </c>
      <c r="D3897">
        <v>0</v>
      </c>
      <c r="E3897">
        <v>0</v>
      </c>
      <c r="F3897">
        <v>0</v>
      </c>
    </row>
    <row r="3898" spans="1:6" ht="15" customHeight="1" x14ac:dyDescent="0.35">
      <c r="A3898" s="86">
        <v>2901041</v>
      </c>
      <c r="B3898" t="s">
        <v>295</v>
      </c>
      <c r="C3898">
        <v>0</v>
      </c>
      <c r="D3898">
        <v>0</v>
      </c>
      <c r="E3898">
        <v>0</v>
      </c>
      <c r="F3898">
        <v>0</v>
      </c>
    </row>
    <row r="3899" spans="1:6" ht="15" customHeight="1" x14ac:dyDescent="0.35">
      <c r="A3899" s="86">
        <v>2901042</v>
      </c>
      <c r="B3899" t="s">
        <v>1555</v>
      </c>
      <c r="C3899">
        <v>0</v>
      </c>
      <c r="D3899">
        <v>0</v>
      </c>
      <c r="E3899">
        <v>0</v>
      </c>
      <c r="F3899">
        <v>0</v>
      </c>
    </row>
    <row r="3900" spans="1:6" ht="15" customHeight="1" x14ac:dyDescent="0.35">
      <c r="A3900" s="86">
        <v>290105</v>
      </c>
      <c r="B3900" t="s">
        <v>1777</v>
      </c>
      <c r="C3900">
        <v>0</v>
      </c>
      <c r="D3900">
        <v>0</v>
      </c>
      <c r="E3900">
        <v>0</v>
      </c>
      <c r="F3900">
        <v>0</v>
      </c>
    </row>
    <row r="3901" spans="1:6" ht="15" customHeight="1" x14ac:dyDescent="0.35">
      <c r="A3901" s="86">
        <v>2901051</v>
      </c>
      <c r="B3901" t="s">
        <v>295</v>
      </c>
      <c r="C3901">
        <v>0</v>
      </c>
      <c r="D3901">
        <v>0</v>
      </c>
      <c r="E3901">
        <v>0</v>
      </c>
      <c r="F3901">
        <v>0</v>
      </c>
    </row>
    <row r="3902" spans="1:6" ht="15" customHeight="1" x14ac:dyDescent="0.35">
      <c r="A3902" s="86">
        <v>2901052</v>
      </c>
      <c r="B3902" t="s">
        <v>1555</v>
      </c>
      <c r="C3902">
        <v>0</v>
      </c>
      <c r="D3902">
        <v>0</v>
      </c>
      <c r="E3902">
        <v>0</v>
      </c>
      <c r="F3902">
        <v>0</v>
      </c>
    </row>
    <row r="3903" spans="1:6" ht="15" customHeight="1" x14ac:dyDescent="0.35">
      <c r="A3903" s="86">
        <v>290109</v>
      </c>
      <c r="B3903" t="s">
        <v>117</v>
      </c>
      <c r="C3903">
        <v>0</v>
      </c>
      <c r="D3903">
        <v>0</v>
      </c>
      <c r="E3903">
        <v>0</v>
      </c>
      <c r="F3903">
        <v>0</v>
      </c>
    </row>
    <row r="3904" spans="1:6" ht="15" customHeight="1" x14ac:dyDescent="0.35">
      <c r="A3904" s="86">
        <v>2901091</v>
      </c>
      <c r="B3904" t="s">
        <v>295</v>
      </c>
      <c r="C3904">
        <v>0</v>
      </c>
      <c r="D3904">
        <v>0</v>
      </c>
      <c r="E3904">
        <v>0</v>
      </c>
      <c r="F3904">
        <v>0</v>
      </c>
    </row>
    <row r="3905" spans="1:6" ht="15" customHeight="1" x14ac:dyDescent="0.35">
      <c r="A3905" s="86">
        <v>290109101</v>
      </c>
      <c r="B3905" t="s">
        <v>1771</v>
      </c>
      <c r="C3905">
        <v>0</v>
      </c>
      <c r="D3905">
        <v>0</v>
      </c>
      <c r="E3905">
        <v>0</v>
      </c>
      <c r="F3905">
        <v>0</v>
      </c>
    </row>
    <row r="3906" spans="1:6" ht="15" customHeight="1" x14ac:dyDescent="0.35">
      <c r="A3906" s="86">
        <v>290109102</v>
      </c>
      <c r="B3906" t="s">
        <v>603</v>
      </c>
      <c r="C3906">
        <v>0</v>
      </c>
      <c r="D3906">
        <v>0</v>
      </c>
      <c r="E3906">
        <v>0</v>
      </c>
      <c r="F3906">
        <v>0</v>
      </c>
    </row>
    <row r="3907" spans="1:6" ht="15" customHeight="1" x14ac:dyDescent="0.35">
      <c r="A3907" s="86">
        <v>290109103</v>
      </c>
      <c r="B3907" t="s">
        <v>1673</v>
      </c>
      <c r="C3907">
        <v>0</v>
      </c>
      <c r="D3907">
        <v>0</v>
      </c>
      <c r="E3907">
        <v>0</v>
      </c>
      <c r="F3907">
        <v>0</v>
      </c>
    </row>
    <row r="3908" spans="1:6" ht="15" customHeight="1" x14ac:dyDescent="0.35">
      <c r="A3908" s="86">
        <v>290109104</v>
      </c>
      <c r="B3908" t="s">
        <v>1778</v>
      </c>
      <c r="C3908">
        <v>0</v>
      </c>
      <c r="D3908">
        <v>0</v>
      </c>
      <c r="E3908">
        <v>0</v>
      </c>
      <c r="F3908">
        <v>0</v>
      </c>
    </row>
    <row r="3909" spans="1:6" ht="15" customHeight="1" x14ac:dyDescent="0.35">
      <c r="A3909" s="86">
        <v>290109105</v>
      </c>
      <c r="B3909" t="s">
        <v>1779</v>
      </c>
      <c r="C3909">
        <v>0</v>
      </c>
      <c r="D3909">
        <v>0</v>
      </c>
      <c r="E3909">
        <v>0</v>
      </c>
      <c r="F3909">
        <v>0</v>
      </c>
    </row>
    <row r="3910" spans="1:6" ht="15" customHeight="1" x14ac:dyDescent="0.35">
      <c r="A3910" s="86">
        <v>29010910501</v>
      </c>
      <c r="B3910" t="s">
        <v>1780</v>
      </c>
      <c r="C3910">
        <v>0</v>
      </c>
      <c r="D3910">
        <v>0</v>
      </c>
      <c r="E3910">
        <v>0</v>
      </c>
      <c r="F3910">
        <v>0</v>
      </c>
    </row>
    <row r="3911" spans="1:6" ht="15" customHeight="1" x14ac:dyDescent="0.35">
      <c r="A3911" s="86">
        <v>2901091050101</v>
      </c>
      <c r="B3911" t="s">
        <v>1781</v>
      </c>
      <c r="C3911">
        <v>0</v>
      </c>
      <c r="D3911">
        <v>0</v>
      </c>
      <c r="E3911">
        <v>0</v>
      </c>
      <c r="F3911">
        <v>0</v>
      </c>
    </row>
    <row r="3912" spans="1:6" ht="15" customHeight="1" x14ac:dyDescent="0.35">
      <c r="A3912" s="86">
        <v>2901091050102</v>
      </c>
      <c r="B3912" t="s">
        <v>1782</v>
      </c>
      <c r="C3912">
        <v>0</v>
      </c>
      <c r="D3912">
        <v>0</v>
      </c>
      <c r="E3912">
        <v>0</v>
      </c>
      <c r="F3912">
        <v>0</v>
      </c>
    </row>
    <row r="3913" spans="1:6" ht="15" customHeight="1" x14ac:dyDescent="0.35">
      <c r="A3913" s="86">
        <v>290109106</v>
      </c>
      <c r="B3913" t="s">
        <v>507</v>
      </c>
      <c r="C3913">
        <v>0</v>
      </c>
      <c r="D3913">
        <v>0</v>
      </c>
      <c r="E3913">
        <v>0</v>
      </c>
      <c r="F3913">
        <v>0</v>
      </c>
    </row>
    <row r="3914" spans="1:6" ht="15" customHeight="1" x14ac:dyDescent="0.35">
      <c r="A3914" s="86">
        <v>290109107</v>
      </c>
      <c r="B3914" t="s">
        <v>1783</v>
      </c>
      <c r="C3914">
        <v>0</v>
      </c>
      <c r="D3914">
        <v>0</v>
      </c>
      <c r="E3914">
        <v>0</v>
      </c>
      <c r="F3914">
        <v>0</v>
      </c>
    </row>
    <row r="3915" spans="1:6" ht="15" customHeight="1" x14ac:dyDescent="0.35">
      <c r="A3915" s="86">
        <v>290109108</v>
      </c>
      <c r="B3915" t="s">
        <v>1784</v>
      </c>
      <c r="C3915">
        <v>0</v>
      </c>
      <c r="D3915">
        <v>0</v>
      </c>
      <c r="E3915">
        <v>0</v>
      </c>
      <c r="F3915">
        <v>0</v>
      </c>
    </row>
    <row r="3916" spans="1:6" ht="15" customHeight="1" x14ac:dyDescent="0.35">
      <c r="A3916" s="86">
        <v>2901092</v>
      </c>
      <c r="B3916" t="s">
        <v>1555</v>
      </c>
      <c r="C3916">
        <v>0</v>
      </c>
      <c r="D3916">
        <v>0</v>
      </c>
      <c r="E3916">
        <v>0</v>
      </c>
      <c r="F3916">
        <v>0</v>
      </c>
    </row>
    <row r="3917" spans="1:6" ht="15" customHeight="1" x14ac:dyDescent="0.35">
      <c r="A3917" s="86">
        <v>2904</v>
      </c>
      <c r="B3917" t="s">
        <v>227</v>
      </c>
      <c r="C3917">
        <v>0</v>
      </c>
      <c r="D3917">
        <v>1726572.38</v>
      </c>
      <c r="E3917">
        <v>1870933.47</v>
      </c>
      <c r="F3917">
        <v>-144361.09</v>
      </c>
    </row>
    <row r="3918" spans="1:6" ht="15" customHeight="1" x14ac:dyDescent="0.35">
      <c r="A3918" s="86">
        <v>290401</v>
      </c>
      <c r="B3918" t="s">
        <v>633</v>
      </c>
      <c r="C3918">
        <v>0</v>
      </c>
      <c r="D3918">
        <v>1726572.38</v>
      </c>
      <c r="E3918">
        <v>1870933.47</v>
      </c>
      <c r="F3918">
        <v>-144361.09</v>
      </c>
    </row>
    <row r="3919" spans="1:6" ht="15" customHeight="1" x14ac:dyDescent="0.35">
      <c r="A3919" s="86">
        <v>2904011</v>
      </c>
      <c r="B3919" t="s">
        <v>295</v>
      </c>
      <c r="C3919">
        <v>0</v>
      </c>
      <c r="D3919">
        <v>1726572.38</v>
      </c>
      <c r="E3919">
        <v>1870933.47</v>
      </c>
      <c r="F3919">
        <v>-144361.09</v>
      </c>
    </row>
    <row r="3920" spans="1:6" ht="15" customHeight="1" x14ac:dyDescent="0.35">
      <c r="A3920" s="86">
        <v>290401101</v>
      </c>
      <c r="B3920" t="s">
        <v>633</v>
      </c>
      <c r="C3920">
        <v>0</v>
      </c>
      <c r="D3920">
        <v>1706082.93</v>
      </c>
      <c r="E3920">
        <v>1844251.77</v>
      </c>
      <c r="F3920">
        <v>-138168.84</v>
      </c>
    </row>
    <row r="3921" spans="1:6" ht="15" customHeight="1" x14ac:dyDescent="0.35">
      <c r="A3921" s="86">
        <v>290401102</v>
      </c>
      <c r="B3921" t="s">
        <v>634</v>
      </c>
      <c r="C3921">
        <v>0</v>
      </c>
      <c r="D3921">
        <v>20489.45</v>
      </c>
      <c r="E3921">
        <v>26681.7</v>
      </c>
      <c r="F3921">
        <v>-6192.25</v>
      </c>
    </row>
    <row r="3922" spans="1:6" ht="15" customHeight="1" x14ac:dyDescent="0.35">
      <c r="A3922" s="86">
        <v>290401103</v>
      </c>
      <c r="B3922" t="s">
        <v>1785</v>
      </c>
      <c r="C3922">
        <v>0</v>
      </c>
      <c r="D3922">
        <v>0</v>
      </c>
      <c r="E3922">
        <v>0</v>
      </c>
      <c r="F3922">
        <v>0</v>
      </c>
    </row>
    <row r="3923" spans="1:6" ht="15" customHeight="1" x14ac:dyDescent="0.35">
      <c r="A3923" s="86">
        <v>2907</v>
      </c>
      <c r="B3923" t="s">
        <v>61</v>
      </c>
      <c r="C3923">
        <v>0</v>
      </c>
      <c r="D3923">
        <v>0</v>
      </c>
      <c r="E3923">
        <v>0</v>
      </c>
      <c r="F3923">
        <v>0</v>
      </c>
    </row>
    <row r="3924" spans="1:6" ht="15" customHeight="1" x14ac:dyDescent="0.35">
      <c r="A3924" s="86">
        <v>290701</v>
      </c>
      <c r="B3924" t="s">
        <v>1786</v>
      </c>
      <c r="C3924">
        <v>0</v>
      </c>
      <c r="D3924">
        <v>0</v>
      </c>
      <c r="E3924">
        <v>0</v>
      </c>
      <c r="F3924">
        <v>0</v>
      </c>
    </row>
    <row r="3925" spans="1:6" ht="15" customHeight="1" x14ac:dyDescent="0.35">
      <c r="A3925" s="86">
        <v>2907011</v>
      </c>
      <c r="B3925" t="s">
        <v>295</v>
      </c>
      <c r="C3925">
        <v>0</v>
      </c>
      <c r="D3925">
        <v>0</v>
      </c>
      <c r="E3925">
        <v>0</v>
      </c>
      <c r="F3925">
        <v>0</v>
      </c>
    </row>
    <row r="3926" spans="1:6" ht="15" customHeight="1" x14ac:dyDescent="0.35">
      <c r="A3926" s="86">
        <v>2907012</v>
      </c>
      <c r="B3926" t="s">
        <v>1787</v>
      </c>
      <c r="C3926">
        <v>0</v>
      </c>
      <c r="D3926">
        <v>0</v>
      </c>
      <c r="E3926">
        <v>0</v>
      </c>
      <c r="F3926">
        <v>0</v>
      </c>
    </row>
    <row r="3927" spans="1:6" ht="15" customHeight="1" x14ac:dyDescent="0.35">
      <c r="A3927" s="86">
        <v>3</v>
      </c>
      <c r="B3927" t="s">
        <v>23</v>
      </c>
      <c r="C3927">
        <v>-16245789.77</v>
      </c>
      <c r="D3927">
        <v>1448366.92</v>
      </c>
      <c r="E3927">
        <v>1448366.92</v>
      </c>
      <c r="F3927">
        <v>-16245789.77</v>
      </c>
    </row>
    <row r="3928" spans="1:6" ht="15" customHeight="1" x14ac:dyDescent="0.35">
      <c r="A3928" s="86">
        <v>31</v>
      </c>
      <c r="B3928" t="s">
        <v>24</v>
      </c>
      <c r="C3928">
        <v>-12513000</v>
      </c>
      <c r="D3928">
        <v>0</v>
      </c>
      <c r="E3928">
        <v>0</v>
      </c>
      <c r="F3928">
        <v>-12513000</v>
      </c>
    </row>
    <row r="3929" spans="1:6" ht="15" customHeight="1" x14ac:dyDescent="0.35">
      <c r="A3929" s="86">
        <v>3101</v>
      </c>
      <c r="B3929" t="s">
        <v>228</v>
      </c>
      <c r="C3929">
        <v>-12513000</v>
      </c>
      <c r="D3929">
        <v>0</v>
      </c>
      <c r="E3929">
        <v>0</v>
      </c>
      <c r="F3929">
        <v>-12513000</v>
      </c>
    </row>
    <row r="3930" spans="1:6" ht="15" customHeight="1" x14ac:dyDescent="0.35">
      <c r="A3930" s="86">
        <v>310101</v>
      </c>
      <c r="B3930" t="s">
        <v>635</v>
      </c>
      <c r="C3930">
        <v>-12513000</v>
      </c>
      <c r="D3930">
        <v>0</v>
      </c>
      <c r="E3930">
        <v>0</v>
      </c>
      <c r="F3930">
        <v>-12513000</v>
      </c>
    </row>
    <row r="3931" spans="1:6" ht="15" customHeight="1" x14ac:dyDescent="0.35">
      <c r="A3931" s="86">
        <v>3101010</v>
      </c>
      <c r="B3931" t="s">
        <v>635</v>
      </c>
      <c r="C3931">
        <v>-12513000</v>
      </c>
      <c r="D3931">
        <v>0</v>
      </c>
      <c r="E3931">
        <v>0</v>
      </c>
      <c r="F3931">
        <v>-12513000</v>
      </c>
    </row>
    <row r="3932" spans="1:6" ht="15" customHeight="1" x14ac:dyDescent="0.35">
      <c r="A3932" s="86">
        <v>310102</v>
      </c>
      <c r="B3932" t="s">
        <v>1788</v>
      </c>
      <c r="C3932">
        <v>0</v>
      </c>
      <c r="D3932">
        <v>0</v>
      </c>
      <c r="E3932">
        <v>0</v>
      </c>
      <c r="F3932">
        <v>0</v>
      </c>
    </row>
    <row r="3933" spans="1:6" ht="15" customHeight="1" x14ac:dyDescent="0.35">
      <c r="A3933" s="86">
        <v>3101020</v>
      </c>
      <c r="B3933" t="s">
        <v>1788</v>
      </c>
      <c r="C3933">
        <v>0</v>
      </c>
      <c r="D3933">
        <v>0</v>
      </c>
      <c r="E3933">
        <v>0</v>
      </c>
      <c r="F3933">
        <v>0</v>
      </c>
    </row>
    <row r="3934" spans="1:6" ht="15" customHeight="1" x14ac:dyDescent="0.35">
      <c r="A3934" s="86">
        <v>310103</v>
      </c>
      <c r="B3934" t="s">
        <v>1789</v>
      </c>
      <c r="C3934">
        <v>0</v>
      </c>
      <c r="D3934">
        <v>0</v>
      </c>
      <c r="E3934">
        <v>0</v>
      </c>
      <c r="F3934">
        <v>0</v>
      </c>
    </row>
    <row r="3935" spans="1:6" ht="15" customHeight="1" x14ac:dyDescent="0.35">
      <c r="A3935" s="86">
        <v>3101030</v>
      </c>
      <c r="B3935" t="s">
        <v>1789</v>
      </c>
      <c r="C3935">
        <v>0</v>
      </c>
      <c r="D3935">
        <v>0</v>
      </c>
      <c r="E3935">
        <v>0</v>
      </c>
      <c r="F3935">
        <v>0</v>
      </c>
    </row>
    <row r="3936" spans="1:6" ht="15" customHeight="1" x14ac:dyDescent="0.35">
      <c r="A3936" s="86">
        <v>32</v>
      </c>
      <c r="B3936" t="s">
        <v>1790</v>
      </c>
      <c r="C3936">
        <v>0</v>
      </c>
      <c r="D3936">
        <v>0</v>
      </c>
      <c r="E3936">
        <v>0</v>
      </c>
      <c r="F3936">
        <v>0</v>
      </c>
    </row>
    <row r="3937" spans="1:6" ht="15" customHeight="1" x14ac:dyDescent="0.35">
      <c r="A3937" s="86">
        <v>3201</v>
      </c>
      <c r="B3937" t="s">
        <v>1791</v>
      </c>
      <c r="C3937">
        <v>0</v>
      </c>
      <c r="D3937">
        <v>0</v>
      </c>
      <c r="E3937">
        <v>0</v>
      </c>
      <c r="F3937">
        <v>0</v>
      </c>
    </row>
    <row r="3938" spans="1:6" ht="15" customHeight="1" x14ac:dyDescent="0.35">
      <c r="A3938" s="86">
        <v>320101</v>
      </c>
      <c r="B3938" t="s">
        <v>1792</v>
      </c>
      <c r="C3938">
        <v>0</v>
      </c>
      <c r="D3938">
        <v>0</v>
      </c>
      <c r="E3938">
        <v>0</v>
      </c>
      <c r="F3938">
        <v>0</v>
      </c>
    </row>
    <row r="3939" spans="1:6" ht="15" customHeight="1" x14ac:dyDescent="0.35">
      <c r="A3939" s="86">
        <v>3201010</v>
      </c>
      <c r="B3939" t="s">
        <v>1792</v>
      </c>
      <c r="C3939">
        <v>0</v>
      </c>
      <c r="D3939">
        <v>0</v>
      </c>
      <c r="E3939">
        <v>0</v>
      </c>
      <c r="F3939">
        <v>0</v>
      </c>
    </row>
    <row r="3940" spans="1:6" ht="15" customHeight="1" x14ac:dyDescent="0.35">
      <c r="A3940" s="86">
        <v>320102</v>
      </c>
      <c r="B3940" t="s">
        <v>1793</v>
      </c>
      <c r="C3940">
        <v>0</v>
      </c>
      <c r="D3940">
        <v>0</v>
      </c>
      <c r="E3940">
        <v>0</v>
      </c>
      <c r="F3940">
        <v>0</v>
      </c>
    </row>
    <row r="3941" spans="1:6" ht="15" customHeight="1" x14ac:dyDescent="0.35">
      <c r="A3941" s="86">
        <v>3201020</v>
      </c>
      <c r="B3941" t="s">
        <v>1793</v>
      </c>
      <c r="C3941">
        <v>0</v>
      </c>
      <c r="D3941">
        <v>0</v>
      </c>
      <c r="E3941">
        <v>0</v>
      </c>
      <c r="F3941">
        <v>0</v>
      </c>
    </row>
    <row r="3942" spans="1:6" ht="15" customHeight="1" x14ac:dyDescent="0.35">
      <c r="A3942" s="86">
        <v>33</v>
      </c>
      <c r="B3942" t="s">
        <v>1794</v>
      </c>
      <c r="C3942">
        <v>0</v>
      </c>
      <c r="D3942">
        <v>0</v>
      </c>
      <c r="E3942">
        <v>0</v>
      </c>
      <c r="F3942">
        <v>0</v>
      </c>
    </row>
    <row r="3943" spans="1:6" ht="15" customHeight="1" x14ac:dyDescent="0.35">
      <c r="A3943" s="86">
        <v>3301</v>
      </c>
      <c r="B3943" t="s">
        <v>1795</v>
      </c>
      <c r="C3943">
        <v>0</v>
      </c>
      <c r="D3943">
        <v>0</v>
      </c>
      <c r="E3943">
        <v>0</v>
      </c>
      <c r="F3943">
        <v>0</v>
      </c>
    </row>
    <row r="3944" spans="1:6" ht="15" customHeight="1" x14ac:dyDescent="0.35">
      <c r="A3944" s="86">
        <v>330101</v>
      </c>
      <c r="B3944" t="s">
        <v>1796</v>
      </c>
      <c r="C3944">
        <v>0</v>
      </c>
      <c r="D3944">
        <v>0</v>
      </c>
      <c r="E3944">
        <v>0</v>
      </c>
      <c r="F3944">
        <v>0</v>
      </c>
    </row>
    <row r="3945" spans="1:6" ht="15" customHeight="1" x14ac:dyDescent="0.35">
      <c r="A3945" s="86">
        <v>3301010</v>
      </c>
      <c r="B3945" t="s">
        <v>1796</v>
      </c>
      <c r="C3945">
        <v>0</v>
      </c>
      <c r="D3945">
        <v>0</v>
      </c>
      <c r="E3945">
        <v>0</v>
      </c>
      <c r="F3945">
        <v>0</v>
      </c>
    </row>
    <row r="3946" spans="1:6" ht="15" customHeight="1" x14ac:dyDescent="0.35">
      <c r="A3946" s="86">
        <v>330102</v>
      </c>
      <c r="B3946" t="s">
        <v>1797</v>
      </c>
      <c r="C3946">
        <v>0</v>
      </c>
      <c r="D3946">
        <v>0</v>
      </c>
      <c r="E3946">
        <v>0</v>
      </c>
      <c r="F3946">
        <v>0</v>
      </c>
    </row>
    <row r="3947" spans="1:6" ht="15" customHeight="1" x14ac:dyDescent="0.35">
      <c r="A3947" s="86">
        <v>3301020</v>
      </c>
      <c r="B3947" t="s">
        <v>1797</v>
      </c>
      <c r="C3947">
        <v>0</v>
      </c>
      <c r="D3947">
        <v>0</v>
      </c>
      <c r="E3947">
        <v>0</v>
      </c>
      <c r="F3947">
        <v>0</v>
      </c>
    </row>
    <row r="3948" spans="1:6" ht="15" customHeight="1" x14ac:dyDescent="0.35">
      <c r="A3948" s="86">
        <v>34</v>
      </c>
      <c r="B3948" t="s">
        <v>1798</v>
      </c>
      <c r="C3948">
        <v>0</v>
      </c>
      <c r="D3948">
        <v>0</v>
      </c>
      <c r="E3948">
        <v>0</v>
      </c>
      <c r="F3948">
        <v>0</v>
      </c>
    </row>
    <row r="3949" spans="1:6" ht="15" customHeight="1" x14ac:dyDescent="0.35">
      <c r="A3949" s="86">
        <v>3401</v>
      </c>
      <c r="B3949" t="s">
        <v>1791</v>
      </c>
      <c r="C3949">
        <v>0</v>
      </c>
      <c r="D3949">
        <v>0</v>
      </c>
      <c r="E3949">
        <v>0</v>
      </c>
      <c r="F3949">
        <v>0</v>
      </c>
    </row>
    <row r="3950" spans="1:6" ht="15" customHeight="1" x14ac:dyDescent="0.35">
      <c r="A3950" s="86">
        <v>340101</v>
      </c>
      <c r="B3950" t="s">
        <v>1799</v>
      </c>
      <c r="C3950">
        <v>0</v>
      </c>
      <c r="D3950">
        <v>0</v>
      </c>
      <c r="E3950">
        <v>0</v>
      </c>
      <c r="F3950">
        <v>0</v>
      </c>
    </row>
    <row r="3951" spans="1:6" ht="15" customHeight="1" x14ac:dyDescent="0.35">
      <c r="A3951" s="86">
        <v>3401010</v>
      </c>
      <c r="B3951" t="s">
        <v>1799</v>
      </c>
      <c r="C3951">
        <v>0</v>
      </c>
      <c r="D3951">
        <v>0</v>
      </c>
      <c r="E3951">
        <v>0</v>
      </c>
      <c r="F3951">
        <v>0</v>
      </c>
    </row>
    <row r="3952" spans="1:6" ht="15" customHeight="1" x14ac:dyDescent="0.35">
      <c r="A3952" s="86">
        <v>35</v>
      </c>
      <c r="B3952" t="s">
        <v>25</v>
      </c>
      <c r="C3952">
        <v>-1321704.1599999999</v>
      </c>
      <c r="D3952">
        <v>0</v>
      </c>
      <c r="E3952">
        <v>0</v>
      </c>
      <c r="F3952">
        <v>-1321704.1599999999</v>
      </c>
    </row>
    <row r="3953" spans="1:6" ht="15" customHeight="1" x14ac:dyDescent="0.35">
      <c r="A3953" s="86">
        <v>3501</v>
      </c>
      <c r="B3953" t="s">
        <v>26</v>
      </c>
      <c r="C3953">
        <v>-1321704.1599999999</v>
      </c>
      <c r="D3953">
        <v>0</v>
      </c>
      <c r="E3953">
        <v>0</v>
      </c>
      <c r="F3953">
        <v>-1321704.1599999999</v>
      </c>
    </row>
    <row r="3954" spans="1:6" ht="15" customHeight="1" x14ac:dyDescent="0.35">
      <c r="A3954" s="86">
        <v>350101</v>
      </c>
      <c r="B3954" t="s">
        <v>636</v>
      </c>
      <c r="C3954">
        <v>-1321704.1599999999</v>
      </c>
      <c r="D3954">
        <v>0</v>
      </c>
      <c r="E3954">
        <v>0</v>
      </c>
      <c r="F3954">
        <v>-1321704.1599999999</v>
      </c>
    </row>
    <row r="3955" spans="1:6" ht="15" customHeight="1" x14ac:dyDescent="0.35">
      <c r="A3955" s="86">
        <v>3501010</v>
      </c>
      <c r="B3955" t="s">
        <v>636</v>
      </c>
      <c r="C3955">
        <v>-1321704.1599999999</v>
      </c>
      <c r="D3955">
        <v>0</v>
      </c>
      <c r="E3955">
        <v>0</v>
      </c>
      <c r="F3955">
        <v>-1321704.1599999999</v>
      </c>
    </row>
    <row r="3956" spans="1:6" ht="15" customHeight="1" x14ac:dyDescent="0.35">
      <c r="A3956" s="86">
        <v>350102</v>
      </c>
      <c r="B3956" t="s">
        <v>1800</v>
      </c>
      <c r="C3956">
        <v>0</v>
      </c>
      <c r="D3956">
        <v>0</v>
      </c>
      <c r="E3956">
        <v>0</v>
      </c>
      <c r="F3956">
        <v>0</v>
      </c>
    </row>
    <row r="3957" spans="1:6" ht="15" customHeight="1" x14ac:dyDescent="0.35">
      <c r="A3957" s="86">
        <v>3501020</v>
      </c>
      <c r="B3957" t="s">
        <v>1800</v>
      </c>
      <c r="C3957">
        <v>0</v>
      </c>
      <c r="D3957">
        <v>0</v>
      </c>
      <c r="E3957">
        <v>0</v>
      </c>
      <c r="F3957">
        <v>0</v>
      </c>
    </row>
    <row r="3958" spans="1:6" ht="15" customHeight="1" x14ac:dyDescent="0.35">
      <c r="A3958" s="86">
        <v>3502</v>
      </c>
      <c r="B3958" t="s">
        <v>1801</v>
      </c>
      <c r="C3958">
        <v>0</v>
      </c>
      <c r="D3958">
        <v>0</v>
      </c>
      <c r="E3958">
        <v>0</v>
      </c>
      <c r="F3958">
        <v>0</v>
      </c>
    </row>
    <row r="3959" spans="1:6" ht="15" customHeight="1" x14ac:dyDescent="0.35">
      <c r="A3959" s="86">
        <v>350201</v>
      </c>
      <c r="B3959" t="s">
        <v>1802</v>
      </c>
      <c r="C3959">
        <v>0</v>
      </c>
      <c r="D3959">
        <v>0</v>
      </c>
      <c r="E3959">
        <v>0</v>
      </c>
      <c r="F3959">
        <v>0</v>
      </c>
    </row>
    <row r="3960" spans="1:6" ht="15" customHeight="1" x14ac:dyDescent="0.35">
      <c r="A3960" s="86">
        <v>3502010</v>
      </c>
      <c r="B3960" t="s">
        <v>1802</v>
      </c>
      <c r="C3960">
        <v>0</v>
      </c>
      <c r="D3960">
        <v>0</v>
      </c>
      <c r="E3960">
        <v>0</v>
      </c>
      <c r="F3960">
        <v>0</v>
      </c>
    </row>
    <row r="3961" spans="1:6" ht="15" customHeight="1" x14ac:dyDescent="0.35">
      <c r="A3961" s="86">
        <v>36</v>
      </c>
      <c r="B3961" t="s">
        <v>27</v>
      </c>
      <c r="C3961">
        <v>-428650.67</v>
      </c>
      <c r="D3961">
        <v>57661.2</v>
      </c>
      <c r="E3961">
        <v>57661.2</v>
      </c>
      <c r="F3961">
        <v>-428650.67</v>
      </c>
    </row>
    <row r="3962" spans="1:6" ht="15" customHeight="1" x14ac:dyDescent="0.35">
      <c r="A3962" s="86">
        <v>3601</v>
      </c>
      <c r="B3962" t="s">
        <v>1803</v>
      </c>
      <c r="C3962">
        <v>0</v>
      </c>
      <c r="D3962">
        <v>0</v>
      </c>
      <c r="E3962">
        <v>0</v>
      </c>
      <c r="F3962">
        <v>0</v>
      </c>
    </row>
    <row r="3963" spans="1:6" ht="15" customHeight="1" x14ac:dyDescent="0.35">
      <c r="A3963" s="86">
        <v>360101</v>
      </c>
      <c r="B3963" t="s">
        <v>1804</v>
      </c>
      <c r="C3963">
        <v>0</v>
      </c>
      <c r="D3963">
        <v>0</v>
      </c>
      <c r="E3963">
        <v>0</v>
      </c>
      <c r="F3963">
        <v>0</v>
      </c>
    </row>
    <row r="3964" spans="1:6" ht="15" customHeight="1" x14ac:dyDescent="0.35">
      <c r="A3964" s="86">
        <v>3601010</v>
      </c>
      <c r="B3964" t="s">
        <v>1804</v>
      </c>
      <c r="C3964">
        <v>0</v>
      </c>
      <c r="D3964">
        <v>0</v>
      </c>
      <c r="E3964">
        <v>0</v>
      </c>
      <c r="F3964">
        <v>0</v>
      </c>
    </row>
    <row r="3965" spans="1:6" ht="15" customHeight="1" x14ac:dyDescent="0.35">
      <c r="A3965" s="86">
        <v>360102</v>
      </c>
      <c r="B3965" t="s">
        <v>1805</v>
      </c>
      <c r="C3965">
        <v>0</v>
      </c>
      <c r="D3965">
        <v>0</v>
      </c>
      <c r="E3965">
        <v>0</v>
      </c>
      <c r="F3965">
        <v>0</v>
      </c>
    </row>
    <row r="3966" spans="1:6" ht="15" customHeight="1" x14ac:dyDescent="0.35">
      <c r="A3966" s="86">
        <v>3601020</v>
      </c>
      <c r="B3966" t="s">
        <v>1805</v>
      </c>
      <c r="C3966">
        <v>0</v>
      </c>
      <c r="D3966">
        <v>0</v>
      </c>
      <c r="E3966">
        <v>0</v>
      </c>
      <c r="F3966">
        <v>0</v>
      </c>
    </row>
    <row r="3967" spans="1:6" ht="15" customHeight="1" x14ac:dyDescent="0.35">
      <c r="A3967" s="86">
        <v>360103</v>
      </c>
      <c r="B3967" t="s">
        <v>637</v>
      </c>
      <c r="C3967">
        <v>0</v>
      </c>
      <c r="D3967">
        <v>0</v>
      </c>
      <c r="E3967">
        <v>0</v>
      </c>
      <c r="F3967">
        <v>0</v>
      </c>
    </row>
    <row r="3968" spans="1:6" ht="15" customHeight="1" x14ac:dyDescent="0.35">
      <c r="A3968" s="86">
        <v>3601030</v>
      </c>
      <c r="B3968" t="s">
        <v>637</v>
      </c>
      <c r="C3968">
        <v>0</v>
      </c>
      <c r="D3968">
        <v>0</v>
      </c>
      <c r="E3968">
        <v>0</v>
      </c>
      <c r="F3968">
        <v>0</v>
      </c>
    </row>
    <row r="3969" spans="1:6" ht="15" customHeight="1" x14ac:dyDescent="0.35">
      <c r="A3969" s="86">
        <v>3602</v>
      </c>
      <c r="B3969" t="s">
        <v>28</v>
      </c>
      <c r="C3969">
        <v>-428650.67</v>
      </c>
      <c r="D3969">
        <v>57661.2</v>
      </c>
      <c r="E3969">
        <v>57661.2</v>
      </c>
      <c r="F3969">
        <v>-428650.67</v>
      </c>
    </row>
    <row r="3970" spans="1:6" ht="15" customHeight="1" x14ac:dyDescent="0.35">
      <c r="A3970" s="86">
        <v>360201</v>
      </c>
      <c r="B3970" t="s">
        <v>637</v>
      </c>
      <c r="C3970">
        <v>-428650.67</v>
      </c>
      <c r="D3970">
        <v>57661.2</v>
      </c>
      <c r="E3970">
        <v>57661.2</v>
      </c>
      <c r="F3970">
        <v>-428650.67</v>
      </c>
    </row>
    <row r="3971" spans="1:6" ht="15" customHeight="1" x14ac:dyDescent="0.35">
      <c r="A3971" s="86">
        <v>3602010</v>
      </c>
      <c r="B3971" t="s">
        <v>637</v>
      </c>
      <c r="C3971">
        <v>-428650.67</v>
      </c>
      <c r="D3971">
        <v>57661.2</v>
      </c>
      <c r="E3971">
        <v>57661.2</v>
      </c>
      <c r="F3971">
        <v>-428650.67</v>
      </c>
    </row>
    <row r="3972" spans="1:6" ht="15" customHeight="1" x14ac:dyDescent="0.35">
      <c r="A3972" s="86">
        <v>360202</v>
      </c>
      <c r="B3972" t="s">
        <v>1806</v>
      </c>
      <c r="C3972">
        <v>0</v>
      </c>
      <c r="D3972">
        <v>0</v>
      </c>
      <c r="E3972">
        <v>0</v>
      </c>
      <c r="F3972">
        <v>0</v>
      </c>
    </row>
    <row r="3973" spans="1:6" ht="15" customHeight="1" x14ac:dyDescent="0.35">
      <c r="A3973" s="86">
        <v>3602020</v>
      </c>
      <c r="B3973" t="s">
        <v>1806</v>
      </c>
      <c r="C3973">
        <v>0</v>
      </c>
      <c r="D3973">
        <v>0</v>
      </c>
      <c r="E3973">
        <v>0</v>
      </c>
      <c r="F3973">
        <v>0</v>
      </c>
    </row>
    <row r="3974" spans="1:6" ht="15" customHeight="1" x14ac:dyDescent="0.35">
      <c r="A3974" s="86">
        <v>360203</v>
      </c>
      <c r="B3974" t="s">
        <v>1807</v>
      </c>
      <c r="C3974">
        <v>0</v>
      </c>
      <c r="D3974">
        <v>0</v>
      </c>
      <c r="E3974">
        <v>0</v>
      </c>
      <c r="F3974">
        <v>0</v>
      </c>
    </row>
    <row r="3975" spans="1:6" ht="15" customHeight="1" x14ac:dyDescent="0.35">
      <c r="A3975" s="86">
        <v>3602030</v>
      </c>
      <c r="B3975" t="s">
        <v>1807</v>
      </c>
      <c r="C3975">
        <v>0</v>
      </c>
      <c r="D3975">
        <v>0</v>
      </c>
      <c r="E3975">
        <v>0</v>
      </c>
      <c r="F3975">
        <v>0</v>
      </c>
    </row>
    <row r="3976" spans="1:6" ht="15" customHeight="1" x14ac:dyDescent="0.35">
      <c r="A3976" s="86">
        <v>3603</v>
      </c>
      <c r="B3976" t="s">
        <v>62</v>
      </c>
      <c r="C3976">
        <v>0</v>
      </c>
      <c r="D3976">
        <v>0</v>
      </c>
      <c r="E3976">
        <v>0</v>
      </c>
      <c r="F3976">
        <v>0</v>
      </c>
    </row>
    <row r="3977" spans="1:6" ht="15" customHeight="1" x14ac:dyDescent="0.35">
      <c r="A3977" s="86">
        <v>36030</v>
      </c>
      <c r="B3977" t="s">
        <v>117</v>
      </c>
      <c r="C3977">
        <v>0</v>
      </c>
      <c r="D3977">
        <v>0</v>
      </c>
      <c r="E3977">
        <v>0</v>
      </c>
      <c r="F3977">
        <v>0</v>
      </c>
    </row>
    <row r="3978" spans="1:6" ht="15" customHeight="1" x14ac:dyDescent="0.35">
      <c r="A3978" s="86">
        <v>360301</v>
      </c>
      <c r="B3978" t="s">
        <v>117</v>
      </c>
      <c r="C3978">
        <v>0</v>
      </c>
      <c r="D3978">
        <v>0</v>
      </c>
      <c r="E3978">
        <v>0</v>
      </c>
      <c r="F3978">
        <v>0</v>
      </c>
    </row>
    <row r="3979" spans="1:6" ht="15" customHeight="1" x14ac:dyDescent="0.35">
      <c r="A3979" s="86">
        <v>3603010</v>
      </c>
      <c r="B3979" t="s">
        <v>1808</v>
      </c>
      <c r="C3979">
        <v>0</v>
      </c>
      <c r="D3979">
        <v>0</v>
      </c>
      <c r="E3979">
        <v>0</v>
      </c>
      <c r="F3979">
        <v>0</v>
      </c>
    </row>
    <row r="3980" spans="1:6" ht="15" customHeight="1" x14ac:dyDescent="0.35">
      <c r="A3980" s="86">
        <v>360303</v>
      </c>
      <c r="B3980" t="s">
        <v>1809</v>
      </c>
      <c r="C3980">
        <v>0</v>
      </c>
      <c r="D3980">
        <v>0</v>
      </c>
      <c r="E3980">
        <v>0</v>
      </c>
      <c r="F3980">
        <v>0</v>
      </c>
    </row>
    <row r="3981" spans="1:6" ht="15" customHeight="1" x14ac:dyDescent="0.35">
      <c r="A3981" s="86">
        <v>3603030</v>
      </c>
      <c r="B3981" t="s">
        <v>1810</v>
      </c>
      <c r="C3981">
        <v>0</v>
      </c>
      <c r="D3981">
        <v>0</v>
      </c>
      <c r="E3981">
        <v>0</v>
      </c>
      <c r="F3981">
        <v>0</v>
      </c>
    </row>
    <row r="3982" spans="1:6" ht="15" customHeight="1" x14ac:dyDescent="0.35">
      <c r="A3982" s="86">
        <v>38</v>
      </c>
      <c r="B3982" t="s">
        <v>29</v>
      </c>
      <c r="C3982">
        <v>-1982434.94</v>
      </c>
      <c r="D3982">
        <v>1390705.72</v>
      </c>
      <c r="E3982">
        <v>1390705.72</v>
      </c>
      <c r="F3982">
        <v>-1982434.94</v>
      </c>
    </row>
    <row r="3983" spans="1:6" ht="15" customHeight="1" x14ac:dyDescent="0.35">
      <c r="A3983" s="86">
        <v>3801</v>
      </c>
      <c r="B3983" t="s">
        <v>63</v>
      </c>
      <c r="C3983">
        <v>-1390705.72</v>
      </c>
      <c r="D3983">
        <v>1390705.72</v>
      </c>
      <c r="E3983">
        <v>0</v>
      </c>
      <c r="F3983">
        <v>0</v>
      </c>
    </row>
    <row r="3984" spans="1:6" ht="15" customHeight="1" x14ac:dyDescent="0.35">
      <c r="A3984" s="86">
        <v>380101</v>
      </c>
      <c r="B3984" t="s">
        <v>638</v>
      </c>
      <c r="C3984">
        <v>-1390705.72</v>
      </c>
      <c r="D3984">
        <v>1390705.72</v>
      </c>
      <c r="E3984">
        <v>0</v>
      </c>
      <c r="F3984">
        <v>0</v>
      </c>
    </row>
    <row r="3985" spans="1:6" ht="15" customHeight="1" x14ac:dyDescent="0.35">
      <c r="A3985" s="86">
        <v>3801010</v>
      </c>
      <c r="B3985" t="s">
        <v>638</v>
      </c>
      <c r="C3985">
        <v>-1390705.72</v>
      </c>
      <c r="D3985">
        <v>1390705.72</v>
      </c>
      <c r="E3985">
        <v>0</v>
      </c>
      <c r="F3985">
        <v>0</v>
      </c>
    </row>
    <row r="3986" spans="1:6" ht="15" customHeight="1" x14ac:dyDescent="0.35">
      <c r="A3986" s="86">
        <v>380102</v>
      </c>
      <c r="B3986" t="s">
        <v>1811</v>
      </c>
      <c r="C3986">
        <v>0</v>
      </c>
      <c r="D3986">
        <v>0</v>
      </c>
      <c r="E3986">
        <v>0</v>
      </c>
      <c r="F3986">
        <v>0</v>
      </c>
    </row>
    <row r="3987" spans="1:6" ht="15" customHeight="1" x14ac:dyDescent="0.35">
      <c r="A3987" s="86">
        <v>3801020</v>
      </c>
      <c r="B3987" t="s">
        <v>1811</v>
      </c>
      <c r="C3987">
        <v>0</v>
      </c>
      <c r="D3987">
        <v>0</v>
      </c>
      <c r="E3987">
        <v>0</v>
      </c>
      <c r="F3987">
        <v>0</v>
      </c>
    </row>
    <row r="3988" spans="1:6" ht="15" customHeight="1" x14ac:dyDescent="0.35">
      <c r="A3988" s="86">
        <v>3802</v>
      </c>
      <c r="B3988" t="s">
        <v>30</v>
      </c>
      <c r="C3988">
        <v>-591729.22</v>
      </c>
      <c r="D3988">
        <v>0</v>
      </c>
      <c r="E3988">
        <v>1390705.72</v>
      </c>
      <c r="F3988">
        <v>-1982434.94</v>
      </c>
    </row>
    <row r="3989" spans="1:6" ht="15" customHeight="1" x14ac:dyDescent="0.35">
      <c r="A3989" s="86">
        <v>380201</v>
      </c>
      <c r="B3989" t="s">
        <v>638</v>
      </c>
      <c r="C3989">
        <v>-591729.22</v>
      </c>
      <c r="D3989">
        <v>0</v>
      </c>
      <c r="E3989">
        <v>1390705.72</v>
      </c>
      <c r="F3989">
        <v>-1982434.94</v>
      </c>
    </row>
    <row r="3990" spans="1:6" ht="15" customHeight="1" x14ac:dyDescent="0.35">
      <c r="A3990" s="86">
        <v>3802010</v>
      </c>
      <c r="B3990" t="s">
        <v>638</v>
      </c>
      <c r="C3990">
        <v>-591729.22</v>
      </c>
      <c r="D3990">
        <v>0</v>
      </c>
      <c r="E3990">
        <v>1390705.72</v>
      </c>
      <c r="F3990">
        <v>-1982434.94</v>
      </c>
    </row>
    <row r="3991" spans="1:6" ht="15" customHeight="1" x14ac:dyDescent="0.35">
      <c r="A3991" s="86">
        <v>380201001</v>
      </c>
      <c r="B3991" t="s">
        <v>639</v>
      </c>
      <c r="C3991">
        <v>-591729.22</v>
      </c>
      <c r="D3991">
        <v>0</v>
      </c>
      <c r="E3991">
        <v>1390705.72</v>
      </c>
      <c r="F3991">
        <v>-1982434.94</v>
      </c>
    </row>
    <row r="3992" spans="1:6" ht="15" customHeight="1" x14ac:dyDescent="0.35">
      <c r="A3992" s="86">
        <v>380201002</v>
      </c>
      <c r="B3992" t="s">
        <v>1812</v>
      </c>
      <c r="C3992">
        <v>0</v>
      </c>
      <c r="D3992">
        <v>0</v>
      </c>
      <c r="E3992">
        <v>0</v>
      </c>
      <c r="F3992">
        <v>0</v>
      </c>
    </row>
    <row r="3993" spans="1:6" ht="15" customHeight="1" x14ac:dyDescent="0.35">
      <c r="A3993" s="86">
        <v>380201003</v>
      </c>
      <c r="B3993" t="s">
        <v>1813</v>
      </c>
      <c r="C3993">
        <v>0</v>
      </c>
      <c r="D3993">
        <v>0</v>
      </c>
      <c r="E3993">
        <v>0</v>
      </c>
      <c r="F3993">
        <v>0</v>
      </c>
    </row>
    <row r="3994" spans="1:6" ht="15" customHeight="1" x14ac:dyDescent="0.35">
      <c r="A3994" s="86">
        <v>380201004</v>
      </c>
      <c r="B3994" t="s">
        <v>1814</v>
      </c>
      <c r="C3994">
        <v>0</v>
      </c>
      <c r="D3994">
        <v>0</v>
      </c>
      <c r="E3994">
        <v>0</v>
      </c>
      <c r="F3994">
        <v>0</v>
      </c>
    </row>
    <row r="3995" spans="1:6" ht="15" customHeight="1" x14ac:dyDescent="0.35">
      <c r="A3995" s="86">
        <v>380202</v>
      </c>
      <c r="B3995" t="s">
        <v>1811</v>
      </c>
      <c r="C3995">
        <v>0</v>
      </c>
      <c r="D3995">
        <v>0</v>
      </c>
      <c r="E3995">
        <v>0</v>
      </c>
      <c r="F3995">
        <v>0</v>
      </c>
    </row>
    <row r="3996" spans="1:6" ht="15" customHeight="1" x14ac:dyDescent="0.35">
      <c r="A3996" s="86">
        <v>3802020</v>
      </c>
      <c r="B3996" t="s">
        <v>1811</v>
      </c>
      <c r="C3996">
        <v>0</v>
      </c>
      <c r="D3996">
        <v>0</v>
      </c>
      <c r="E3996">
        <v>0</v>
      </c>
      <c r="F3996">
        <v>0</v>
      </c>
    </row>
    <row r="3997" spans="1:6" ht="15" customHeight="1" x14ac:dyDescent="0.35">
      <c r="A3997" s="86">
        <v>39</v>
      </c>
      <c r="B3997" t="s">
        <v>1815</v>
      </c>
      <c r="C3997">
        <v>0</v>
      </c>
      <c r="D3997">
        <v>0</v>
      </c>
      <c r="E3997">
        <v>0</v>
      </c>
      <c r="F3997">
        <v>0</v>
      </c>
    </row>
    <row r="3998" spans="1:6" ht="15" customHeight="1" x14ac:dyDescent="0.35">
      <c r="A3998" s="86">
        <v>3901</v>
      </c>
      <c r="B3998" t="s">
        <v>1816</v>
      </c>
      <c r="C3998">
        <v>0</v>
      </c>
      <c r="D3998">
        <v>0</v>
      </c>
      <c r="E3998">
        <v>0</v>
      </c>
      <c r="F3998">
        <v>0</v>
      </c>
    </row>
    <row r="3999" spans="1:6" ht="15" customHeight="1" x14ac:dyDescent="0.35">
      <c r="A3999" s="86">
        <v>390101</v>
      </c>
      <c r="B3999" t="s">
        <v>1817</v>
      </c>
      <c r="C3999">
        <v>0</v>
      </c>
      <c r="D3999">
        <v>0</v>
      </c>
      <c r="E3999">
        <v>0</v>
      </c>
      <c r="F3999">
        <v>0</v>
      </c>
    </row>
    <row r="4000" spans="1:6" ht="15" customHeight="1" x14ac:dyDescent="0.35">
      <c r="A4000" s="86">
        <v>3901010</v>
      </c>
      <c r="B4000" t="s">
        <v>1817</v>
      </c>
      <c r="C4000">
        <v>0</v>
      </c>
      <c r="D4000">
        <v>0</v>
      </c>
      <c r="E4000">
        <v>0</v>
      </c>
      <c r="F4000">
        <v>0</v>
      </c>
    </row>
    <row r="4001" spans="1:6" ht="15" customHeight="1" x14ac:dyDescent="0.35">
      <c r="A4001" s="86">
        <v>4</v>
      </c>
      <c r="B4001" t="s">
        <v>9</v>
      </c>
      <c r="C4001">
        <v>0</v>
      </c>
      <c r="D4001">
        <v>31396793.170000002</v>
      </c>
      <c r="E4001">
        <v>4925508.8899999997</v>
      </c>
      <c r="F4001" s="87">
        <v>26471284.280000001</v>
      </c>
    </row>
    <row r="4002" spans="1:6" ht="15" customHeight="1" x14ac:dyDescent="0.35">
      <c r="A4002" s="86">
        <v>41</v>
      </c>
      <c r="B4002" t="s">
        <v>64</v>
      </c>
      <c r="C4002">
        <v>0</v>
      </c>
      <c r="D4002">
        <v>2288036.9500000002</v>
      </c>
      <c r="E4002">
        <v>724597.53</v>
      </c>
      <c r="F4002">
        <v>1563439.42</v>
      </c>
    </row>
    <row r="4003" spans="1:6" ht="15" customHeight="1" x14ac:dyDescent="0.35">
      <c r="A4003" s="86">
        <v>4101</v>
      </c>
      <c r="B4003" t="s">
        <v>201</v>
      </c>
      <c r="C4003">
        <v>0</v>
      </c>
      <c r="D4003">
        <v>0</v>
      </c>
      <c r="E4003">
        <v>0</v>
      </c>
      <c r="F4003">
        <v>0</v>
      </c>
    </row>
    <row r="4004" spans="1:6" ht="15" customHeight="1" x14ac:dyDescent="0.35">
      <c r="A4004" s="86">
        <v>410101</v>
      </c>
      <c r="B4004" t="s">
        <v>1818</v>
      </c>
      <c r="C4004">
        <v>0</v>
      </c>
      <c r="D4004">
        <v>0</v>
      </c>
      <c r="E4004">
        <v>0</v>
      </c>
      <c r="F4004">
        <v>0</v>
      </c>
    </row>
    <row r="4005" spans="1:6" ht="15" customHeight="1" x14ac:dyDescent="0.35">
      <c r="A4005" s="86">
        <v>4101010</v>
      </c>
      <c r="B4005" t="s">
        <v>1658</v>
      </c>
      <c r="C4005">
        <v>0</v>
      </c>
      <c r="D4005">
        <v>0</v>
      </c>
      <c r="E4005">
        <v>0</v>
      </c>
      <c r="F4005">
        <v>0</v>
      </c>
    </row>
    <row r="4006" spans="1:6" ht="15" customHeight="1" x14ac:dyDescent="0.35">
      <c r="A4006" s="86">
        <v>410101001</v>
      </c>
      <c r="B4006" t="s">
        <v>382</v>
      </c>
      <c r="C4006">
        <v>0</v>
      </c>
      <c r="D4006">
        <v>0</v>
      </c>
      <c r="E4006">
        <v>0</v>
      </c>
      <c r="F4006">
        <v>0</v>
      </c>
    </row>
    <row r="4007" spans="1:6" ht="15" customHeight="1" x14ac:dyDescent="0.35">
      <c r="A4007" s="86">
        <v>410101002</v>
      </c>
      <c r="B4007" t="s">
        <v>547</v>
      </c>
      <c r="C4007">
        <v>0</v>
      </c>
      <c r="D4007">
        <v>0</v>
      </c>
      <c r="E4007">
        <v>0</v>
      </c>
      <c r="F4007">
        <v>0</v>
      </c>
    </row>
    <row r="4008" spans="1:6" ht="15" customHeight="1" x14ac:dyDescent="0.35">
      <c r="A4008" s="86">
        <v>410101003</v>
      </c>
      <c r="B4008" t="s">
        <v>1565</v>
      </c>
      <c r="C4008">
        <v>0</v>
      </c>
      <c r="D4008">
        <v>0</v>
      </c>
      <c r="E4008">
        <v>0</v>
      </c>
      <c r="F4008">
        <v>0</v>
      </c>
    </row>
    <row r="4009" spans="1:6" ht="15" customHeight="1" x14ac:dyDescent="0.35">
      <c r="A4009" s="86">
        <v>410101009</v>
      </c>
      <c r="B4009" t="s">
        <v>1144</v>
      </c>
      <c r="C4009">
        <v>0</v>
      </c>
      <c r="D4009">
        <v>0</v>
      </c>
      <c r="E4009">
        <v>0</v>
      </c>
      <c r="F4009">
        <v>0</v>
      </c>
    </row>
    <row r="4010" spans="1:6" ht="15" customHeight="1" x14ac:dyDescent="0.35">
      <c r="A4010" s="86">
        <v>41010100901</v>
      </c>
      <c r="B4010" t="s">
        <v>382</v>
      </c>
      <c r="C4010">
        <v>0</v>
      </c>
      <c r="D4010">
        <v>0</v>
      </c>
      <c r="E4010">
        <v>0</v>
      </c>
      <c r="F4010">
        <v>0</v>
      </c>
    </row>
    <row r="4011" spans="1:6" ht="15" customHeight="1" x14ac:dyDescent="0.35">
      <c r="A4011" s="86">
        <v>41010100902</v>
      </c>
      <c r="B4011" t="s">
        <v>547</v>
      </c>
      <c r="C4011">
        <v>0</v>
      </c>
      <c r="D4011">
        <v>0</v>
      </c>
      <c r="E4011">
        <v>0</v>
      </c>
      <c r="F4011">
        <v>0</v>
      </c>
    </row>
    <row r="4012" spans="1:6" ht="15" customHeight="1" x14ac:dyDescent="0.35">
      <c r="A4012" s="86">
        <v>41010100903</v>
      </c>
      <c r="B4012" t="s">
        <v>1565</v>
      </c>
      <c r="C4012">
        <v>0</v>
      </c>
      <c r="D4012">
        <v>0</v>
      </c>
      <c r="E4012">
        <v>0</v>
      </c>
      <c r="F4012">
        <v>0</v>
      </c>
    </row>
    <row r="4013" spans="1:6" ht="15" customHeight="1" x14ac:dyDescent="0.35">
      <c r="A4013" s="86">
        <v>410102</v>
      </c>
      <c r="B4013" t="s">
        <v>1819</v>
      </c>
      <c r="C4013">
        <v>0</v>
      </c>
      <c r="D4013">
        <v>0</v>
      </c>
      <c r="E4013">
        <v>0</v>
      </c>
      <c r="F4013">
        <v>0</v>
      </c>
    </row>
    <row r="4014" spans="1:6" ht="15" customHeight="1" x14ac:dyDescent="0.35">
      <c r="A4014" s="86">
        <v>4101020</v>
      </c>
      <c r="B4014" t="s">
        <v>1820</v>
      </c>
      <c r="C4014">
        <v>0</v>
      </c>
      <c r="D4014">
        <v>0</v>
      </c>
      <c r="E4014">
        <v>0</v>
      </c>
      <c r="F4014">
        <v>0</v>
      </c>
    </row>
    <row r="4015" spans="1:6" ht="15" customHeight="1" x14ac:dyDescent="0.35">
      <c r="A4015" s="86">
        <v>410102001</v>
      </c>
      <c r="B4015" t="s">
        <v>382</v>
      </c>
      <c r="C4015">
        <v>0</v>
      </c>
      <c r="D4015">
        <v>0</v>
      </c>
      <c r="E4015">
        <v>0</v>
      </c>
      <c r="F4015">
        <v>0</v>
      </c>
    </row>
    <row r="4016" spans="1:6" ht="15" customHeight="1" x14ac:dyDescent="0.35">
      <c r="A4016" s="86">
        <v>410102002</v>
      </c>
      <c r="B4016" t="s">
        <v>547</v>
      </c>
      <c r="C4016">
        <v>0</v>
      </c>
      <c r="D4016">
        <v>0</v>
      </c>
      <c r="E4016">
        <v>0</v>
      </c>
      <c r="F4016">
        <v>0</v>
      </c>
    </row>
    <row r="4017" spans="1:6" ht="15" customHeight="1" x14ac:dyDescent="0.35">
      <c r="A4017" s="86">
        <v>410102003</v>
      </c>
      <c r="B4017" t="s">
        <v>1565</v>
      </c>
      <c r="C4017">
        <v>0</v>
      </c>
      <c r="D4017">
        <v>0</v>
      </c>
      <c r="E4017">
        <v>0</v>
      </c>
      <c r="F4017">
        <v>0</v>
      </c>
    </row>
    <row r="4018" spans="1:6" ht="15" customHeight="1" x14ac:dyDescent="0.35">
      <c r="A4018" s="86">
        <v>410102009</v>
      </c>
      <c r="B4018" t="s">
        <v>1144</v>
      </c>
      <c r="C4018">
        <v>0</v>
      </c>
      <c r="D4018">
        <v>0</v>
      </c>
      <c r="E4018">
        <v>0</v>
      </c>
      <c r="F4018">
        <v>0</v>
      </c>
    </row>
    <row r="4019" spans="1:6" ht="15" customHeight="1" x14ac:dyDescent="0.35">
      <c r="A4019" s="86">
        <v>41010200901</v>
      </c>
      <c r="B4019" t="s">
        <v>382</v>
      </c>
      <c r="C4019">
        <v>0</v>
      </c>
      <c r="D4019">
        <v>0</v>
      </c>
      <c r="E4019">
        <v>0</v>
      </c>
      <c r="F4019">
        <v>0</v>
      </c>
    </row>
    <row r="4020" spans="1:6" ht="15" customHeight="1" x14ac:dyDescent="0.35">
      <c r="A4020" s="86">
        <v>41010200902</v>
      </c>
      <c r="B4020" t="s">
        <v>547</v>
      </c>
      <c r="C4020">
        <v>0</v>
      </c>
      <c r="D4020">
        <v>0</v>
      </c>
      <c r="E4020">
        <v>0</v>
      </c>
      <c r="F4020">
        <v>0</v>
      </c>
    </row>
    <row r="4021" spans="1:6" ht="15" customHeight="1" x14ac:dyDescent="0.35">
      <c r="A4021" s="86">
        <v>41010200903</v>
      </c>
      <c r="B4021" t="s">
        <v>1565</v>
      </c>
      <c r="C4021">
        <v>0</v>
      </c>
      <c r="D4021">
        <v>0</v>
      </c>
      <c r="E4021">
        <v>0</v>
      </c>
      <c r="F4021">
        <v>0</v>
      </c>
    </row>
    <row r="4022" spans="1:6" ht="15" customHeight="1" x14ac:dyDescent="0.35">
      <c r="A4022" s="86">
        <v>410103</v>
      </c>
      <c r="B4022" t="s">
        <v>1028</v>
      </c>
      <c r="C4022">
        <v>0</v>
      </c>
      <c r="D4022">
        <v>0</v>
      </c>
      <c r="E4022">
        <v>0</v>
      </c>
      <c r="F4022">
        <v>0</v>
      </c>
    </row>
    <row r="4023" spans="1:6" ht="15" customHeight="1" x14ac:dyDescent="0.35">
      <c r="A4023" s="86">
        <v>4101030</v>
      </c>
      <c r="B4023" t="s">
        <v>1028</v>
      </c>
      <c r="C4023">
        <v>0</v>
      </c>
      <c r="D4023">
        <v>0</v>
      </c>
      <c r="E4023">
        <v>0</v>
      </c>
      <c r="F4023">
        <v>0</v>
      </c>
    </row>
    <row r="4024" spans="1:6" ht="15" customHeight="1" x14ac:dyDescent="0.35">
      <c r="A4024" s="86">
        <v>410103001</v>
      </c>
      <c r="B4024" t="s">
        <v>382</v>
      </c>
      <c r="C4024">
        <v>0</v>
      </c>
      <c r="D4024">
        <v>0</v>
      </c>
      <c r="E4024">
        <v>0</v>
      </c>
      <c r="F4024">
        <v>0</v>
      </c>
    </row>
    <row r="4025" spans="1:6" ht="15" customHeight="1" x14ac:dyDescent="0.35">
      <c r="A4025" s="86">
        <v>410103002</v>
      </c>
      <c r="B4025" t="s">
        <v>547</v>
      </c>
      <c r="C4025">
        <v>0</v>
      </c>
      <c r="D4025">
        <v>0</v>
      </c>
      <c r="E4025">
        <v>0</v>
      </c>
      <c r="F4025">
        <v>0</v>
      </c>
    </row>
    <row r="4026" spans="1:6" ht="15" customHeight="1" x14ac:dyDescent="0.35">
      <c r="A4026" s="86">
        <v>410103003</v>
      </c>
      <c r="B4026" t="s">
        <v>1565</v>
      </c>
      <c r="C4026">
        <v>0</v>
      </c>
      <c r="D4026">
        <v>0</v>
      </c>
      <c r="E4026">
        <v>0</v>
      </c>
      <c r="F4026">
        <v>0</v>
      </c>
    </row>
    <row r="4027" spans="1:6" ht="15" customHeight="1" x14ac:dyDescent="0.35">
      <c r="A4027" s="86">
        <v>410103009</v>
      </c>
      <c r="B4027" t="s">
        <v>1144</v>
      </c>
      <c r="C4027">
        <v>0</v>
      </c>
      <c r="D4027">
        <v>0</v>
      </c>
      <c r="E4027">
        <v>0</v>
      </c>
      <c r="F4027">
        <v>0</v>
      </c>
    </row>
    <row r="4028" spans="1:6" ht="15" customHeight="1" x14ac:dyDescent="0.35">
      <c r="A4028" s="86">
        <v>41010300901</v>
      </c>
      <c r="B4028" t="s">
        <v>382</v>
      </c>
      <c r="C4028">
        <v>0</v>
      </c>
      <c r="D4028">
        <v>0</v>
      </c>
      <c r="E4028">
        <v>0</v>
      </c>
      <c r="F4028">
        <v>0</v>
      </c>
    </row>
    <row r="4029" spans="1:6" ht="15" customHeight="1" x14ac:dyDescent="0.35">
      <c r="A4029" s="86">
        <v>41010300902</v>
      </c>
      <c r="B4029" t="s">
        <v>547</v>
      </c>
      <c r="C4029">
        <v>0</v>
      </c>
      <c r="D4029">
        <v>0</v>
      </c>
      <c r="E4029">
        <v>0</v>
      </c>
      <c r="F4029">
        <v>0</v>
      </c>
    </row>
    <row r="4030" spans="1:6" ht="15" customHeight="1" x14ac:dyDescent="0.35">
      <c r="A4030" s="86">
        <v>41010300903</v>
      </c>
      <c r="B4030" t="s">
        <v>1565</v>
      </c>
      <c r="C4030">
        <v>0</v>
      </c>
      <c r="D4030">
        <v>0</v>
      </c>
      <c r="E4030">
        <v>0</v>
      </c>
      <c r="F4030">
        <v>0</v>
      </c>
    </row>
    <row r="4031" spans="1:6" ht="15" customHeight="1" x14ac:dyDescent="0.35">
      <c r="A4031" s="86">
        <v>4101040</v>
      </c>
      <c r="B4031" t="s">
        <v>1031</v>
      </c>
      <c r="C4031">
        <v>0</v>
      </c>
      <c r="D4031">
        <v>0</v>
      </c>
      <c r="E4031">
        <v>0</v>
      </c>
      <c r="F4031">
        <v>0</v>
      </c>
    </row>
    <row r="4032" spans="1:6" ht="15" customHeight="1" x14ac:dyDescent="0.35">
      <c r="A4032" s="86">
        <v>410104001</v>
      </c>
      <c r="B4032" t="s">
        <v>382</v>
      </c>
      <c r="C4032">
        <v>0</v>
      </c>
      <c r="D4032">
        <v>0</v>
      </c>
      <c r="E4032">
        <v>0</v>
      </c>
      <c r="F4032">
        <v>0</v>
      </c>
    </row>
    <row r="4033" spans="1:6" ht="15" customHeight="1" x14ac:dyDescent="0.35">
      <c r="A4033" s="86">
        <v>410104002</v>
      </c>
      <c r="B4033" t="s">
        <v>547</v>
      </c>
      <c r="C4033">
        <v>0</v>
      </c>
      <c r="D4033">
        <v>0</v>
      </c>
      <c r="E4033">
        <v>0</v>
      </c>
      <c r="F4033">
        <v>0</v>
      </c>
    </row>
    <row r="4034" spans="1:6" ht="15" customHeight="1" x14ac:dyDescent="0.35">
      <c r="A4034" s="86">
        <v>410104003</v>
      </c>
      <c r="B4034" t="s">
        <v>1565</v>
      </c>
      <c r="C4034">
        <v>0</v>
      </c>
      <c r="D4034">
        <v>0</v>
      </c>
      <c r="E4034">
        <v>0</v>
      </c>
      <c r="F4034">
        <v>0</v>
      </c>
    </row>
    <row r="4035" spans="1:6" ht="15" customHeight="1" x14ac:dyDescent="0.35">
      <c r="A4035" s="86">
        <v>410104009</v>
      </c>
      <c r="B4035" t="s">
        <v>1144</v>
      </c>
      <c r="C4035">
        <v>0</v>
      </c>
      <c r="D4035">
        <v>0</v>
      </c>
      <c r="E4035">
        <v>0</v>
      </c>
      <c r="F4035">
        <v>0</v>
      </c>
    </row>
    <row r="4036" spans="1:6" ht="15" customHeight="1" x14ac:dyDescent="0.35">
      <c r="A4036" s="86">
        <v>41010400901</v>
      </c>
      <c r="B4036" t="s">
        <v>382</v>
      </c>
      <c r="C4036">
        <v>0</v>
      </c>
      <c r="D4036">
        <v>0</v>
      </c>
      <c r="E4036">
        <v>0</v>
      </c>
      <c r="F4036">
        <v>0</v>
      </c>
    </row>
    <row r="4037" spans="1:6" ht="15" customHeight="1" x14ac:dyDescent="0.35">
      <c r="A4037" s="86">
        <v>41010400902</v>
      </c>
      <c r="B4037" t="s">
        <v>547</v>
      </c>
      <c r="C4037">
        <v>0</v>
      </c>
      <c r="D4037">
        <v>0</v>
      </c>
      <c r="E4037">
        <v>0</v>
      </c>
      <c r="F4037">
        <v>0</v>
      </c>
    </row>
    <row r="4038" spans="1:6" ht="15" customHeight="1" x14ac:dyDescent="0.35">
      <c r="A4038" s="86">
        <v>41010400903</v>
      </c>
      <c r="B4038" t="s">
        <v>1565</v>
      </c>
      <c r="C4038">
        <v>0</v>
      </c>
      <c r="D4038">
        <v>0</v>
      </c>
      <c r="E4038">
        <v>0</v>
      </c>
      <c r="F4038">
        <v>0</v>
      </c>
    </row>
    <row r="4039" spans="1:6" ht="15" customHeight="1" x14ac:dyDescent="0.35">
      <c r="A4039" s="86">
        <v>4102</v>
      </c>
      <c r="B4039" t="s">
        <v>1821</v>
      </c>
      <c r="C4039">
        <v>0</v>
      </c>
      <c r="D4039">
        <v>0</v>
      </c>
      <c r="E4039">
        <v>0</v>
      </c>
      <c r="F4039">
        <v>0</v>
      </c>
    </row>
    <row r="4040" spans="1:6" ht="15" customHeight="1" x14ac:dyDescent="0.35">
      <c r="A4040" s="86">
        <v>410201</v>
      </c>
      <c r="B4040" t="s">
        <v>1035</v>
      </c>
      <c r="C4040">
        <v>0</v>
      </c>
      <c r="D4040">
        <v>0</v>
      </c>
      <c r="E4040">
        <v>0</v>
      </c>
      <c r="F4040">
        <v>0</v>
      </c>
    </row>
    <row r="4041" spans="1:6" ht="15" customHeight="1" x14ac:dyDescent="0.35">
      <c r="A4041" s="86">
        <v>4102010</v>
      </c>
      <c r="B4041" t="s">
        <v>1035</v>
      </c>
      <c r="C4041">
        <v>0</v>
      </c>
      <c r="D4041">
        <v>0</v>
      </c>
      <c r="E4041">
        <v>0</v>
      </c>
      <c r="F4041">
        <v>0</v>
      </c>
    </row>
    <row r="4042" spans="1:6" ht="15" customHeight="1" x14ac:dyDescent="0.35">
      <c r="A4042" s="86">
        <v>410201001</v>
      </c>
      <c r="B4042" t="s">
        <v>382</v>
      </c>
      <c r="C4042">
        <v>0</v>
      </c>
      <c r="D4042">
        <v>0</v>
      </c>
      <c r="E4042">
        <v>0</v>
      </c>
      <c r="F4042">
        <v>0</v>
      </c>
    </row>
    <row r="4043" spans="1:6" ht="15" customHeight="1" x14ac:dyDescent="0.35">
      <c r="A4043" s="86">
        <v>410201002</v>
      </c>
      <c r="B4043" t="s">
        <v>547</v>
      </c>
      <c r="C4043">
        <v>0</v>
      </c>
      <c r="D4043">
        <v>0</v>
      </c>
      <c r="E4043">
        <v>0</v>
      </c>
      <c r="F4043">
        <v>0</v>
      </c>
    </row>
    <row r="4044" spans="1:6" ht="15" customHeight="1" x14ac:dyDescent="0.35">
      <c r="A4044" s="86">
        <v>410201003</v>
      </c>
      <c r="B4044" t="s">
        <v>1565</v>
      </c>
      <c r="C4044">
        <v>0</v>
      </c>
      <c r="D4044">
        <v>0</v>
      </c>
      <c r="E4044">
        <v>0</v>
      </c>
      <c r="F4044">
        <v>0</v>
      </c>
    </row>
    <row r="4045" spans="1:6" ht="15" customHeight="1" x14ac:dyDescent="0.35">
      <c r="A4045" s="86">
        <v>410201009</v>
      </c>
      <c r="B4045" t="s">
        <v>1144</v>
      </c>
      <c r="C4045">
        <v>0</v>
      </c>
      <c r="D4045">
        <v>0</v>
      </c>
      <c r="E4045">
        <v>0</v>
      </c>
      <c r="F4045">
        <v>0</v>
      </c>
    </row>
    <row r="4046" spans="1:6" ht="15" customHeight="1" x14ac:dyDescent="0.35">
      <c r="A4046" s="86">
        <v>41020100901</v>
      </c>
      <c r="B4046" t="s">
        <v>382</v>
      </c>
      <c r="C4046">
        <v>0</v>
      </c>
      <c r="D4046">
        <v>0</v>
      </c>
      <c r="E4046">
        <v>0</v>
      </c>
      <c r="F4046">
        <v>0</v>
      </c>
    </row>
    <row r="4047" spans="1:6" ht="15" customHeight="1" x14ac:dyDescent="0.35">
      <c r="A4047" s="86">
        <v>41020100902</v>
      </c>
      <c r="B4047" t="s">
        <v>547</v>
      </c>
      <c r="C4047">
        <v>0</v>
      </c>
      <c r="D4047">
        <v>0</v>
      </c>
      <c r="E4047">
        <v>0</v>
      </c>
      <c r="F4047">
        <v>0</v>
      </c>
    </row>
    <row r="4048" spans="1:6" ht="15" customHeight="1" x14ac:dyDescent="0.35">
      <c r="A4048" s="86">
        <v>41020100903</v>
      </c>
      <c r="B4048" t="s">
        <v>1565</v>
      </c>
      <c r="C4048">
        <v>0</v>
      </c>
      <c r="D4048">
        <v>0</v>
      </c>
      <c r="E4048">
        <v>0</v>
      </c>
      <c r="F4048">
        <v>0</v>
      </c>
    </row>
    <row r="4049" spans="1:6" ht="15" customHeight="1" x14ac:dyDescent="0.35">
      <c r="A4049" s="86">
        <v>4102020</v>
      </c>
      <c r="B4049" t="s">
        <v>1038</v>
      </c>
      <c r="C4049">
        <v>0</v>
      </c>
      <c r="D4049">
        <v>0</v>
      </c>
      <c r="E4049">
        <v>0</v>
      </c>
      <c r="F4049">
        <v>0</v>
      </c>
    </row>
    <row r="4050" spans="1:6" ht="15" customHeight="1" x14ac:dyDescent="0.35">
      <c r="A4050" s="86">
        <v>410202001</v>
      </c>
      <c r="B4050" t="s">
        <v>382</v>
      </c>
      <c r="C4050">
        <v>0</v>
      </c>
      <c r="D4050">
        <v>0</v>
      </c>
      <c r="E4050">
        <v>0</v>
      </c>
      <c r="F4050">
        <v>0</v>
      </c>
    </row>
    <row r="4051" spans="1:6" ht="15" customHeight="1" x14ac:dyDescent="0.35">
      <c r="A4051" s="86">
        <v>410202002</v>
      </c>
      <c r="B4051" t="s">
        <v>547</v>
      </c>
      <c r="C4051">
        <v>0</v>
      </c>
      <c r="D4051">
        <v>0</v>
      </c>
      <c r="E4051">
        <v>0</v>
      </c>
      <c r="F4051">
        <v>0</v>
      </c>
    </row>
    <row r="4052" spans="1:6" ht="15" customHeight="1" x14ac:dyDescent="0.35">
      <c r="A4052" s="86">
        <v>410202003</v>
      </c>
      <c r="B4052" t="s">
        <v>1565</v>
      </c>
      <c r="C4052">
        <v>0</v>
      </c>
      <c r="D4052">
        <v>0</v>
      </c>
      <c r="E4052">
        <v>0</v>
      </c>
      <c r="F4052">
        <v>0</v>
      </c>
    </row>
    <row r="4053" spans="1:6" ht="15" customHeight="1" x14ac:dyDescent="0.35">
      <c r="A4053" s="86">
        <v>410202009</v>
      </c>
      <c r="B4053" t="s">
        <v>1144</v>
      </c>
      <c r="C4053">
        <v>0</v>
      </c>
      <c r="D4053">
        <v>0</v>
      </c>
      <c r="E4053">
        <v>0</v>
      </c>
      <c r="F4053">
        <v>0</v>
      </c>
    </row>
    <row r="4054" spans="1:6" ht="15" customHeight="1" x14ac:dyDescent="0.35">
      <c r="A4054" s="86">
        <v>41020200901</v>
      </c>
      <c r="B4054" t="s">
        <v>382</v>
      </c>
      <c r="C4054">
        <v>0</v>
      </c>
      <c r="D4054">
        <v>0</v>
      </c>
      <c r="E4054">
        <v>0</v>
      </c>
      <c r="F4054">
        <v>0</v>
      </c>
    </row>
    <row r="4055" spans="1:6" ht="15" customHeight="1" x14ac:dyDescent="0.35">
      <c r="A4055" s="86">
        <v>41020200902</v>
      </c>
      <c r="B4055" t="s">
        <v>547</v>
      </c>
      <c r="C4055">
        <v>0</v>
      </c>
      <c r="D4055">
        <v>0</v>
      </c>
      <c r="E4055">
        <v>0</v>
      </c>
      <c r="F4055">
        <v>0</v>
      </c>
    </row>
    <row r="4056" spans="1:6" ht="15" customHeight="1" x14ac:dyDescent="0.35">
      <c r="A4056" s="86">
        <v>41020200903</v>
      </c>
      <c r="B4056" t="s">
        <v>1565</v>
      </c>
      <c r="C4056">
        <v>0</v>
      </c>
      <c r="D4056">
        <v>0</v>
      </c>
      <c r="E4056">
        <v>0</v>
      </c>
      <c r="F4056">
        <v>0</v>
      </c>
    </row>
    <row r="4057" spans="1:6" ht="15" customHeight="1" x14ac:dyDescent="0.35">
      <c r="A4057" s="86">
        <v>4102030</v>
      </c>
      <c r="B4057" t="s">
        <v>1041</v>
      </c>
      <c r="C4057">
        <v>0</v>
      </c>
      <c r="D4057">
        <v>0</v>
      </c>
      <c r="E4057">
        <v>0</v>
      </c>
      <c r="F4057">
        <v>0</v>
      </c>
    </row>
    <row r="4058" spans="1:6" ht="15" customHeight="1" x14ac:dyDescent="0.35">
      <c r="A4058" s="86">
        <v>410203001</v>
      </c>
      <c r="B4058" t="s">
        <v>382</v>
      </c>
      <c r="C4058">
        <v>0</v>
      </c>
      <c r="D4058">
        <v>0</v>
      </c>
      <c r="E4058">
        <v>0</v>
      </c>
      <c r="F4058">
        <v>0</v>
      </c>
    </row>
    <row r="4059" spans="1:6" ht="15" customHeight="1" x14ac:dyDescent="0.35">
      <c r="A4059" s="86">
        <v>41020300101</v>
      </c>
      <c r="B4059" t="s">
        <v>1822</v>
      </c>
      <c r="C4059">
        <v>0</v>
      </c>
      <c r="D4059">
        <v>0</v>
      </c>
      <c r="E4059">
        <v>0</v>
      </c>
      <c r="F4059">
        <v>0</v>
      </c>
    </row>
    <row r="4060" spans="1:6" ht="15" customHeight="1" x14ac:dyDescent="0.35">
      <c r="A4060" s="86">
        <v>41020300102</v>
      </c>
      <c r="B4060" t="s">
        <v>1823</v>
      </c>
      <c r="C4060">
        <v>0</v>
      </c>
      <c r="D4060">
        <v>0</v>
      </c>
      <c r="E4060">
        <v>0</v>
      </c>
      <c r="F4060">
        <v>0</v>
      </c>
    </row>
    <row r="4061" spans="1:6" ht="15" customHeight="1" x14ac:dyDescent="0.35">
      <c r="A4061" s="86">
        <v>41020300103</v>
      </c>
      <c r="B4061" t="s">
        <v>1824</v>
      </c>
      <c r="C4061">
        <v>0</v>
      </c>
      <c r="D4061">
        <v>0</v>
      </c>
      <c r="E4061">
        <v>0</v>
      </c>
      <c r="F4061">
        <v>0</v>
      </c>
    </row>
    <row r="4062" spans="1:6" ht="15" customHeight="1" x14ac:dyDescent="0.35">
      <c r="A4062" s="86">
        <v>41020300104</v>
      </c>
      <c r="B4062" t="s">
        <v>1031</v>
      </c>
      <c r="C4062">
        <v>0</v>
      </c>
      <c r="D4062">
        <v>0</v>
      </c>
      <c r="E4062">
        <v>0</v>
      </c>
      <c r="F4062">
        <v>0</v>
      </c>
    </row>
    <row r="4063" spans="1:6" ht="15" customHeight="1" x14ac:dyDescent="0.35">
      <c r="A4063" s="86">
        <v>410203002</v>
      </c>
      <c r="B4063" t="s">
        <v>547</v>
      </c>
      <c r="C4063">
        <v>0</v>
      </c>
      <c r="D4063">
        <v>0</v>
      </c>
      <c r="E4063">
        <v>0</v>
      </c>
      <c r="F4063">
        <v>0</v>
      </c>
    </row>
    <row r="4064" spans="1:6" ht="15" customHeight="1" x14ac:dyDescent="0.35">
      <c r="A4064" s="86">
        <v>410203003</v>
      </c>
      <c r="B4064" t="s">
        <v>1565</v>
      </c>
      <c r="C4064">
        <v>0</v>
      </c>
      <c r="D4064">
        <v>0</v>
      </c>
      <c r="E4064">
        <v>0</v>
      </c>
      <c r="F4064">
        <v>0</v>
      </c>
    </row>
    <row r="4065" spans="1:6" ht="15" customHeight="1" x14ac:dyDescent="0.35">
      <c r="A4065" s="86">
        <v>410203009</v>
      </c>
      <c r="B4065" t="s">
        <v>1144</v>
      </c>
      <c r="C4065">
        <v>0</v>
      </c>
      <c r="D4065">
        <v>0</v>
      </c>
      <c r="E4065">
        <v>0</v>
      </c>
      <c r="F4065">
        <v>0</v>
      </c>
    </row>
    <row r="4066" spans="1:6" ht="15" customHeight="1" x14ac:dyDescent="0.35">
      <c r="A4066" s="86">
        <v>41020300901</v>
      </c>
      <c r="B4066" t="s">
        <v>382</v>
      </c>
      <c r="C4066">
        <v>0</v>
      </c>
      <c r="D4066">
        <v>0</v>
      </c>
      <c r="E4066">
        <v>0</v>
      </c>
      <c r="F4066">
        <v>0</v>
      </c>
    </row>
    <row r="4067" spans="1:6" ht="15" customHeight="1" x14ac:dyDescent="0.35">
      <c r="A4067" s="86">
        <v>41020300902</v>
      </c>
      <c r="B4067" t="s">
        <v>547</v>
      </c>
      <c r="C4067">
        <v>0</v>
      </c>
      <c r="D4067">
        <v>0</v>
      </c>
      <c r="E4067">
        <v>0</v>
      </c>
      <c r="F4067">
        <v>0</v>
      </c>
    </row>
    <row r="4068" spans="1:6" ht="15" customHeight="1" x14ac:dyDescent="0.35">
      <c r="A4068" s="86">
        <v>41020300903</v>
      </c>
      <c r="B4068" t="s">
        <v>1565</v>
      </c>
      <c r="C4068">
        <v>0</v>
      </c>
      <c r="D4068">
        <v>0</v>
      </c>
      <c r="E4068">
        <v>0</v>
      </c>
      <c r="F4068">
        <v>0</v>
      </c>
    </row>
    <row r="4069" spans="1:6" ht="15" customHeight="1" x14ac:dyDescent="0.35">
      <c r="A4069" s="86">
        <v>4102040</v>
      </c>
      <c r="B4069" t="s">
        <v>1044</v>
      </c>
      <c r="C4069">
        <v>0</v>
      </c>
      <c r="D4069">
        <v>0</v>
      </c>
      <c r="E4069">
        <v>0</v>
      </c>
      <c r="F4069">
        <v>0</v>
      </c>
    </row>
    <row r="4070" spans="1:6" ht="15" customHeight="1" x14ac:dyDescent="0.35">
      <c r="A4070" s="86">
        <v>410204001</v>
      </c>
      <c r="B4070" t="s">
        <v>382</v>
      </c>
      <c r="C4070">
        <v>0</v>
      </c>
      <c r="D4070">
        <v>0</v>
      </c>
      <c r="E4070">
        <v>0</v>
      </c>
      <c r="F4070">
        <v>0</v>
      </c>
    </row>
    <row r="4071" spans="1:6" ht="15" customHeight="1" x14ac:dyDescent="0.35">
      <c r="A4071" s="86">
        <v>410204002</v>
      </c>
      <c r="B4071" t="s">
        <v>547</v>
      </c>
      <c r="C4071">
        <v>0</v>
      </c>
      <c r="D4071">
        <v>0</v>
      </c>
      <c r="E4071">
        <v>0</v>
      </c>
      <c r="F4071">
        <v>0</v>
      </c>
    </row>
    <row r="4072" spans="1:6" ht="15" customHeight="1" x14ac:dyDescent="0.35">
      <c r="A4072" s="86">
        <v>410204003</v>
      </c>
      <c r="B4072" t="s">
        <v>1565</v>
      </c>
      <c r="C4072">
        <v>0</v>
      </c>
      <c r="D4072">
        <v>0</v>
      </c>
      <c r="E4072">
        <v>0</v>
      </c>
      <c r="F4072">
        <v>0</v>
      </c>
    </row>
    <row r="4073" spans="1:6" ht="15" customHeight="1" x14ac:dyDescent="0.35">
      <c r="A4073" s="86">
        <v>410204009</v>
      </c>
      <c r="B4073" t="s">
        <v>1144</v>
      </c>
      <c r="C4073">
        <v>0</v>
      </c>
      <c r="D4073">
        <v>0</v>
      </c>
      <c r="E4073">
        <v>0</v>
      </c>
      <c r="F4073">
        <v>0</v>
      </c>
    </row>
    <row r="4074" spans="1:6" ht="15" customHeight="1" x14ac:dyDescent="0.35">
      <c r="A4074" s="86">
        <v>41020400901</v>
      </c>
      <c r="B4074" t="s">
        <v>382</v>
      </c>
      <c r="C4074">
        <v>0</v>
      </c>
      <c r="D4074">
        <v>0</v>
      </c>
      <c r="E4074">
        <v>0</v>
      </c>
      <c r="F4074">
        <v>0</v>
      </c>
    </row>
    <row r="4075" spans="1:6" ht="15" customHeight="1" x14ac:dyDescent="0.35">
      <c r="A4075" s="86">
        <v>41020400902</v>
      </c>
      <c r="B4075" t="s">
        <v>547</v>
      </c>
      <c r="C4075">
        <v>0</v>
      </c>
      <c r="D4075">
        <v>0</v>
      </c>
      <c r="E4075">
        <v>0</v>
      </c>
      <c r="F4075">
        <v>0</v>
      </c>
    </row>
    <row r="4076" spans="1:6" ht="15" customHeight="1" x14ac:dyDescent="0.35">
      <c r="A4076" s="86">
        <v>41020400903</v>
      </c>
      <c r="B4076" t="s">
        <v>1565</v>
      </c>
      <c r="C4076">
        <v>0</v>
      </c>
      <c r="D4076">
        <v>0</v>
      </c>
      <c r="E4076">
        <v>0</v>
      </c>
      <c r="F4076">
        <v>0</v>
      </c>
    </row>
    <row r="4077" spans="1:6" ht="15" customHeight="1" x14ac:dyDescent="0.35">
      <c r="A4077" s="86">
        <v>4103</v>
      </c>
      <c r="B4077" t="s">
        <v>1825</v>
      </c>
      <c r="C4077">
        <v>0</v>
      </c>
      <c r="D4077">
        <v>0</v>
      </c>
      <c r="E4077">
        <v>0</v>
      </c>
      <c r="F4077">
        <v>0</v>
      </c>
    </row>
    <row r="4078" spans="1:6" ht="15" customHeight="1" x14ac:dyDescent="0.35">
      <c r="A4078" s="86">
        <v>410301</v>
      </c>
      <c r="B4078" t="s">
        <v>383</v>
      </c>
      <c r="C4078">
        <v>0</v>
      </c>
      <c r="D4078">
        <v>0</v>
      </c>
      <c r="E4078">
        <v>0</v>
      </c>
      <c r="F4078">
        <v>0</v>
      </c>
    </row>
    <row r="4079" spans="1:6" ht="15" customHeight="1" x14ac:dyDescent="0.35">
      <c r="A4079" s="86">
        <v>4103010</v>
      </c>
      <c r="B4079" t="s">
        <v>383</v>
      </c>
      <c r="C4079">
        <v>0</v>
      </c>
      <c r="D4079">
        <v>0</v>
      </c>
      <c r="E4079">
        <v>0</v>
      </c>
      <c r="F4079">
        <v>0</v>
      </c>
    </row>
    <row r="4080" spans="1:6" ht="15" customHeight="1" x14ac:dyDescent="0.35">
      <c r="A4080" s="86">
        <v>410301001</v>
      </c>
      <c r="B4080" t="s">
        <v>382</v>
      </c>
      <c r="C4080">
        <v>0</v>
      </c>
      <c r="D4080">
        <v>0</v>
      </c>
      <c r="E4080">
        <v>0</v>
      </c>
      <c r="F4080">
        <v>0</v>
      </c>
    </row>
    <row r="4081" spans="1:6" ht="15" customHeight="1" x14ac:dyDescent="0.35">
      <c r="A4081" s="86">
        <v>410301002</v>
      </c>
      <c r="B4081" t="s">
        <v>547</v>
      </c>
      <c r="C4081">
        <v>0</v>
      </c>
      <c r="D4081">
        <v>0</v>
      </c>
      <c r="E4081">
        <v>0</v>
      </c>
      <c r="F4081">
        <v>0</v>
      </c>
    </row>
    <row r="4082" spans="1:6" ht="15" customHeight="1" x14ac:dyDescent="0.35">
      <c r="A4082" s="86">
        <v>410301003</v>
      </c>
      <c r="B4082" t="s">
        <v>1565</v>
      </c>
      <c r="C4082">
        <v>0</v>
      </c>
      <c r="D4082">
        <v>0</v>
      </c>
      <c r="E4082">
        <v>0</v>
      </c>
      <c r="F4082">
        <v>0</v>
      </c>
    </row>
    <row r="4083" spans="1:6" ht="15" customHeight="1" x14ac:dyDescent="0.35">
      <c r="A4083" s="86">
        <v>410301009</v>
      </c>
      <c r="B4083" t="s">
        <v>1144</v>
      </c>
      <c r="C4083">
        <v>0</v>
      </c>
      <c r="D4083">
        <v>0</v>
      </c>
      <c r="E4083">
        <v>0</v>
      </c>
      <c r="F4083">
        <v>0</v>
      </c>
    </row>
    <row r="4084" spans="1:6" ht="15" customHeight="1" x14ac:dyDescent="0.35">
      <c r="A4084" s="86">
        <v>41030100901</v>
      </c>
      <c r="B4084" t="s">
        <v>382</v>
      </c>
      <c r="C4084">
        <v>0</v>
      </c>
      <c r="D4084">
        <v>0</v>
      </c>
      <c r="E4084">
        <v>0</v>
      </c>
      <c r="F4084">
        <v>0</v>
      </c>
    </row>
    <row r="4085" spans="1:6" ht="15" customHeight="1" x14ac:dyDescent="0.35">
      <c r="A4085" s="86">
        <v>41030100902</v>
      </c>
      <c r="B4085" t="s">
        <v>547</v>
      </c>
      <c r="C4085">
        <v>0</v>
      </c>
      <c r="D4085">
        <v>0</v>
      </c>
      <c r="E4085">
        <v>0</v>
      </c>
      <c r="F4085">
        <v>0</v>
      </c>
    </row>
    <row r="4086" spans="1:6" ht="15" customHeight="1" x14ac:dyDescent="0.35">
      <c r="A4086" s="86">
        <v>41030100903</v>
      </c>
      <c r="B4086" t="s">
        <v>1565</v>
      </c>
      <c r="C4086">
        <v>0</v>
      </c>
      <c r="D4086">
        <v>0</v>
      </c>
      <c r="E4086">
        <v>0</v>
      </c>
      <c r="F4086">
        <v>0</v>
      </c>
    </row>
    <row r="4087" spans="1:6" ht="15" customHeight="1" x14ac:dyDescent="0.35">
      <c r="A4087" s="86">
        <v>410302</v>
      </c>
      <c r="B4087" t="s">
        <v>384</v>
      </c>
      <c r="C4087">
        <v>0</v>
      </c>
      <c r="D4087">
        <v>0</v>
      </c>
      <c r="E4087">
        <v>0</v>
      </c>
      <c r="F4087">
        <v>0</v>
      </c>
    </row>
    <row r="4088" spans="1:6" ht="15" customHeight="1" x14ac:dyDescent="0.35">
      <c r="A4088" s="86">
        <v>4103020</v>
      </c>
      <c r="B4088" t="s">
        <v>384</v>
      </c>
      <c r="C4088">
        <v>0</v>
      </c>
      <c r="D4088">
        <v>0</v>
      </c>
      <c r="E4088">
        <v>0</v>
      </c>
      <c r="F4088">
        <v>0</v>
      </c>
    </row>
    <row r="4089" spans="1:6" ht="15" customHeight="1" x14ac:dyDescent="0.35">
      <c r="A4089" s="86">
        <v>410302001</v>
      </c>
      <c r="B4089" t="s">
        <v>382</v>
      </c>
      <c r="C4089">
        <v>0</v>
      </c>
      <c r="D4089">
        <v>0</v>
      </c>
      <c r="E4089">
        <v>0</v>
      </c>
      <c r="F4089">
        <v>0</v>
      </c>
    </row>
    <row r="4090" spans="1:6" ht="15" customHeight="1" x14ac:dyDescent="0.35">
      <c r="A4090" s="86">
        <v>410302002</v>
      </c>
      <c r="B4090" t="s">
        <v>547</v>
      </c>
      <c r="C4090">
        <v>0</v>
      </c>
      <c r="D4090">
        <v>0</v>
      </c>
      <c r="E4090">
        <v>0</v>
      </c>
      <c r="F4090">
        <v>0</v>
      </c>
    </row>
    <row r="4091" spans="1:6" ht="15" customHeight="1" x14ac:dyDescent="0.35">
      <c r="A4091" s="86">
        <v>410302003</v>
      </c>
      <c r="B4091" t="s">
        <v>1565</v>
      </c>
      <c r="C4091">
        <v>0</v>
      </c>
      <c r="D4091">
        <v>0</v>
      </c>
      <c r="E4091">
        <v>0</v>
      </c>
      <c r="F4091">
        <v>0</v>
      </c>
    </row>
    <row r="4092" spans="1:6" ht="15" customHeight="1" x14ac:dyDescent="0.35">
      <c r="A4092" s="86">
        <v>410302009</v>
      </c>
      <c r="B4092" t="s">
        <v>1144</v>
      </c>
      <c r="C4092">
        <v>0</v>
      </c>
      <c r="D4092">
        <v>0</v>
      </c>
      <c r="E4092">
        <v>0</v>
      </c>
      <c r="F4092">
        <v>0</v>
      </c>
    </row>
    <row r="4093" spans="1:6" ht="15" customHeight="1" x14ac:dyDescent="0.35">
      <c r="A4093" s="86">
        <v>41030200901</v>
      </c>
      <c r="B4093" t="s">
        <v>382</v>
      </c>
      <c r="C4093">
        <v>0</v>
      </c>
      <c r="D4093">
        <v>0</v>
      </c>
      <c r="E4093">
        <v>0</v>
      </c>
      <c r="F4093">
        <v>0</v>
      </c>
    </row>
    <row r="4094" spans="1:6" ht="15" customHeight="1" x14ac:dyDescent="0.35">
      <c r="A4094" s="86">
        <v>41030200902</v>
      </c>
      <c r="B4094" t="s">
        <v>547</v>
      </c>
      <c r="C4094">
        <v>0</v>
      </c>
      <c r="D4094">
        <v>0</v>
      </c>
      <c r="E4094">
        <v>0</v>
      </c>
      <c r="F4094">
        <v>0</v>
      </c>
    </row>
    <row r="4095" spans="1:6" ht="15" customHeight="1" x14ac:dyDescent="0.35">
      <c r="A4095" s="86">
        <v>41030200903</v>
      </c>
      <c r="B4095" t="s">
        <v>1565</v>
      </c>
      <c r="C4095">
        <v>0</v>
      </c>
      <c r="D4095">
        <v>0</v>
      </c>
      <c r="E4095">
        <v>0</v>
      </c>
      <c r="F4095">
        <v>0</v>
      </c>
    </row>
    <row r="4096" spans="1:6" ht="15" customHeight="1" x14ac:dyDescent="0.35">
      <c r="A4096" s="86">
        <v>410303</v>
      </c>
      <c r="B4096" t="s">
        <v>1826</v>
      </c>
      <c r="C4096">
        <v>0</v>
      </c>
      <c r="D4096">
        <v>0</v>
      </c>
      <c r="E4096">
        <v>0</v>
      </c>
      <c r="F4096">
        <v>0</v>
      </c>
    </row>
    <row r="4097" spans="1:6" ht="15" customHeight="1" x14ac:dyDescent="0.35">
      <c r="A4097" s="86">
        <v>4103030</v>
      </c>
      <c r="B4097" t="s">
        <v>1052</v>
      </c>
      <c r="C4097">
        <v>0</v>
      </c>
      <c r="D4097">
        <v>0</v>
      </c>
      <c r="E4097">
        <v>0</v>
      </c>
      <c r="F4097">
        <v>0</v>
      </c>
    </row>
    <row r="4098" spans="1:6" ht="15" customHeight="1" x14ac:dyDescent="0.35">
      <c r="A4098" s="86">
        <v>410303001</v>
      </c>
      <c r="B4098" t="s">
        <v>382</v>
      </c>
      <c r="C4098">
        <v>0</v>
      </c>
      <c r="D4098">
        <v>0</v>
      </c>
      <c r="E4098">
        <v>0</v>
      </c>
      <c r="F4098">
        <v>0</v>
      </c>
    </row>
    <row r="4099" spans="1:6" ht="15" customHeight="1" x14ac:dyDescent="0.35">
      <c r="A4099" s="86">
        <v>410303002</v>
      </c>
      <c r="B4099" t="s">
        <v>547</v>
      </c>
      <c r="C4099">
        <v>0</v>
      </c>
      <c r="D4099">
        <v>0</v>
      </c>
      <c r="E4099">
        <v>0</v>
      </c>
      <c r="F4099">
        <v>0</v>
      </c>
    </row>
    <row r="4100" spans="1:6" ht="15" customHeight="1" x14ac:dyDescent="0.35">
      <c r="A4100" s="86">
        <v>410303003</v>
      </c>
      <c r="B4100" t="s">
        <v>1565</v>
      </c>
      <c r="C4100">
        <v>0</v>
      </c>
      <c r="D4100">
        <v>0</v>
      </c>
      <c r="E4100">
        <v>0</v>
      </c>
      <c r="F4100">
        <v>0</v>
      </c>
    </row>
    <row r="4101" spans="1:6" ht="15" customHeight="1" x14ac:dyDescent="0.35">
      <c r="A4101" s="86">
        <v>410303009</v>
      </c>
      <c r="B4101" t="s">
        <v>1144</v>
      </c>
      <c r="C4101">
        <v>0</v>
      </c>
      <c r="D4101">
        <v>0</v>
      </c>
      <c r="E4101">
        <v>0</v>
      </c>
      <c r="F4101">
        <v>0</v>
      </c>
    </row>
    <row r="4102" spans="1:6" ht="15" customHeight="1" x14ac:dyDescent="0.35">
      <c r="A4102" s="86">
        <v>41030300901</v>
      </c>
      <c r="B4102" t="s">
        <v>382</v>
      </c>
      <c r="C4102">
        <v>0</v>
      </c>
      <c r="D4102">
        <v>0</v>
      </c>
      <c r="E4102">
        <v>0</v>
      </c>
      <c r="F4102">
        <v>0</v>
      </c>
    </row>
    <row r="4103" spans="1:6" ht="15" customHeight="1" x14ac:dyDescent="0.35">
      <c r="A4103" s="86">
        <v>41030300902</v>
      </c>
      <c r="B4103" t="s">
        <v>547</v>
      </c>
      <c r="C4103">
        <v>0</v>
      </c>
      <c r="D4103">
        <v>0</v>
      </c>
      <c r="E4103">
        <v>0</v>
      </c>
      <c r="F4103">
        <v>0</v>
      </c>
    </row>
    <row r="4104" spans="1:6" ht="15" customHeight="1" x14ac:dyDescent="0.35">
      <c r="A4104" s="86">
        <v>41030300903</v>
      </c>
      <c r="B4104" t="s">
        <v>1565</v>
      </c>
      <c r="C4104">
        <v>0</v>
      </c>
      <c r="D4104">
        <v>0</v>
      </c>
      <c r="E4104">
        <v>0</v>
      </c>
      <c r="F4104">
        <v>0</v>
      </c>
    </row>
    <row r="4105" spans="1:6" ht="15" customHeight="1" x14ac:dyDescent="0.35">
      <c r="A4105" s="86">
        <v>4103040</v>
      </c>
      <c r="B4105" t="s">
        <v>1055</v>
      </c>
      <c r="C4105">
        <v>0</v>
      </c>
      <c r="D4105">
        <v>0</v>
      </c>
      <c r="E4105">
        <v>0</v>
      </c>
      <c r="F4105">
        <v>0</v>
      </c>
    </row>
    <row r="4106" spans="1:6" ht="15" customHeight="1" x14ac:dyDescent="0.35">
      <c r="A4106" s="86">
        <v>410304001</v>
      </c>
      <c r="B4106" t="s">
        <v>382</v>
      </c>
      <c r="C4106">
        <v>0</v>
      </c>
      <c r="D4106">
        <v>0</v>
      </c>
      <c r="E4106">
        <v>0</v>
      </c>
      <c r="F4106">
        <v>0</v>
      </c>
    </row>
    <row r="4107" spans="1:6" ht="15" customHeight="1" x14ac:dyDescent="0.35">
      <c r="A4107" s="86">
        <v>410304002</v>
      </c>
      <c r="B4107" t="s">
        <v>547</v>
      </c>
      <c r="C4107">
        <v>0</v>
      </c>
      <c r="D4107">
        <v>0</v>
      </c>
      <c r="E4107">
        <v>0</v>
      </c>
      <c r="F4107">
        <v>0</v>
      </c>
    </row>
    <row r="4108" spans="1:6" ht="15" customHeight="1" x14ac:dyDescent="0.35">
      <c r="A4108" s="86">
        <v>410304003</v>
      </c>
      <c r="B4108" t="s">
        <v>1565</v>
      </c>
      <c r="C4108">
        <v>0</v>
      </c>
      <c r="D4108">
        <v>0</v>
      </c>
      <c r="E4108">
        <v>0</v>
      </c>
      <c r="F4108">
        <v>0</v>
      </c>
    </row>
    <row r="4109" spans="1:6" ht="15" customHeight="1" x14ac:dyDescent="0.35">
      <c r="A4109" s="86">
        <v>410304009</v>
      </c>
      <c r="B4109" t="s">
        <v>1144</v>
      </c>
      <c r="C4109">
        <v>0</v>
      </c>
      <c r="D4109">
        <v>0</v>
      </c>
      <c r="E4109">
        <v>0</v>
      </c>
      <c r="F4109">
        <v>0</v>
      </c>
    </row>
    <row r="4110" spans="1:6" ht="15" customHeight="1" x14ac:dyDescent="0.35">
      <c r="A4110" s="86">
        <v>41030400901</v>
      </c>
      <c r="B4110" t="s">
        <v>382</v>
      </c>
      <c r="C4110">
        <v>0</v>
      </c>
      <c r="D4110">
        <v>0</v>
      </c>
      <c r="E4110">
        <v>0</v>
      </c>
      <c r="F4110">
        <v>0</v>
      </c>
    </row>
    <row r="4111" spans="1:6" ht="15" customHeight="1" x14ac:dyDescent="0.35">
      <c r="A4111" s="86">
        <v>41030400902</v>
      </c>
      <c r="B4111" t="s">
        <v>547</v>
      </c>
      <c r="C4111">
        <v>0</v>
      </c>
      <c r="D4111">
        <v>0</v>
      </c>
      <c r="E4111">
        <v>0</v>
      </c>
      <c r="F4111">
        <v>0</v>
      </c>
    </row>
    <row r="4112" spans="1:6" ht="15" customHeight="1" x14ac:dyDescent="0.35">
      <c r="A4112" s="86">
        <v>41030400903</v>
      </c>
      <c r="B4112" t="s">
        <v>1565</v>
      </c>
      <c r="C4112">
        <v>0</v>
      </c>
      <c r="D4112">
        <v>0</v>
      </c>
      <c r="E4112">
        <v>0</v>
      </c>
      <c r="F4112">
        <v>0</v>
      </c>
    </row>
    <row r="4113" spans="1:6" ht="15" customHeight="1" x14ac:dyDescent="0.35">
      <c r="A4113" s="86">
        <v>4104</v>
      </c>
      <c r="B4113" t="s">
        <v>212</v>
      </c>
      <c r="C4113">
        <v>0</v>
      </c>
      <c r="D4113">
        <v>108508.21</v>
      </c>
      <c r="E4113">
        <v>0</v>
      </c>
      <c r="F4113">
        <v>108508.21</v>
      </c>
    </row>
    <row r="4114" spans="1:6" ht="15" customHeight="1" x14ac:dyDescent="0.35">
      <c r="A4114" s="86">
        <v>410401</v>
      </c>
      <c r="B4114" t="s">
        <v>386</v>
      </c>
      <c r="C4114">
        <v>0</v>
      </c>
      <c r="D4114">
        <v>67935.95</v>
      </c>
      <c r="E4114">
        <v>0</v>
      </c>
      <c r="F4114">
        <v>67935.95</v>
      </c>
    </row>
    <row r="4115" spans="1:6" ht="15" customHeight="1" x14ac:dyDescent="0.35">
      <c r="A4115" s="86">
        <v>4104010</v>
      </c>
      <c r="B4115" t="s">
        <v>386</v>
      </c>
      <c r="C4115">
        <v>0</v>
      </c>
      <c r="D4115">
        <v>67935.95</v>
      </c>
      <c r="E4115">
        <v>0</v>
      </c>
      <c r="F4115">
        <v>67935.95</v>
      </c>
    </row>
    <row r="4116" spans="1:6" ht="15" customHeight="1" x14ac:dyDescent="0.35">
      <c r="A4116" s="86">
        <v>410401001</v>
      </c>
      <c r="B4116" t="s">
        <v>382</v>
      </c>
      <c r="C4116">
        <v>0</v>
      </c>
      <c r="D4116">
        <v>0</v>
      </c>
      <c r="E4116">
        <v>0</v>
      </c>
      <c r="F4116">
        <v>0</v>
      </c>
    </row>
    <row r="4117" spans="1:6" ht="15" customHeight="1" x14ac:dyDescent="0.35">
      <c r="A4117" s="86">
        <v>410401002</v>
      </c>
      <c r="B4117" t="s">
        <v>547</v>
      </c>
      <c r="C4117">
        <v>0</v>
      </c>
      <c r="D4117">
        <v>67935.95</v>
      </c>
      <c r="E4117">
        <v>0</v>
      </c>
      <c r="F4117">
        <v>67935.95</v>
      </c>
    </row>
    <row r="4118" spans="1:6" ht="15" customHeight="1" x14ac:dyDescent="0.35">
      <c r="A4118" s="86">
        <v>410401003</v>
      </c>
      <c r="B4118" t="s">
        <v>1565</v>
      </c>
      <c r="C4118">
        <v>0</v>
      </c>
      <c r="D4118">
        <v>0</v>
      </c>
      <c r="E4118">
        <v>0</v>
      </c>
      <c r="F4118">
        <v>0</v>
      </c>
    </row>
    <row r="4119" spans="1:6" ht="15" customHeight="1" x14ac:dyDescent="0.35">
      <c r="A4119" s="86">
        <v>410401009</v>
      </c>
      <c r="B4119" t="s">
        <v>1144</v>
      </c>
      <c r="C4119">
        <v>0</v>
      </c>
      <c r="D4119">
        <v>0</v>
      </c>
      <c r="E4119">
        <v>0</v>
      </c>
      <c r="F4119">
        <v>0</v>
      </c>
    </row>
    <row r="4120" spans="1:6" ht="15" customHeight="1" x14ac:dyDescent="0.35">
      <c r="A4120" s="86">
        <v>41040100901</v>
      </c>
      <c r="B4120" t="s">
        <v>382</v>
      </c>
      <c r="C4120">
        <v>0</v>
      </c>
      <c r="D4120">
        <v>0</v>
      </c>
      <c r="E4120">
        <v>0</v>
      </c>
      <c r="F4120">
        <v>0</v>
      </c>
    </row>
    <row r="4121" spans="1:6" ht="15" customHeight="1" x14ac:dyDescent="0.35">
      <c r="A4121" s="86">
        <v>41040100902</v>
      </c>
      <c r="B4121" t="s">
        <v>547</v>
      </c>
      <c r="C4121">
        <v>0</v>
      </c>
      <c r="D4121">
        <v>0</v>
      </c>
      <c r="E4121">
        <v>0</v>
      </c>
      <c r="F4121">
        <v>0</v>
      </c>
    </row>
    <row r="4122" spans="1:6" ht="15" customHeight="1" x14ac:dyDescent="0.35">
      <c r="A4122" s="86">
        <v>41040100903</v>
      </c>
      <c r="B4122" t="s">
        <v>1565</v>
      </c>
      <c r="C4122">
        <v>0</v>
      </c>
      <c r="D4122">
        <v>0</v>
      </c>
      <c r="E4122">
        <v>0</v>
      </c>
      <c r="F4122">
        <v>0</v>
      </c>
    </row>
    <row r="4123" spans="1:6" ht="15" customHeight="1" x14ac:dyDescent="0.35">
      <c r="A4123" s="86">
        <v>410402</v>
      </c>
      <c r="B4123" t="s">
        <v>203</v>
      </c>
      <c r="C4123">
        <v>0</v>
      </c>
      <c r="D4123">
        <v>40572.26</v>
      </c>
      <c r="E4123">
        <v>0</v>
      </c>
      <c r="F4123">
        <v>40572.26</v>
      </c>
    </row>
    <row r="4124" spans="1:6" ht="15" customHeight="1" x14ac:dyDescent="0.35">
      <c r="A4124" s="86">
        <v>4104020</v>
      </c>
      <c r="B4124" t="s">
        <v>445</v>
      </c>
      <c r="C4124">
        <v>0</v>
      </c>
      <c r="D4124">
        <v>40572.26</v>
      </c>
      <c r="E4124">
        <v>0</v>
      </c>
      <c r="F4124">
        <v>40572.26</v>
      </c>
    </row>
    <row r="4125" spans="1:6" ht="15" customHeight="1" x14ac:dyDescent="0.35">
      <c r="A4125" s="86">
        <v>410402001</v>
      </c>
      <c r="B4125" t="s">
        <v>382</v>
      </c>
      <c r="C4125">
        <v>0</v>
      </c>
      <c r="D4125">
        <v>40511.69</v>
      </c>
      <c r="E4125">
        <v>0</v>
      </c>
      <c r="F4125">
        <v>40511.69</v>
      </c>
    </row>
    <row r="4126" spans="1:6" ht="15" customHeight="1" x14ac:dyDescent="0.35">
      <c r="A4126" s="86">
        <v>410402002</v>
      </c>
      <c r="B4126" t="s">
        <v>547</v>
      </c>
      <c r="C4126">
        <v>0</v>
      </c>
      <c r="D4126">
        <v>60.57</v>
      </c>
      <c r="E4126">
        <v>0</v>
      </c>
      <c r="F4126">
        <v>60.57</v>
      </c>
    </row>
    <row r="4127" spans="1:6" ht="15" customHeight="1" x14ac:dyDescent="0.35">
      <c r="A4127" s="86">
        <v>410402003</v>
      </c>
      <c r="B4127" t="s">
        <v>1565</v>
      </c>
      <c r="C4127">
        <v>0</v>
      </c>
      <c r="D4127">
        <v>0</v>
      </c>
      <c r="E4127">
        <v>0</v>
      </c>
      <c r="F4127">
        <v>0</v>
      </c>
    </row>
    <row r="4128" spans="1:6" ht="15" customHeight="1" x14ac:dyDescent="0.35">
      <c r="A4128" s="86">
        <v>410402009</v>
      </c>
      <c r="B4128" t="s">
        <v>1144</v>
      </c>
      <c r="C4128">
        <v>0</v>
      </c>
      <c r="D4128">
        <v>0</v>
      </c>
      <c r="E4128">
        <v>0</v>
      </c>
      <c r="F4128">
        <v>0</v>
      </c>
    </row>
    <row r="4129" spans="1:6" ht="15" customHeight="1" x14ac:dyDescent="0.35">
      <c r="A4129" s="86">
        <v>41040200901</v>
      </c>
      <c r="B4129" t="s">
        <v>382</v>
      </c>
      <c r="C4129">
        <v>0</v>
      </c>
      <c r="D4129">
        <v>0</v>
      </c>
      <c r="E4129">
        <v>0</v>
      </c>
      <c r="F4129">
        <v>0</v>
      </c>
    </row>
    <row r="4130" spans="1:6" ht="15" customHeight="1" x14ac:dyDescent="0.35">
      <c r="A4130" s="86">
        <v>41040200902</v>
      </c>
      <c r="B4130" t="s">
        <v>547</v>
      </c>
      <c r="C4130">
        <v>0</v>
      </c>
      <c r="D4130">
        <v>0</v>
      </c>
      <c r="E4130">
        <v>0</v>
      </c>
      <c r="F4130">
        <v>0</v>
      </c>
    </row>
    <row r="4131" spans="1:6" ht="15" customHeight="1" x14ac:dyDescent="0.35">
      <c r="A4131" s="86">
        <v>41040200903</v>
      </c>
      <c r="B4131" t="s">
        <v>1565</v>
      </c>
      <c r="C4131">
        <v>0</v>
      </c>
      <c r="D4131">
        <v>0</v>
      </c>
      <c r="E4131">
        <v>0</v>
      </c>
      <c r="F4131">
        <v>0</v>
      </c>
    </row>
    <row r="4132" spans="1:6" ht="15" customHeight="1" x14ac:dyDescent="0.35">
      <c r="A4132" s="86">
        <v>4105</v>
      </c>
      <c r="B4132" t="s">
        <v>213</v>
      </c>
      <c r="C4132">
        <v>0</v>
      </c>
      <c r="D4132">
        <v>299500.05</v>
      </c>
      <c r="E4132">
        <v>4157.3500000000004</v>
      </c>
      <c r="F4132">
        <v>295342.7</v>
      </c>
    </row>
    <row r="4133" spans="1:6" ht="15" customHeight="1" x14ac:dyDescent="0.35">
      <c r="A4133" s="86">
        <v>410501</v>
      </c>
      <c r="B4133" t="s">
        <v>388</v>
      </c>
      <c r="C4133">
        <v>0</v>
      </c>
      <c r="D4133">
        <v>299500.05</v>
      </c>
      <c r="E4133">
        <v>4157.3500000000004</v>
      </c>
      <c r="F4133">
        <v>295342.7</v>
      </c>
    </row>
    <row r="4134" spans="1:6" ht="15" customHeight="1" x14ac:dyDescent="0.35">
      <c r="A4134" s="86">
        <v>4105010</v>
      </c>
      <c r="B4134" t="s">
        <v>388</v>
      </c>
      <c r="C4134">
        <v>0</v>
      </c>
      <c r="D4134">
        <v>299500.05</v>
      </c>
      <c r="E4134">
        <v>4157.3500000000004</v>
      </c>
      <c r="F4134">
        <v>295342.7</v>
      </c>
    </row>
    <row r="4135" spans="1:6" ht="15" customHeight="1" x14ac:dyDescent="0.35">
      <c r="A4135" s="86">
        <v>410501001</v>
      </c>
      <c r="B4135" t="s">
        <v>550</v>
      </c>
      <c r="C4135">
        <v>0</v>
      </c>
      <c r="D4135">
        <v>296748.34000000003</v>
      </c>
      <c r="E4135">
        <v>4157.3500000000004</v>
      </c>
      <c r="F4135">
        <v>292590.99</v>
      </c>
    </row>
    <row r="4136" spans="1:6" ht="15" customHeight="1" x14ac:dyDescent="0.35">
      <c r="A4136" s="86">
        <v>410501002</v>
      </c>
      <c r="B4136" t="s">
        <v>547</v>
      </c>
      <c r="C4136">
        <v>0</v>
      </c>
      <c r="D4136">
        <v>2751.71</v>
      </c>
      <c r="E4136">
        <v>0</v>
      </c>
      <c r="F4136">
        <v>2751.71</v>
      </c>
    </row>
    <row r="4137" spans="1:6" ht="15" customHeight="1" x14ac:dyDescent="0.35">
      <c r="A4137" s="86">
        <v>410501003</v>
      </c>
      <c r="B4137" t="s">
        <v>1565</v>
      </c>
      <c r="C4137">
        <v>0</v>
      </c>
      <c r="D4137">
        <v>0</v>
      </c>
      <c r="E4137">
        <v>0</v>
      </c>
      <c r="F4137">
        <v>0</v>
      </c>
    </row>
    <row r="4138" spans="1:6" ht="15" customHeight="1" x14ac:dyDescent="0.35">
      <c r="A4138" s="86">
        <v>410501009</v>
      </c>
      <c r="B4138" t="s">
        <v>1144</v>
      </c>
      <c r="C4138">
        <v>0</v>
      </c>
      <c r="D4138">
        <v>0</v>
      </c>
      <c r="E4138">
        <v>0</v>
      </c>
      <c r="F4138">
        <v>0</v>
      </c>
    </row>
    <row r="4139" spans="1:6" ht="15" customHeight="1" x14ac:dyDescent="0.35">
      <c r="A4139" s="86">
        <v>41050100901</v>
      </c>
      <c r="B4139" t="s">
        <v>382</v>
      </c>
      <c r="C4139">
        <v>0</v>
      </c>
      <c r="D4139">
        <v>0</v>
      </c>
      <c r="E4139">
        <v>0</v>
      </c>
      <c r="F4139">
        <v>0</v>
      </c>
    </row>
    <row r="4140" spans="1:6" ht="15" customHeight="1" x14ac:dyDescent="0.35">
      <c r="A4140" s="86">
        <v>41050100902</v>
      </c>
      <c r="B4140" t="s">
        <v>547</v>
      </c>
      <c r="C4140">
        <v>0</v>
      </c>
      <c r="D4140">
        <v>0</v>
      </c>
      <c r="E4140">
        <v>0</v>
      </c>
      <c r="F4140">
        <v>0</v>
      </c>
    </row>
    <row r="4141" spans="1:6" ht="15" customHeight="1" x14ac:dyDescent="0.35">
      <c r="A4141" s="86">
        <v>41050100903</v>
      </c>
      <c r="B4141" t="s">
        <v>1565</v>
      </c>
      <c r="C4141">
        <v>0</v>
      </c>
      <c r="D4141">
        <v>0</v>
      </c>
      <c r="E4141">
        <v>0</v>
      </c>
      <c r="F4141">
        <v>0</v>
      </c>
    </row>
    <row r="4142" spans="1:6" ht="15" customHeight="1" x14ac:dyDescent="0.35">
      <c r="A4142" s="86">
        <v>4106</v>
      </c>
      <c r="B4142" t="s">
        <v>214</v>
      </c>
      <c r="C4142">
        <v>0</v>
      </c>
      <c r="D4142">
        <v>43299.34</v>
      </c>
      <c r="E4142">
        <v>14774.58</v>
      </c>
      <c r="F4142">
        <v>28524.76</v>
      </c>
    </row>
    <row r="4143" spans="1:6" ht="15" customHeight="1" x14ac:dyDescent="0.35">
      <c r="A4143" s="86">
        <v>410601</v>
      </c>
      <c r="B4143" t="s">
        <v>640</v>
      </c>
      <c r="C4143">
        <v>0</v>
      </c>
      <c r="D4143">
        <v>250.58</v>
      </c>
      <c r="E4143">
        <v>250.58</v>
      </c>
      <c r="F4143">
        <v>0</v>
      </c>
    </row>
    <row r="4144" spans="1:6" ht="15" customHeight="1" x14ac:dyDescent="0.35">
      <c r="A4144" s="86">
        <v>4106010</v>
      </c>
      <c r="B4144" t="s">
        <v>390</v>
      </c>
      <c r="C4144">
        <v>0</v>
      </c>
      <c r="D4144">
        <v>250.58</v>
      </c>
      <c r="E4144">
        <v>250.58</v>
      </c>
      <c r="F4144">
        <v>0</v>
      </c>
    </row>
    <row r="4145" spans="1:6" ht="15" customHeight="1" x14ac:dyDescent="0.35">
      <c r="A4145" s="86">
        <v>410601001</v>
      </c>
      <c r="B4145" t="s">
        <v>382</v>
      </c>
      <c r="C4145">
        <v>0</v>
      </c>
      <c r="D4145">
        <v>250.58</v>
      </c>
      <c r="E4145">
        <v>250.58</v>
      </c>
      <c r="F4145">
        <v>0</v>
      </c>
    </row>
    <row r="4146" spans="1:6" ht="15" customHeight="1" x14ac:dyDescent="0.35">
      <c r="A4146" s="86">
        <v>410601002</v>
      </c>
      <c r="B4146" t="s">
        <v>547</v>
      </c>
      <c r="C4146">
        <v>0</v>
      </c>
      <c r="D4146">
        <v>0</v>
      </c>
      <c r="E4146">
        <v>0</v>
      </c>
      <c r="F4146">
        <v>0</v>
      </c>
    </row>
    <row r="4147" spans="1:6" ht="15" customHeight="1" x14ac:dyDescent="0.35">
      <c r="A4147" s="86">
        <v>410601003</v>
      </c>
      <c r="B4147" t="s">
        <v>1565</v>
      </c>
      <c r="C4147">
        <v>0</v>
      </c>
      <c r="D4147">
        <v>0</v>
      </c>
      <c r="E4147">
        <v>0</v>
      </c>
      <c r="F4147">
        <v>0</v>
      </c>
    </row>
    <row r="4148" spans="1:6" ht="15" customHeight="1" x14ac:dyDescent="0.35">
      <c r="A4148" s="86">
        <v>410601009</v>
      </c>
      <c r="B4148" t="s">
        <v>1144</v>
      </c>
      <c r="C4148">
        <v>0</v>
      </c>
      <c r="D4148">
        <v>0</v>
      </c>
      <c r="E4148">
        <v>0</v>
      </c>
      <c r="F4148">
        <v>0</v>
      </c>
    </row>
    <row r="4149" spans="1:6" ht="15" customHeight="1" x14ac:dyDescent="0.35">
      <c r="A4149" s="86">
        <v>41060100901</v>
      </c>
      <c r="B4149" t="s">
        <v>382</v>
      </c>
      <c r="C4149">
        <v>0</v>
      </c>
      <c r="D4149">
        <v>0</v>
      </c>
      <c r="E4149">
        <v>0</v>
      </c>
      <c r="F4149">
        <v>0</v>
      </c>
    </row>
    <row r="4150" spans="1:6" ht="15" customHeight="1" x14ac:dyDescent="0.35">
      <c r="A4150" s="86">
        <v>41060100902</v>
      </c>
      <c r="B4150" t="s">
        <v>547</v>
      </c>
      <c r="C4150">
        <v>0</v>
      </c>
      <c r="D4150">
        <v>0</v>
      </c>
      <c r="E4150">
        <v>0</v>
      </c>
      <c r="F4150">
        <v>0</v>
      </c>
    </row>
    <row r="4151" spans="1:6" ht="15" customHeight="1" x14ac:dyDescent="0.35">
      <c r="A4151" s="86">
        <v>41060100903</v>
      </c>
      <c r="B4151" t="s">
        <v>1565</v>
      </c>
      <c r="C4151">
        <v>0</v>
      </c>
      <c r="D4151">
        <v>0</v>
      </c>
      <c r="E4151">
        <v>0</v>
      </c>
      <c r="F4151">
        <v>0</v>
      </c>
    </row>
    <row r="4152" spans="1:6" ht="15" customHeight="1" x14ac:dyDescent="0.35">
      <c r="A4152" s="86">
        <v>410602</v>
      </c>
      <c r="B4152" t="s">
        <v>391</v>
      </c>
      <c r="C4152">
        <v>0</v>
      </c>
      <c r="D4152">
        <v>0</v>
      </c>
      <c r="E4152">
        <v>0</v>
      </c>
      <c r="F4152">
        <v>0</v>
      </c>
    </row>
    <row r="4153" spans="1:6" ht="15" customHeight="1" x14ac:dyDescent="0.35">
      <c r="A4153" s="86">
        <v>4106020</v>
      </c>
      <c r="B4153" t="s">
        <v>391</v>
      </c>
      <c r="C4153">
        <v>0</v>
      </c>
      <c r="D4153">
        <v>0</v>
      </c>
      <c r="E4153">
        <v>0</v>
      </c>
      <c r="F4153">
        <v>0</v>
      </c>
    </row>
    <row r="4154" spans="1:6" ht="15" customHeight="1" x14ac:dyDescent="0.35">
      <c r="A4154" s="86">
        <v>410602001</v>
      </c>
      <c r="B4154" t="s">
        <v>382</v>
      </c>
      <c r="C4154">
        <v>0</v>
      </c>
      <c r="D4154">
        <v>0</v>
      </c>
      <c r="E4154">
        <v>0</v>
      </c>
      <c r="F4154">
        <v>0</v>
      </c>
    </row>
    <row r="4155" spans="1:6" ht="15" customHeight="1" x14ac:dyDescent="0.35">
      <c r="A4155" s="86">
        <v>410602002</v>
      </c>
      <c r="B4155" t="s">
        <v>547</v>
      </c>
      <c r="C4155">
        <v>0</v>
      </c>
      <c r="D4155">
        <v>0</v>
      </c>
      <c r="E4155">
        <v>0</v>
      </c>
      <c r="F4155">
        <v>0</v>
      </c>
    </row>
    <row r="4156" spans="1:6" ht="15" customHeight="1" x14ac:dyDescent="0.35">
      <c r="A4156" s="86">
        <v>410602003</v>
      </c>
      <c r="B4156" t="s">
        <v>1565</v>
      </c>
      <c r="C4156">
        <v>0</v>
      </c>
      <c r="D4156">
        <v>0</v>
      </c>
      <c r="E4156">
        <v>0</v>
      </c>
      <c r="F4156">
        <v>0</v>
      </c>
    </row>
    <row r="4157" spans="1:6" ht="15" customHeight="1" x14ac:dyDescent="0.35">
      <c r="A4157" s="86">
        <v>410602009</v>
      </c>
      <c r="B4157" t="s">
        <v>1144</v>
      </c>
      <c r="C4157">
        <v>0</v>
      </c>
      <c r="D4157">
        <v>0</v>
      </c>
      <c r="E4157">
        <v>0</v>
      </c>
      <c r="F4157">
        <v>0</v>
      </c>
    </row>
    <row r="4158" spans="1:6" ht="15" customHeight="1" x14ac:dyDescent="0.35">
      <c r="A4158" s="86">
        <v>41060200901</v>
      </c>
      <c r="B4158" t="s">
        <v>382</v>
      </c>
      <c r="C4158">
        <v>0</v>
      </c>
      <c r="D4158">
        <v>0</v>
      </c>
      <c r="E4158">
        <v>0</v>
      </c>
      <c r="F4158">
        <v>0</v>
      </c>
    </row>
    <row r="4159" spans="1:6" ht="15" customHeight="1" x14ac:dyDescent="0.35">
      <c r="A4159" s="86">
        <v>41060200902</v>
      </c>
      <c r="B4159" t="s">
        <v>547</v>
      </c>
      <c r="C4159">
        <v>0</v>
      </c>
      <c r="D4159">
        <v>0</v>
      </c>
      <c r="E4159">
        <v>0</v>
      </c>
      <c r="F4159">
        <v>0</v>
      </c>
    </row>
    <row r="4160" spans="1:6" ht="15" customHeight="1" x14ac:dyDescent="0.35">
      <c r="A4160" s="86">
        <v>41060200903</v>
      </c>
      <c r="B4160" t="s">
        <v>1565</v>
      </c>
      <c r="C4160">
        <v>0</v>
      </c>
      <c r="D4160">
        <v>0</v>
      </c>
      <c r="E4160">
        <v>0</v>
      </c>
      <c r="F4160">
        <v>0</v>
      </c>
    </row>
    <row r="4161" spans="1:6" ht="15" customHeight="1" x14ac:dyDescent="0.35">
      <c r="A4161" s="86">
        <v>4106030</v>
      </c>
      <c r="B4161" t="s">
        <v>446</v>
      </c>
      <c r="C4161">
        <v>0</v>
      </c>
      <c r="D4161">
        <v>0</v>
      </c>
      <c r="E4161">
        <v>0</v>
      </c>
      <c r="F4161">
        <v>0</v>
      </c>
    </row>
    <row r="4162" spans="1:6" ht="15" customHeight="1" x14ac:dyDescent="0.35">
      <c r="A4162" s="86">
        <v>410603001</v>
      </c>
      <c r="B4162" t="s">
        <v>382</v>
      </c>
      <c r="C4162">
        <v>0</v>
      </c>
      <c r="D4162">
        <v>0</v>
      </c>
      <c r="E4162">
        <v>0</v>
      </c>
      <c r="F4162">
        <v>0</v>
      </c>
    </row>
    <row r="4163" spans="1:6" ht="15" customHeight="1" x14ac:dyDescent="0.35">
      <c r="A4163" s="86">
        <v>410603002</v>
      </c>
      <c r="B4163" t="s">
        <v>547</v>
      </c>
      <c r="C4163">
        <v>0</v>
      </c>
      <c r="D4163">
        <v>0</v>
      </c>
      <c r="E4163">
        <v>0</v>
      </c>
      <c r="F4163">
        <v>0</v>
      </c>
    </row>
    <row r="4164" spans="1:6" ht="15" customHeight="1" x14ac:dyDescent="0.35">
      <c r="A4164" s="86">
        <v>410603003</v>
      </c>
      <c r="B4164" t="s">
        <v>1565</v>
      </c>
      <c r="C4164">
        <v>0</v>
      </c>
      <c r="D4164">
        <v>0</v>
      </c>
      <c r="E4164">
        <v>0</v>
      </c>
      <c r="F4164">
        <v>0</v>
      </c>
    </row>
    <row r="4165" spans="1:6" ht="15" customHeight="1" x14ac:dyDescent="0.35">
      <c r="A4165" s="86">
        <v>410603009</v>
      </c>
      <c r="B4165" t="s">
        <v>1144</v>
      </c>
      <c r="C4165">
        <v>0</v>
      </c>
      <c r="D4165">
        <v>0</v>
      </c>
      <c r="E4165">
        <v>0</v>
      </c>
      <c r="F4165">
        <v>0</v>
      </c>
    </row>
    <row r="4166" spans="1:6" ht="15" customHeight="1" x14ac:dyDescent="0.35">
      <c r="A4166" s="86">
        <v>41060300901</v>
      </c>
      <c r="B4166" t="s">
        <v>382</v>
      </c>
      <c r="C4166">
        <v>0</v>
      </c>
      <c r="D4166">
        <v>0</v>
      </c>
      <c r="E4166">
        <v>0</v>
      </c>
      <c r="F4166">
        <v>0</v>
      </c>
    </row>
    <row r="4167" spans="1:6" ht="15" customHeight="1" x14ac:dyDescent="0.35">
      <c r="A4167" s="86">
        <v>41060300902</v>
      </c>
      <c r="B4167" t="s">
        <v>547</v>
      </c>
      <c r="C4167">
        <v>0</v>
      </c>
      <c r="D4167">
        <v>0</v>
      </c>
      <c r="E4167">
        <v>0</v>
      </c>
      <c r="F4167">
        <v>0</v>
      </c>
    </row>
    <row r="4168" spans="1:6" ht="15" customHeight="1" x14ac:dyDescent="0.35">
      <c r="A4168" s="86">
        <v>41060300903</v>
      </c>
      <c r="B4168" t="s">
        <v>1565</v>
      </c>
      <c r="C4168">
        <v>0</v>
      </c>
      <c r="D4168">
        <v>0</v>
      </c>
      <c r="E4168">
        <v>0</v>
      </c>
      <c r="F4168">
        <v>0</v>
      </c>
    </row>
    <row r="4169" spans="1:6" ht="15" customHeight="1" x14ac:dyDescent="0.35">
      <c r="A4169" s="86">
        <v>410604</v>
      </c>
      <c r="B4169" t="s">
        <v>394</v>
      </c>
      <c r="C4169">
        <v>0</v>
      </c>
      <c r="D4169">
        <v>250.58</v>
      </c>
      <c r="E4169">
        <v>0</v>
      </c>
      <c r="F4169">
        <v>250.58</v>
      </c>
    </row>
    <row r="4170" spans="1:6" ht="15" customHeight="1" x14ac:dyDescent="0.35">
      <c r="A4170" s="86">
        <v>4106040</v>
      </c>
      <c r="B4170" t="s">
        <v>394</v>
      </c>
      <c r="C4170">
        <v>0</v>
      </c>
      <c r="D4170">
        <v>250.58</v>
      </c>
      <c r="E4170">
        <v>0</v>
      </c>
      <c r="F4170">
        <v>250.58</v>
      </c>
    </row>
    <row r="4171" spans="1:6" ht="15" customHeight="1" x14ac:dyDescent="0.35">
      <c r="A4171" s="86">
        <v>410604001</v>
      </c>
      <c r="B4171" t="s">
        <v>382</v>
      </c>
      <c r="C4171">
        <v>0</v>
      </c>
      <c r="D4171">
        <v>250.58</v>
      </c>
      <c r="E4171">
        <v>0</v>
      </c>
      <c r="F4171">
        <v>250.58</v>
      </c>
    </row>
    <row r="4172" spans="1:6" ht="15" customHeight="1" x14ac:dyDescent="0.35">
      <c r="A4172" s="86">
        <v>410604002</v>
      </c>
      <c r="B4172" t="s">
        <v>547</v>
      </c>
      <c r="C4172">
        <v>0</v>
      </c>
      <c r="D4172">
        <v>0</v>
      </c>
      <c r="E4172">
        <v>0</v>
      </c>
      <c r="F4172">
        <v>0</v>
      </c>
    </row>
    <row r="4173" spans="1:6" ht="15" customHeight="1" x14ac:dyDescent="0.35">
      <c r="A4173" s="86">
        <v>410604003</v>
      </c>
      <c r="B4173" t="s">
        <v>1565</v>
      </c>
      <c r="C4173">
        <v>0</v>
      </c>
      <c r="D4173">
        <v>0</v>
      </c>
      <c r="E4173">
        <v>0</v>
      </c>
      <c r="F4173">
        <v>0</v>
      </c>
    </row>
    <row r="4174" spans="1:6" ht="15" customHeight="1" x14ac:dyDescent="0.35">
      <c r="A4174" s="86">
        <v>410604009</v>
      </c>
      <c r="B4174" t="s">
        <v>1144</v>
      </c>
      <c r="C4174">
        <v>0</v>
      </c>
      <c r="D4174">
        <v>0</v>
      </c>
      <c r="E4174">
        <v>0</v>
      </c>
      <c r="F4174">
        <v>0</v>
      </c>
    </row>
    <row r="4175" spans="1:6" ht="15" customHeight="1" x14ac:dyDescent="0.35">
      <c r="A4175" s="86">
        <v>41060400901</v>
      </c>
      <c r="B4175" t="s">
        <v>382</v>
      </c>
      <c r="C4175">
        <v>0</v>
      </c>
      <c r="D4175">
        <v>0</v>
      </c>
      <c r="E4175">
        <v>0</v>
      </c>
      <c r="F4175">
        <v>0</v>
      </c>
    </row>
    <row r="4176" spans="1:6" ht="15" customHeight="1" x14ac:dyDescent="0.35">
      <c r="A4176" s="86">
        <v>41060400902</v>
      </c>
      <c r="B4176" t="s">
        <v>547</v>
      </c>
      <c r="C4176">
        <v>0</v>
      </c>
      <c r="D4176">
        <v>0</v>
      </c>
      <c r="E4176">
        <v>0</v>
      </c>
      <c r="F4176">
        <v>0</v>
      </c>
    </row>
    <row r="4177" spans="1:6" ht="15" customHeight="1" x14ac:dyDescent="0.35">
      <c r="A4177" s="86">
        <v>41060400903</v>
      </c>
      <c r="B4177" t="s">
        <v>1565</v>
      </c>
      <c r="C4177">
        <v>0</v>
      </c>
      <c r="D4177">
        <v>0</v>
      </c>
      <c r="E4177">
        <v>0</v>
      </c>
      <c r="F4177">
        <v>0</v>
      </c>
    </row>
    <row r="4178" spans="1:6" ht="15" customHeight="1" x14ac:dyDescent="0.35">
      <c r="A4178" s="86">
        <v>410605</v>
      </c>
      <c r="B4178" t="s">
        <v>1827</v>
      </c>
      <c r="C4178">
        <v>0</v>
      </c>
      <c r="D4178">
        <v>0</v>
      </c>
      <c r="E4178">
        <v>0</v>
      </c>
      <c r="F4178">
        <v>0</v>
      </c>
    </row>
    <row r="4179" spans="1:6" ht="15" customHeight="1" x14ac:dyDescent="0.35">
      <c r="A4179" s="86">
        <v>4106050</v>
      </c>
      <c r="B4179" t="s">
        <v>396</v>
      </c>
      <c r="C4179">
        <v>0</v>
      </c>
      <c r="D4179">
        <v>0</v>
      </c>
      <c r="E4179">
        <v>0</v>
      </c>
      <c r="F4179">
        <v>0</v>
      </c>
    </row>
    <row r="4180" spans="1:6" ht="15" customHeight="1" x14ac:dyDescent="0.35">
      <c r="A4180" s="86">
        <v>410605001</v>
      </c>
      <c r="B4180" t="s">
        <v>382</v>
      </c>
      <c r="C4180">
        <v>0</v>
      </c>
      <c r="D4180">
        <v>0</v>
      </c>
      <c r="E4180">
        <v>0</v>
      </c>
      <c r="F4180">
        <v>0</v>
      </c>
    </row>
    <row r="4181" spans="1:6" ht="15" customHeight="1" x14ac:dyDescent="0.35">
      <c r="A4181" s="86">
        <v>410605002</v>
      </c>
      <c r="B4181" t="s">
        <v>547</v>
      </c>
      <c r="C4181">
        <v>0</v>
      </c>
      <c r="D4181">
        <v>0</v>
      </c>
      <c r="E4181">
        <v>0</v>
      </c>
      <c r="F4181">
        <v>0</v>
      </c>
    </row>
    <row r="4182" spans="1:6" ht="15" customHeight="1" x14ac:dyDescent="0.35">
      <c r="A4182" s="86">
        <v>410605003</v>
      </c>
      <c r="B4182" t="s">
        <v>1565</v>
      </c>
      <c r="C4182">
        <v>0</v>
      </c>
      <c r="D4182">
        <v>0</v>
      </c>
      <c r="E4182">
        <v>0</v>
      </c>
      <c r="F4182">
        <v>0</v>
      </c>
    </row>
    <row r="4183" spans="1:6" ht="15" customHeight="1" x14ac:dyDescent="0.35">
      <c r="A4183" s="86">
        <v>410605009</v>
      </c>
      <c r="B4183" t="s">
        <v>1144</v>
      </c>
      <c r="C4183">
        <v>0</v>
      </c>
      <c r="D4183">
        <v>0</v>
      </c>
      <c r="E4183">
        <v>0</v>
      </c>
      <c r="F4183">
        <v>0</v>
      </c>
    </row>
    <row r="4184" spans="1:6" ht="15" customHeight="1" x14ac:dyDescent="0.35">
      <c r="A4184" s="86">
        <v>41060500901</v>
      </c>
      <c r="B4184" t="s">
        <v>382</v>
      </c>
      <c r="C4184">
        <v>0</v>
      </c>
      <c r="D4184">
        <v>0</v>
      </c>
      <c r="E4184">
        <v>0</v>
      </c>
      <c r="F4184">
        <v>0</v>
      </c>
    </row>
    <row r="4185" spans="1:6" ht="15" customHeight="1" x14ac:dyDescent="0.35">
      <c r="A4185" s="86">
        <v>41060500902</v>
      </c>
      <c r="B4185" t="s">
        <v>547</v>
      </c>
      <c r="C4185">
        <v>0</v>
      </c>
      <c r="D4185">
        <v>0</v>
      </c>
      <c r="E4185">
        <v>0</v>
      </c>
      <c r="F4185">
        <v>0</v>
      </c>
    </row>
    <row r="4186" spans="1:6" ht="15" customHeight="1" x14ac:dyDescent="0.35">
      <c r="A4186" s="86">
        <v>41060500903</v>
      </c>
      <c r="B4186" t="s">
        <v>1565</v>
      </c>
      <c r="C4186">
        <v>0</v>
      </c>
      <c r="D4186">
        <v>0</v>
      </c>
      <c r="E4186">
        <v>0</v>
      </c>
      <c r="F4186">
        <v>0</v>
      </c>
    </row>
    <row r="4187" spans="1:6" ht="15" customHeight="1" x14ac:dyDescent="0.35">
      <c r="A4187" s="86">
        <v>410606</v>
      </c>
      <c r="B4187" t="s">
        <v>1828</v>
      </c>
      <c r="C4187">
        <v>0</v>
      </c>
      <c r="D4187">
        <v>0</v>
      </c>
      <c r="E4187">
        <v>0</v>
      </c>
      <c r="F4187">
        <v>0</v>
      </c>
    </row>
    <row r="4188" spans="1:6" ht="15" customHeight="1" x14ac:dyDescent="0.35">
      <c r="A4188" s="86">
        <v>4106060</v>
      </c>
      <c r="B4188" t="s">
        <v>447</v>
      </c>
      <c r="C4188">
        <v>0</v>
      </c>
      <c r="D4188">
        <v>0</v>
      </c>
      <c r="E4188">
        <v>0</v>
      </c>
      <c r="F4188">
        <v>0</v>
      </c>
    </row>
    <row r="4189" spans="1:6" ht="15" customHeight="1" x14ac:dyDescent="0.35">
      <c r="A4189" s="86">
        <v>410606001</v>
      </c>
      <c r="B4189" t="s">
        <v>382</v>
      </c>
      <c r="C4189">
        <v>0</v>
      </c>
      <c r="D4189">
        <v>0</v>
      </c>
      <c r="E4189">
        <v>0</v>
      </c>
      <c r="F4189">
        <v>0</v>
      </c>
    </row>
    <row r="4190" spans="1:6" ht="15" customHeight="1" x14ac:dyDescent="0.35">
      <c r="A4190" s="86">
        <v>410606002</v>
      </c>
      <c r="B4190" t="s">
        <v>547</v>
      </c>
      <c r="C4190">
        <v>0</v>
      </c>
      <c r="D4190">
        <v>0</v>
      </c>
      <c r="E4190">
        <v>0</v>
      </c>
      <c r="F4190">
        <v>0</v>
      </c>
    </row>
    <row r="4191" spans="1:6" ht="15" customHeight="1" x14ac:dyDescent="0.35">
      <c r="A4191" s="86">
        <v>410606003</v>
      </c>
      <c r="B4191" t="s">
        <v>1565</v>
      </c>
      <c r="C4191">
        <v>0</v>
      </c>
      <c r="D4191">
        <v>0</v>
      </c>
      <c r="E4191">
        <v>0</v>
      </c>
      <c r="F4191">
        <v>0</v>
      </c>
    </row>
    <row r="4192" spans="1:6" ht="15" customHeight="1" x14ac:dyDescent="0.35">
      <c r="A4192" s="86">
        <v>410606009</v>
      </c>
      <c r="B4192" t="s">
        <v>1144</v>
      </c>
      <c r="C4192">
        <v>0</v>
      </c>
      <c r="D4192">
        <v>0</v>
      </c>
      <c r="E4192">
        <v>0</v>
      </c>
      <c r="F4192">
        <v>0</v>
      </c>
    </row>
    <row r="4193" spans="1:6" ht="15" customHeight="1" x14ac:dyDescent="0.35">
      <c r="A4193" s="86">
        <v>41060600901</v>
      </c>
      <c r="B4193" t="s">
        <v>382</v>
      </c>
      <c r="C4193">
        <v>0</v>
      </c>
      <c r="D4193">
        <v>0</v>
      </c>
      <c r="E4193">
        <v>0</v>
      </c>
      <c r="F4193">
        <v>0</v>
      </c>
    </row>
    <row r="4194" spans="1:6" ht="15" customHeight="1" x14ac:dyDescent="0.35">
      <c r="A4194" s="86">
        <v>41060600902</v>
      </c>
      <c r="B4194" t="s">
        <v>547</v>
      </c>
      <c r="C4194">
        <v>0</v>
      </c>
      <c r="D4194">
        <v>0</v>
      </c>
      <c r="E4194">
        <v>0</v>
      </c>
      <c r="F4194">
        <v>0</v>
      </c>
    </row>
    <row r="4195" spans="1:6" ht="15" customHeight="1" x14ac:dyDescent="0.35">
      <c r="A4195" s="86">
        <v>41060600903</v>
      </c>
      <c r="B4195" t="s">
        <v>1565</v>
      </c>
      <c r="C4195">
        <v>0</v>
      </c>
      <c r="D4195">
        <v>0</v>
      </c>
      <c r="E4195">
        <v>0</v>
      </c>
      <c r="F4195">
        <v>0</v>
      </c>
    </row>
    <row r="4196" spans="1:6" ht="15" customHeight="1" x14ac:dyDescent="0.35">
      <c r="A4196" s="86">
        <v>410607</v>
      </c>
      <c r="B4196" t="s">
        <v>400</v>
      </c>
      <c r="C4196">
        <v>0</v>
      </c>
      <c r="D4196">
        <v>1575.49</v>
      </c>
      <c r="E4196">
        <v>0</v>
      </c>
      <c r="F4196">
        <v>1575.49</v>
      </c>
    </row>
    <row r="4197" spans="1:6" ht="15" customHeight="1" x14ac:dyDescent="0.35">
      <c r="A4197" s="86">
        <v>4106070</v>
      </c>
      <c r="B4197" t="s">
        <v>400</v>
      </c>
      <c r="C4197">
        <v>0</v>
      </c>
      <c r="D4197">
        <v>1575.49</v>
      </c>
      <c r="E4197">
        <v>0</v>
      </c>
      <c r="F4197">
        <v>1575.49</v>
      </c>
    </row>
    <row r="4198" spans="1:6" ht="15" customHeight="1" x14ac:dyDescent="0.35">
      <c r="A4198" s="86">
        <v>410607001</v>
      </c>
      <c r="B4198" t="s">
        <v>382</v>
      </c>
      <c r="C4198">
        <v>0</v>
      </c>
      <c r="D4198">
        <v>1575.49</v>
      </c>
      <c r="E4198">
        <v>0</v>
      </c>
      <c r="F4198">
        <v>1575.49</v>
      </c>
    </row>
    <row r="4199" spans="1:6" ht="15" customHeight="1" x14ac:dyDescent="0.35">
      <c r="A4199" s="86">
        <v>410607002</v>
      </c>
      <c r="B4199" t="s">
        <v>547</v>
      </c>
      <c r="C4199">
        <v>0</v>
      </c>
      <c r="D4199">
        <v>0</v>
      </c>
      <c r="E4199">
        <v>0</v>
      </c>
      <c r="F4199">
        <v>0</v>
      </c>
    </row>
    <row r="4200" spans="1:6" ht="15" customHeight="1" x14ac:dyDescent="0.35">
      <c r="A4200" s="86">
        <v>410607003</v>
      </c>
      <c r="B4200" t="s">
        <v>1565</v>
      </c>
      <c r="C4200">
        <v>0</v>
      </c>
      <c r="D4200">
        <v>0</v>
      </c>
      <c r="E4200">
        <v>0</v>
      </c>
      <c r="F4200">
        <v>0</v>
      </c>
    </row>
    <row r="4201" spans="1:6" ht="15" customHeight="1" x14ac:dyDescent="0.35">
      <c r="A4201" s="86">
        <v>410607009</v>
      </c>
      <c r="B4201" t="s">
        <v>1144</v>
      </c>
      <c r="C4201">
        <v>0</v>
      </c>
      <c r="D4201">
        <v>0</v>
      </c>
      <c r="E4201">
        <v>0</v>
      </c>
      <c r="F4201">
        <v>0</v>
      </c>
    </row>
    <row r="4202" spans="1:6" ht="15" customHeight="1" x14ac:dyDescent="0.35">
      <c r="A4202" s="86">
        <v>41060700901</v>
      </c>
      <c r="B4202" t="s">
        <v>382</v>
      </c>
      <c r="C4202">
        <v>0</v>
      </c>
      <c r="D4202">
        <v>0</v>
      </c>
      <c r="E4202">
        <v>0</v>
      </c>
      <c r="F4202">
        <v>0</v>
      </c>
    </row>
    <row r="4203" spans="1:6" ht="15" customHeight="1" x14ac:dyDescent="0.35">
      <c r="A4203" s="86">
        <v>41060700902</v>
      </c>
      <c r="B4203" t="s">
        <v>547</v>
      </c>
      <c r="C4203">
        <v>0</v>
      </c>
      <c r="D4203">
        <v>0</v>
      </c>
      <c r="E4203">
        <v>0</v>
      </c>
      <c r="F4203">
        <v>0</v>
      </c>
    </row>
    <row r="4204" spans="1:6" ht="15" customHeight="1" x14ac:dyDescent="0.35">
      <c r="A4204" s="86">
        <v>41060700903</v>
      </c>
      <c r="B4204" t="s">
        <v>1565</v>
      </c>
      <c r="C4204">
        <v>0</v>
      </c>
      <c r="D4204">
        <v>0</v>
      </c>
      <c r="E4204">
        <v>0</v>
      </c>
      <c r="F4204">
        <v>0</v>
      </c>
    </row>
    <row r="4205" spans="1:6" ht="15" customHeight="1" x14ac:dyDescent="0.35">
      <c r="A4205" s="86">
        <v>410608</v>
      </c>
      <c r="B4205" t="s">
        <v>196</v>
      </c>
      <c r="C4205">
        <v>0</v>
      </c>
      <c r="D4205">
        <v>7832.75</v>
      </c>
      <c r="E4205">
        <v>0</v>
      </c>
      <c r="F4205">
        <v>7832.75</v>
      </c>
    </row>
    <row r="4206" spans="1:6" ht="15" customHeight="1" x14ac:dyDescent="0.35">
      <c r="A4206" s="86">
        <v>4106080</v>
      </c>
      <c r="B4206" t="s">
        <v>402</v>
      </c>
      <c r="C4206">
        <v>0</v>
      </c>
      <c r="D4206">
        <v>7832.75</v>
      </c>
      <c r="E4206">
        <v>0</v>
      </c>
      <c r="F4206">
        <v>7832.75</v>
      </c>
    </row>
    <row r="4207" spans="1:6" ht="15" customHeight="1" x14ac:dyDescent="0.35">
      <c r="A4207" s="86">
        <v>410608001</v>
      </c>
      <c r="B4207" t="s">
        <v>382</v>
      </c>
      <c r="C4207">
        <v>0</v>
      </c>
      <c r="D4207">
        <v>7832.75</v>
      </c>
      <c r="E4207">
        <v>0</v>
      </c>
      <c r="F4207">
        <v>7832.75</v>
      </c>
    </row>
    <row r="4208" spans="1:6" ht="15" customHeight="1" x14ac:dyDescent="0.35">
      <c r="A4208" s="86">
        <v>410608002</v>
      </c>
      <c r="B4208" t="s">
        <v>547</v>
      </c>
      <c r="C4208">
        <v>0</v>
      </c>
      <c r="D4208">
        <v>0</v>
      </c>
      <c r="E4208">
        <v>0</v>
      </c>
      <c r="F4208">
        <v>0</v>
      </c>
    </row>
    <row r="4209" spans="1:6" ht="15" customHeight="1" x14ac:dyDescent="0.35">
      <c r="A4209" s="86">
        <v>410608003</v>
      </c>
      <c r="B4209" t="s">
        <v>1565</v>
      </c>
      <c r="C4209">
        <v>0</v>
      </c>
      <c r="D4209">
        <v>0</v>
      </c>
      <c r="E4209">
        <v>0</v>
      </c>
      <c r="F4209">
        <v>0</v>
      </c>
    </row>
    <row r="4210" spans="1:6" ht="15" customHeight="1" x14ac:dyDescent="0.35">
      <c r="A4210" s="86">
        <v>410608009</v>
      </c>
      <c r="B4210" t="s">
        <v>1144</v>
      </c>
      <c r="C4210">
        <v>0</v>
      </c>
      <c r="D4210">
        <v>0</v>
      </c>
      <c r="E4210">
        <v>0</v>
      </c>
      <c r="F4210">
        <v>0</v>
      </c>
    </row>
    <row r="4211" spans="1:6" ht="15" customHeight="1" x14ac:dyDescent="0.35">
      <c r="A4211" s="86">
        <v>41060800901</v>
      </c>
      <c r="B4211" t="s">
        <v>382</v>
      </c>
      <c r="C4211">
        <v>0</v>
      </c>
      <c r="D4211">
        <v>0</v>
      </c>
      <c r="E4211">
        <v>0</v>
      </c>
      <c r="F4211">
        <v>0</v>
      </c>
    </row>
    <row r="4212" spans="1:6" ht="15" customHeight="1" x14ac:dyDescent="0.35">
      <c r="A4212" s="86">
        <v>41060800902</v>
      </c>
      <c r="B4212" t="s">
        <v>547</v>
      </c>
      <c r="C4212">
        <v>0</v>
      </c>
      <c r="D4212">
        <v>0</v>
      </c>
      <c r="E4212">
        <v>0</v>
      </c>
      <c r="F4212">
        <v>0</v>
      </c>
    </row>
    <row r="4213" spans="1:6" ht="15" customHeight="1" x14ac:dyDescent="0.35">
      <c r="A4213" s="86">
        <v>41060800903</v>
      </c>
      <c r="B4213" t="s">
        <v>1565</v>
      </c>
      <c r="C4213">
        <v>0</v>
      </c>
      <c r="D4213">
        <v>0</v>
      </c>
      <c r="E4213">
        <v>0</v>
      </c>
      <c r="F4213">
        <v>0</v>
      </c>
    </row>
    <row r="4214" spans="1:6" ht="15" customHeight="1" x14ac:dyDescent="0.35">
      <c r="A4214" s="86">
        <v>4106090</v>
      </c>
      <c r="B4214" t="s">
        <v>404</v>
      </c>
      <c r="C4214">
        <v>0</v>
      </c>
      <c r="D4214">
        <v>0</v>
      </c>
      <c r="E4214">
        <v>0</v>
      </c>
      <c r="F4214">
        <v>0</v>
      </c>
    </row>
    <row r="4215" spans="1:6" ht="15" customHeight="1" x14ac:dyDescent="0.35">
      <c r="A4215" s="86">
        <v>410609001</v>
      </c>
      <c r="B4215" t="s">
        <v>382</v>
      </c>
      <c r="C4215">
        <v>0</v>
      </c>
      <c r="D4215">
        <v>0</v>
      </c>
      <c r="E4215">
        <v>0</v>
      </c>
      <c r="F4215">
        <v>0</v>
      </c>
    </row>
    <row r="4216" spans="1:6" ht="15" customHeight="1" x14ac:dyDescent="0.35">
      <c r="A4216" s="86">
        <v>410609002</v>
      </c>
      <c r="B4216" t="s">
        <v>547</v>
      </c>
      <c r="C4216">
        <v>0</v>
      </c>
      <c r="D4216">
        <v>0</v>
      </c>
      <c r="E4216">
        <v>0</v>
      </c>
      <c r="F4216">
        <v>0</v>
      </c>
    </row>
    <row r="4217" spans="1:6" ht="15" customHeight="1" x14ac:dyDescent="0.35">
      <c r="A4217" s="86">
        <v>410609003</v>
      </c>
      <c r="B4217" t="s">
        <v>1565</v>
      </c>
      <c r="C4217">
        <v>0</v>
      </c>
      <c r="D4217">
        <v>0</v>
      </c>
      <c r="E4217">
        <v>0</v>
      </c>
      <c r="F4217">
        <v>0</v>
      </c>
    </row>
    <row r="4218" spans="1:6" ht="15" customHeight="1" x14ac:dyDescent="0.35">
      <c r="A4218" s="86">
        <v>410609009</v>
      </c>
      <c r="B4218" t="s">
        <v>1144</v>
      </c>
      <c r="C4218">
        <v>0</v>
      </c>
      <c r="D4218">
        <v>0</v>
      </c>
      <c r="E4218">
        <v>0</v>
      </c>
      <c r="F4218">
        <v>0</v>
      </c>
    </row>
    <row r="4219" spans="1:6" ht="15" customHeight="1" x14ac:dyDescent="0.35">
      <c r="A4219" s="86">
        <v>41060900901</v>
      </c>
      <c r="B4219" t="s">
        <v>382</v>
      </c>
      <c r="C4219">
        <v>0</v>
      </c>
      <c r="D4219">
        <v>0</v>
      </c>
      <c r="E4219">
        <v>0</v>
      </c>
      <c r="F4219">
        <v>0</v>
      </c>
    </row>
    <row r="4220" spans="1:6" ht="15" customHeight="1" x14ac:dyDescent="0.35">
      <c r="A4220" s="86">
        <v>41060900902</v>
      </c>
      <c r="B4220" t="s">
        <v>547</v>
      </c>
      <c r="C4220">
        <v>0</v>
      </c>
      <c r="D4220">
        <v>0</v>
      </c>
      <c r="E4220">
        <v>0</v>
      </c>
      <c r="F4220">
        <v>0</v>
      </c>
    </row>
    <row r="4221" spans="1:6" ht="15" customHeight="1" x14ac:dyDescent="0.35">
      <c r="A4221" s="86">
        <v>41060900903</v>
      </c>
      <c r="B4221" t="s">
        <v>1565</v>
      </c>
      <c r="C4221">
        <v>0</v>
      </c>
      <c r="D4221">
        <v>0</v>
      </c>
      <c r="E4221">
        <v>0</v>
      </c>
      <c r="F4221">
        <v>0</v>
      </c>
    </row>
    <row r="4222" spans="1:6" ht="15" customHeight="1" x14ac:dyDescent="0.35">
      <c r="A4222" s="86">
        <v>410610</v>
      </c>
      <c r="B4222" t="s">
        <v>405</v>
      </c>
      <c r="C4222">
        <v>0</v>
      </c>
      <c r="D4222">
        <v>0</v>
      </c>
      <c r="E4222">
        <v>0</v>
      </c>
      <c r="F4222">
        <v>0</v>
      </c>
    </row>
    <row r="4223" spans="1:6" ht="15" customHeight="1" x14ac:dyDescent="0.35">
      <c r="A4223" s="86">
        <v>4106100</v>
      </c>
      <c r="B4223" t="s">
        <v>553</v>
      </c>
      <c r="C4223">
        <v>0</v>
      </c>
      <c r="D4223">
        <v>0</v>
      </c>
      <c r="E4223">
        <v>0</v>
      </c>
      <c r="F4223">
        <v>0</v>
      </c>
    </row>
    <row r="4224" spans="1:6" ht="15" customHeight="1" x14ac:dyDescent="0.35">
      <c r="A4224" s="86">
        <v>410610001</v>
      </c>
      <c r="B4224" t="s">
        <v>382</v>
      </c>
      <c r="C4224">
        <v>0</v>
      </c>
      <c r="D4224">
        <v>0</v>
      </c>
      <c r="E4224">
        <v>0</v>
      </c>
      <c r="F4224">
        <v>0</v>
      </c>
    </row>
    <row r="4225" spans="1:6" ht="15" customHeight="1" x14ac:dyDescent="0.35">
      <c r="A4225" s="86">
        <v>410610002</v>
      </c>
      <c r="B4225" t="s">
        <v>547</v>
      </c>
      <c r="C4225">
        <v>0</v>
      </c>
      <c r="D4225">
        <v>0</v>
      </c>
      <c r="E4225">
        <v>0</v>
      </c>
      <c r="F4225">
        <v>0</v>
      </c>
    </row>
    <row r="4226" spans="1:6" ht="15" customHeight="1" x14ac:dyDescent="0.35">
      <c r="A4226" s="86">
        <v>410610003</v>
      </c>
      <c r="B4226" t="s">
        <v>1565</v>
      </c>
      <c r="C4226">
        <v>0</v>
      </c>
      <c r="D4226">
        <v>0</v>
      </c>
      <c r="E4226">
        <v>0</v>
      </c>
      <c r="F4226">
        <v>0</v>
      </c>
    </row>
    <row r="4227" spans="1:6" ht="15" customHeight="1" x14ac:dyDescent="0.35">
      <c r="A4227" s="86">
        <v>410610009</v>
      </c>
      <c r="B4227" t="s">
        <v>1144</v>
      </c>
      <c r="C4227">
        <v>0</v>
      </c>
      <c r="D4227">
        <v>0</v>
      </c>
      <c r="E4227">
        <v>0</v>
      </c>
      <c r="F4227">
        <v>0</v>
      </c>
    </row>
    <row r="4228" spans="1:6" ht="15" customHeight="1" x14ac:dyDescent="0.35">
      <c r="A4228" s="86">
        <v>41061000901</v>
      </c>
      <c r="B4228" t="s">
        <v>382</v>
      </c>
      <c r="C4228">
        <v>0</v>
      </c>
      <c r="D4228">
        <v>0</v>
      </c>
      <c r="E4228">
        <v>0</v>
      </c>
      <c r="F4228">
        <v>0</v>
      </c>
    </row>
    <row r="4229" spans="1:6" ht="15" customHeight="1" x14ac:dyDescent="0.35">
      <c r="A4229" s="86">
        <v>41061000902</v>
      </c>
      <c r="B4229" t="s">
        <v>547</v>
      </c>
      <c r="C4229">
        <v>0</v>
      </c>
      <c r="D4229">
        <v>0</v>
      </c>
      <c r="E4229">
        <v>0</v>
      </c>
      <c r="F4229">
        <v>0</v>
      </c>
    </row>
    <row r="4230" spans="1:6" ht="15" customHeight="1" x14ac:dyDescent="0.35">
      <c r="A4230" s="86">
        <v>41061000903</v>
      </c>
      <c r="B4230" t="s">
        <v>1565</v>
      </c>
      <c r="C4230">
        <v>0</v>
      </c>
      <c r="D4230">
        <v>0</v>
      </c>
      <c r="E4230">
        <v>0</v>
      </c>
      <c r="F4230">
        <v>0</v>
      </c>
    </row>
    <row r="4231" spans="1:6" ht="15" customHeight="1" x14ac:dyDescent="0.35">
      <c r="A4231" s="86">
        <v>410611</v>
      </c>
      <c r="B4231" t="s">
        <v>1829</v>
      </c>
      <c r="C4231">
        <v>0</v>
      </c>
      <c r="D4231">
        <v>0</v>
      </c>
      <c r="E4231">
        <v>0</v>
      </c>
      <c r="F4231">
        <v>0</v>
      </c>
    </row>
    <row r="4232" spans="1:6" ht="15" customHeight="1" x14ac:dyDescent="0.35">
      <c r="A4232" s="86">
        <v>4106110</v>
      </c>
      <c r="B4232" t="s">
        <v>407</v>
      </c>
      <c r="C4232">
        <v>0</v>
      </c>
      <c r="D4232">
        <v>0</v>
      </c>
      <c r="E4232">
        <v>0</v>
      </c>
      <c r="F4232">
        <v>0</v>
      </c>
    </row>
    <row r="4233" spans="1:6" ht="15" customHeight="1" x14ac:dyDescent="0.35">
      <c r="A4233" s="86">
        <v>410611001</v>
      </c>
      <c r="B4233" t="s">
        <v>382</v>
      </c>
      <c r="C4233">
        <v>0</v>
      </c>
      <c r="D4233">
        <v>0</v>
      </c>
      <c r="E4233">
        <v>0</v>
      </c>
      <c r="F4233">
        <v>0</v>
      </c>
    </row>
    <row r="4234" spans="1:6" ht="15" customHeight="1" x14ac:dyDescent="0.35">
      <c r="A4234" s="86">
        <v>410611002</v>
      </c>
      <c r="B4234" t="s">
        <v>547</v>
      </c>
      <c r="C4234">
        <v>0</v>
      </c>
      <c r="D4234">
        <v>0</v>
      </c>
      <c r="E4234">
        <v>0</v>
      </c>
      <c r="F4234">
        <v>0</v>
      </c>
    </row>
    <row r="4235" spans="1:6" ht="15" customHeight="1" x14ac:dyDescent="0.35">
      <c r="A4235" s="86">
        <v>410611003</v>
      </c>
      <c r="B4235" t="s">
        <v>1565</v>
      </c>
      <c r="C4235">
        <v>0</v>
      </c>
      <c r="D4235">
        <v>0</v>
      </c>
      <c r="E4235">
        <v>0</v>
      </c>
      <c r="F4235">
        <v>0</v>
      </c>
    </row>
    <row r="4236" spans="1:6" ht="15" customHeight="1" x14ac:dyDescent="0.35">
      <c r="A4236" s="86">
        <v>410611009</v>
      </c>
      <c r="B4236" t="s">
        <v>1144</v>
      </c>
      <c r="C4236">
        <v>0</v>
      </c>
      <c r="D4236">
        <v>0</v>
      </c>
      <c r="E4236">
        <v>0</v>
      </c>
      <c r="F4236">
        <v>0</v>
      </c>
    </row>
    <row r="4237" spans="1:6" ht="15" customHeight="1" x14ac:dyDescent="0.35">
      <c r="A4237" s="86">
        <v>41061100901</v>
      </c>
      <c r="B4237" t="s">
        <v>382</v>
      </c>
      <c r="C4237">
        <v>0</v>
      </c>
      <c r="D4237">
        <v>0</v>
      </c>
      <c r="E4237">
        <v>0</v>
      </c>
      <c r="F4237">
        <v>0</v>
      </c>
    </row>
    <row r="4238" spans="1:6" ht="15" customHeight="1" x14ac:dyDescent="0.35">
      <c r="A4238" s="86">
        <v>41061100902</v>
      </c>
      <c r="B4238" t="s">
        <v>547</v>
      </c>
      <c r="C4238">
        <v>0</v>
      </c>
      <c r="D4238">
        <v>0</v>
      </c>
      <c r="E4238">
        <v>0</v>
      </c>
      <c r="F4238">
        <v>0</v>
      </c>
    </row>
    <row r="4239" spans="1:6" ht="15" customHeight="1" x14ac:dyDescent="0.35">
      <c r="A4239" s="86">
        <v>41061100903</v>
      </c>
      <c r="B4239" t="s">
        <v>1565</v>
      </c>
      <c r="C4239">
        <v>0</v>
      </c>
      <c r="D4239">
        <v>0</v>
      </c>
      <c r="E4239">
        <v>0</v>
      </c>
      <c r="F4239">
        <v>0</v>
      </c>
    </row>
    <row r="4240" spans="1:6" ht="15" customHeight="1" x14ac:dyDescent="0.35">
      <c r="A4240" s="86">
        <v>410612</v>
      </c>
      <c r="B4240" t="s">
        <v>434</v>
      </c>
      <c r="C4240">
        <v>0</v>
      </c>
      <c r="D4240">
        <v>0</v>
      </c>
      <c r="E4240">
        <v>0</v>
      </c>
      <c r="F4240">
        <v>0</v>
      </c>
    </row>
    <row r="4241" spans="1:6" ht="15" customHeight="1" x14ac:dyDescent="0.35">
      <c r="A4241" s="86">
        <v>4106120</v>
      </c>
      <c r="B4241" t="s">
        <v>409</v>
      </c>
      <c r="C4241">
        <v>0</v>
      </c>
      <c r="D4241">
        <v>0</v>
      </c>
      <c r="E4241">
        <v>0</v>
      </c>
      <c r="F4241">
        <v>0</v>
      </c>
    </row>
    <row r="4242" spans="1:6" ht="15" customHeight="1" x14ac:dyDescent="0.35">
      <c r="A4242" s="86">
        <v>410612001</v>
      </c>
      <c r="B4242" t="s">
        <v>382</v>
      </c>
      <c r="C4242">
        <v>0</v>
      </c>
      <c r="D4242">
        <v>0</v>
      </c>
      <c r="E4242">
        <v>0</v>
      </c>
      <c r="F4242">
        <v>0</v>
      </c>
    </row>
    <row r="4243" spans="1:6" ht="15" customHeight="1" x14ac:dyDescent="0.35">
      <c r="A4243" s="86">
        <v>410612002</v>
      </c>
      <c r="B4243" t="s">
        <v>547</v>
      </c>
      <c r="C4243">
        <v>0</v>
      </c>
      <c r="D4243">
        <v>0</v>
      </c>
      <c r="E4243">
        <v>0</v>
      </c>
      <c r="F4243">
        <v>0</v>
      </c>
    </row>
    <row r="4244" spans="1:6" ht="15" customHeight="1" x14ac:dyDescent="0.35">
      <c r="A4244" s="86">
        <v>410612003</v>
      </c>
      <c r="B4244" t="s">
        <v>1565</v>
      </c>
      <c r="C4244">
        <v>0</v>
      </c>
      <c r="D4244">
        <v>0</v>
      </c>
      <c r="E4244">
        <v>0</v>
      </c>
      <c r="F4244">
        <v>0</v>
      </c>
    </row>
    <row r="4245" spans="1:6" ht="15" customHeight="1" x14ac:dyDescent="0.35">
      <c r="A4245" s="86">
        <v>410612009</v>
      </c>
      <c r="B4245" t="s">
        <v>1144</v>
      </c>
      <c r="C4245">
        <v>0</v>
      </c>
      <c r="D4245">
        <v>0</v>
      </c>
      <c r="E4245">
        <v>0</v>
      </c>
      <c r="F4245">
        <v>0</v>
      </c>
    </row>
    <row r="4246" spans="1:6" ht="15" customHeight="1" x14ac:dyDescent="0.35">
      <c r="A4246" s="86">
        <v>41061200901</v>
      </c>
      <c r="B4246" t="s">
        <v>382</v>
      </c>
      <c r="C4246">
        <v>0</v>
      </c>
      <c r="D4246">
        <v>0</v>
      </c>
      <c r="E4246">
        <v>0</v>
      </c>
      <c r="F4246">
        <v>0</v>
      </c>
    </row>
    <row r="4247" spans="1:6" ht="15" customHeight="1" x14ac:dyDescent="0.35">
      <c r="A4247" s="86">
        <v>41061200902</v>
      </c>
      <c r="B4247" t="s">
        <v>547</v>
      </c>
      <c r="C4247">
        <v>0</v>
      </c>
      <c r="D4247">
        <v>0</v>
      </c>
      <c r="E4247">
        <v>0</v>
      </c>
      <c r="F4247">
        <v>0</v>
      </c>
    </row>
    <row r="4248" spans="1:6" ht="15" customHeight="1" x14ac:dyDescent="0.35">
      <c r="A4248" s="86">
        <v>41061200903</v>
      </c>
      <c r="B4248" t="s">
        <v>1565</v>
      </c>
      <c r="C4248">
        <v>0</v>
      </c>
      <c r="D4248">
        <v>0</v>
      </c>
      <c r="E4248">
        <v>0</v>
      </c>
      <c r="F4248">
        <v>0</v>
      </c>
    </row>
    <row r="4249" spans="1:6" ht="15" customHeight="1" x14ac:dyDescent="0.35">
      <c r="A4249" s="86">
        <v>410613</v>
      </c>
      <c r="B4249" t="s">
        <v>1075</v>
      </c>
      <c r="C4249">
        <v>0</v>
      </c>
      <c r="D4249">
        <v>0</v>
      </c>
      <c r="E4249">
        <v>0</v>
      </c>
      <c r="F4249">
        <v>0</v>
      </c>
    </row>
    <row r="4250" spans="1:6" ht="15" customHeight="1" x14ac:dyDescent="0.35">
      <c r="A4250" s="86">
        <v>4106130</v>
      </c>
      <c r="B4250" t="s">
        <v>1075</v>
      </c>
      <c r="C4250">
        <v>0</v>
      </c>
      <c r="D4250">
        <v>0</v>
      </c>
      <c r="E4250">
        <v>0</v>
      </c>
      <c r="F4250">
        <v>0</v>
      </c>
    </row>
    <row r="4251" spans="1:6" ht="15" customHeight="1" x14ac:dyDescent="0.35">
      <c r="A4251" s="86">
        <v>410613001</v>
      </c>
      <c r="B4251" t="s">
        <v>382</v>
      </c>
      <c r="C4251">
        <v>0</v>
      </c>
      <c r="D4251">
        <v>0</v>
      </c>
      <c r="E4251">
        <v>0</v>
      </c>
      <c r="F4251">
        <v>0</v>
      </c>
    </row>
    <row r="4252" spans="1:6" ht="15" customHeight="1" x14ac:dyDescent="0.35">
      <c r="A4252" s="86">
        <v>410613002</v>
      </c>
      <c r="B4252" t="s">
        <v>547</v>
      </c>
      <c r="C4252">
        <v>0</v>
      </c>
      <c r="D4252">
        <v>0</v>
      </c>
      <c r="E4252">
        <v>0</v>
      </c>
      <c r="F4252">
        <v>0</v>
      </c>
    </row>
    <row r="4253" spans="1:6" ht="15" customHeight="1" x14ac:dyDescent="0.35">
      <c r="A4253" s="86">
        <v>410613003</v>
      </c>
      <c r="B4253" t="s">
        <v>1565</v>
      </c>
      <c r="C4253">
        <v>0</v>
      </c>
      <c r="D4253">
        <v>0</v>
      </c>
      <c r="E4253">
        <v>0</v>
      </c>
      <c r="F4253">
        <v>0</v>
      </c>
    </row>
    <row r="4254" spans="1:6" ht="15" customHeight="1" x14ac:dyDescent="0.35">
      <c r="A4254" s="86">
        <v>410613009</v>
      </c>
      <c r="B4254" t="s">
        <v>1144</v>
      </c>
      <c r="C4254">
        <v>0</v>
      </c>
      <c r="D4254">
        <v>0</v>
      </c>
      <c r="E4254">
        <v>0</v>
      </c>
      <c r="F4254">
        <v>0</v>
      </c>
    </row>
    <row r="4255" spans="1:6" ht="15" customHeight="1" x14ac:dyDescent="0.35">
      <c r="A4255" s="86">
        <v>41061300901</v>
      </c>
      <c r="B4255" t="s">
        <v>382</v>
      </c>
      <c r="C4255">
        <v>0</v>
      </c>
      <c r="D4255">
        <v>0</v>
      </c>
      <c r="E4255">
        <v>0</v>
      </c>
      <c r="F4255">
        <v>0</v>
      </c>
    </row>
    <row r="4256" spans="1:6" ht="15" customHeight="1" x14ac:dyDescent="0.35">
      <c r="A4256" s="86">
        <v>41061300902</v>
      </c>
      <c r="B4256" t="s">
        <v>547</v>
      </c>
      <c r="C4256">
        <v>0</v>
      </c>
      <c r="D4256">
        <v>0</v>
      </c>
      <c r="E4256">
        <v>0</v>
      </c>
      <c r="F4256">
        <v>0</v>
      </c>
    </row>
    <row r="4257" spans="1:6" ht="15" customHeight="1" x14ac:dyDescent="0.35">
      <c r="A4257" s="86">
        <v>41061300903</v>
      </c>
      <c r="B4257" t="s">
        <v>1565</v>
      </c>
      <c r="C4257">
        <v>0</v>
      </c>
      <c r="D4257">
        <v>0</v>
      </c>
      <c r="E4257">
        <v>0</v>
      </c>
      <c r="F4257">
        <v>0</v>
      </c>
    </row>
    <row r="4258" spans="1:6" ht="15" customHeight="1" x14ac:dyDescent="0.35">
      <c r="A4258" s="86">
        <v>410614</v>
      </c>
      <c r="B4258" t="s">
        <v>1830</v>
      </c>
      <c r="C4258">
        <v>0</v>
      </c>
      <c r="D4258">
        <v>27467.37</v>
      </c>
      <c r="E4258">
        <v>14524</v>
      </c>
      <c r="F4258">
        <v>12943.37</v>
      </c>
    </row>
    <row r="4259" spans="1:6" ht="15" customHeight="1" x14ac:dyDescent="0.35">
      <c r="A4259" s="86">
        <v>4106140</v>
      </c>
      <c r="B4259" t="s">
        <v>448</v>
      </c>
      <c r="C4259">
        <v>0</v>
      </c>
      <c r="D4259">
        <v>27467.37</v>
      </c>
      <c r="E4259">
        <v>14524</v>
      </c>
      <c r="F4259">
        <v>12943.37</v>
      </c>
    </row>
    <row r="4260" spans="1:6" ht="15" customHeight="1" x14ac:dyDescent="0.35">
      <c r="A4260" s="86">
        <v>410614001</v>
      </c>
      <c r="B4260" t="s">
        <v>382</v>
      </c>
      <c r="C4260">
        <v>0</v>
      </c>
      <c r="D4260">
        <v>27467.37</v>
      </c>
      <c r="E4260">
        <v>14524</v>
      </c>
      <c r="F4260">
        <v>12943.37</v>
      </c>
    </row>
    <row r="4261" spans="1:6" ht="15" customHeight="1" x14ac:dyDescent="0.35">
      <c r="A4261" s="86">
        <v>410614002</v>
      </c>
      <c r="B4261" t="s">
        <v>547</v>
      </c>
      <c r="C4261">
        <v>0</v>
      </c>
      <c r="D4261">
        <v>0</v>
      </c>
      <c r="E4261">
        <v>0</v>
      </c>
      <c r="F4261">
        <v>0</v>
      </c>
    </row>
    <row r="4262" spans="1:6" ht="15" customHeight="1" x14ac:dyDescent="0.35">
      <c r="A4262" s="86">
        <v>410614003</v>
      </c>
      <c r="B4262" t="s">
        <v>1565</v>
      </c>
      <c r="C4262">
        <v>0</v>
      </c>
      <c r="D4262">
        <v>0</v>
      </c>
      <c r="E4262">
        <v>0</v>
      </c>
      <c r="F4262">
        <v>0</v>
      </c>
    </row>
    <row r="4263" spans="1:6" ht="15" customHeight="1" x14ac:dyDescent="0.35">
      <c r="A4263" s="86">
        <v>410614009</v>
      </c>
      <c r="B4263" t="s">
        <v>1144</v>
      </c>
      <c r="C4263">
        <v>0</v>
      </c>
      <c r="D4263">
        <v>0</v>
      </c>
      <c r="E4263">
        <v>0</v>
      </c>
      <c r="F4263">
        <v>0</v>
      </c>
    </row>
    <row r="4264" spans="1:6" ht="15" customHeight="1" x14ac:dyDescent="0.35">
      <c r="A4264" s="86">
        <v>41061400901</v>
      </c>
      <c r="B4264" t="s">
        <v>382</v>
      </c>
      <c r="C4264">
        <v>0</v>
      </c>
      <c r="D4264">
        <v>0</v>
      </c>
      <c r="E4264">
        <v>0</v>
      </c>
      <c r="F4264">
        <v>0</v>
      </c>
    </row>
    <row r="4265" spans="1:6" ht="15" customHeight="1" x14ac:dyDescent="0.35">
      <c r="A4265" s="86">
        <v>41061400902</v>
      </c>
      <c r="B4265" t="s">
        <v>547</v>
      </c>
      <c r="C4265">
        <v>0</v>
      </c>
      <c r="D4265">
        <v>0</v>
      </c>
      <c r="E4265">
        <v>0</v>
      </c>
      <c r="F4265">
        <v>0</v>
      </c>
    </row>
    <row r="4266" spans="1:6" ht="15" customHeight="1" x14ac:dyDescent="0.35">
      <c r="A4266" s="86">
        <v>41061400903</v>
      </c>
      <c r="B4266" t="s">
        <v>1565</v>
      </c>
      <c r="C4266">
        <v>0</v>
      </c>
      <c r="D4266">
        <v>0</v>
      </c>
      <c r="E4266">
        <v>0</v>
      </c>
      <c r="F4266">
        <v>0</v>
      </c>
    </row>
    <row r="4267" spans="1:6" ht="15" customHeight="1" x14ac:dyDescent="0.35">
      <c r="A4267" s="86">
        <v>4106150</v>
      </c>
      <c r="B4267" t="s">
        <v>436</v>
      </c>
      <c r="C4267">
        <v>0</v>
      </c>
      <c r="D4267">
        <v>0</v>
      </c>
      <c r="E4267">
        <v>0</v>
      </c>
      <c r="F4267">
        <v>0</v>
      </c>
    </row>
    <row r="4268" spans="1:6" ht="15" customHeight="1" x14ac:dyDescent="0.35">
      <c r="A4268" s="86">
        <v>410615001</v>
      </c>
      <c r="B4268" t="s">
        <v>382</v>
      </c>
      <c r="C4268">
        <v>0</v>
      </c>
      <c r="D4268">
        <v>0</v>
      </c>
      <c r="E4268">
        <v>0</v>
      </c>
      <c r="F4268">
        <v>0</v>
      </c>
    </row>
    <row r="4269" spans="1:6" ht="15" customHeight="1" x14ac:dyDescent="0.35">
      <c r="A4269" s="86">
        <v>410615002</v>
      </c>
      <c r="B4269" t="s">
        <v>547</v>
      </c>
      <c r="C4269">
        <v>0</v>
      </c>
      <c r="D4269">
        <v>0</v>
      </c>
      <c r="E4269">
        <v>0</v>
      </c>
      <c r="F4269">
        <v>0</v>
      </c>
    </row>
    <row r="4270" spans="1:6" ht="15" customHeight="1" x14ac:dyDescent="0.35">
      <c r="A4270" s="86">
        <v>410615003</v>
      </c>
      <c r="B4270" t="s">
        <v>1565</v>
      </c>
      <c r="C4270">
        <v>0</v>
      </c>
      <c r="D4270">
        <v>0</v>
      </c>
      <c r="E4270">
        <v>0</v>
      </c>
      <c r="F4270">
        <v>0</v>
      </c>
    </row>
    <row r="4271" spans="1:6" ht="15" customHeight="1" x14ac:dyDescent="0.35">
      <c r="A4271" s="86">
        <v>410615009</v>
      </c>
      <c r="B4271" t="s">
        <v>1144</v>
      </c>
      <c r="C4271">
        <v>0</v>
      </c>
      <c r="D4271">
        <v>0</v>
      </c>
      <c r="E4271">
        <v>0</v>
      </c>
      <c r="F4271">
        <v>0</v>
      </c>
    </row>
    <row r="4272" spans="1:6" ht="15" customHeight="1" x14ac:dyDescent="0.35">
      <c r="A4272" s="86">
        <v>41061500901</v>
      </c>
      <c r="B4272" t="s">
        <v>382</v>
      </c>
      <c r="C4272">
        <v>0</v>
      </c>
      <c r="D4272">
        <v>0</v>
      </c>
      <c r="E4272">
        <v>0</v>
      </c>
      <c r="F4272">
        <v>0</v>
      </c>
    </row>
    <row r="4273" spans="1:6" ht="15" customHeight="1" x14ac:dyDescent="0.35">
      <c r="A4273" s="86">
        <v>41061500902</v>
      </c>
      <c r="B4273" t="s">
        <v>547</v>
      </c>
      <c r="C4273">
        <v>0</v>
      </c>
      <c r="D4273">
        <v>0</v>
      </c>
      <c r="E4273">
        <v>0</v>
      </c>
      <c r="F4273">
        <v>0</v>
      </c>
    </row>
    <row r="4274" spans="1:6" ht="15" customHeight="1" x14ac:dyDescent="0.35">
      <c r="A4274" s="86">
        <v>41061500903</v>
      </c>
      <c r="B4274" t="s">
        <v>1565</v>
      </c>
      <c r="C4274">
        <v>0</v>
      </c>
      <c r="D4274">
        <v>0</v>
      </c>
      <c r="E4274">
        <v>0</v>
      </c>
      <c r="F4274">
        <v>0</v>
      </c>
    </row>
    <row r="4275" spans="1:6" ht="15" customHeight="1" x14ac:dyDescent="0.35">
      <c r="A4275" s="86">
        <v>4106160</v>
      </c>
      <c r="B4275" t="s">
        <v>414</v>
      </c>
      <c r="C4275">
        <v>0</v>
      </c>
      <c r="D4275">
        <v>0</v>
      </c>
      <c r="E4275">
        <v>0</v>
      </c>
      <c r="F4275">
        <v>0</v>
      </c>
    </row>
    <row r="4276" spans="1:6" ht="15" customHeight="1" x14ac:dyDescent="0.35">
      <c r="A4276" s="86">
        <v>410616001</v>
      </c>
      <c r="B4276" t="s">
        <v>382</v>
      </c>
      <c r="C4276">
        <v>0</v>
      </c>
      <c r="D4276">
        <v>0</v>
      </c>
      <c r="E4276">
        <v>0</v>
      </c>
      <c r="F4276">
        <v>0</v>
      </c>
    </row>
    <row r="4277" spans="1:6" ht="15" customHeight="1" x14ac:dyDescent="0.35">
      <c r="A4277" s="86">
        <v>410616002</v>
      </c>
      <c r="B4277" t="s">
        <v>547</v>
      </c>
      <c r="C4277">
        <v>0</v>
      </c>
      <c r="D4277">
        <v>0</v>
      </c>
      <c r="E4277">
        <v>0</v>
      </c>
      <c r="F4277">
        <v>0</v>
      </c>
    </row>
    <row r="4278" spans="1:6" ht="15" customHeight="1" x14ac:dyDescent="0.35">
      <c r="A4278" s="86">
        <v>410616003</v>
      </c>
      <c r="B4278" t="s">
        <v>1565</v>
      </c>
      <c r="C4278">
        <v>0</v>
      </c>
      <c r="D4278">
        <v>0</v>
      </c>
      <c r="E4278">
        <v>0</v>
      </c>
      <c r="F4278">
        <v>0</v>
      </c>
    </row>
    <row r="4279" spans="1:6" ht="15" customHeight="1" x14ac:dyDescent="0.35">
      <c r="A4279" s="86">
        <v>410616009</v>
      </c>
      <c r="B4279" t="s">
        <v>1144</v>
      </c>
      <c r="C4279">
        <v>0</v>
      </c>
      <c r="D4279">
        <v>0</v>
      </c>
      <c r="E4279">
        <v>0</v>
      </c>
      <c r="F4279">
        <v>0</v>
      </c>
    </row>
    <row r="4280" spans="1:6" ht="15" customHeight="1" x14ac:dyDescent="0.35">
      <c r="A4280" s="86">
        <v>41061600901</v>
      </c>
      <c r="B4280" t="s">
        <v>382</v>
      </c>
      <c r="C4280">
        <v>0</v>
      </c>
      <c r="D4280">
        <v>0</v>
      </c>
      <c r="E4280">
        <v>0</v>
      </c>
      <c r="F4280">
        <v>0</v>
      </c>
    </row>
    <row r="4281" spans="1:6" ht="15" customHeight="1" x14ac:dyDescent="0.35">
      <c r="A4281" s="86">
        <v>41061600902</v>
      </c>
      <c r="B4281" t="s">
        <v>547</v>
      </c>
      <c r="C4281">
        <v>0</v>
      </c>
      <c r="D4281">
        <v>0</v>
      </c>
      <c r="E4281">
        <v>0</v>
      </c>
      <c r="F4281">
        <v>0</v>
      </c>
    </row>
    <row r="4282" spans="1:6" ht="15" customHeight="1" x14ac:dyDescent="0.35">
      <c r="A4282" s="86">
        <v>41061600903</v>
      </c>
      <c r="B4282" t="s">
        <v>1565</v>
      </c>
      <c r="C4282">
        <v>0</v>
      </c>
      <c r="D4282">
        <v>0</v>
      </c>
      <c r="E4282">
        <v>0</v>
      </c>
      <c r="F4282">
        <v>0</v>
      </c>
    </row>
    <row r="4283" spans="1:6" ht="15" customHeight="1" x14ac:dyDescent="0.35">
      <c r="A4283" s="86">
        <v>4106170</v>
      </c>
      <c r="B4283" t="s">
        <v>1082</v>
      </c>
      <c r="C4283">
        <v>0</v>
      </c>
      <c r="D4283">
        <v>0</v>
      </c>
      <c r="E4283">
        <v>0</v>
      </c>
      <c r="F4283">
        <v>0</v>
      </c>
    </row>
    <row r="4284" spans="1:6" ht="15" customHeight="1" x14ac:dyDescent="0.35">
      <c r="A4284" s="86">
        <v>410617001</v>
      </c>
      <c r="B4284" t="s">
        <v>382</v>
      </c>
      <c r="C4284">
        <v>0</v>
      </c>
      <c r="D4284">
        <v>0</v>
      </c>
      <c r="E4284">
        <v>0</v>
      </c>
      <c r="F4284">
        <v>0</v>
      </c>
    </row>
    <row r="4285" spans="1:6" ht="15" customHeight="1" x14ac:dyDescent="0.35">
      <c r="A4285" s="86">
        <v>410617002</v>
      </c>
      <c r="B4285" t="s">
        <v>547</v>
      </c>
      <c r="C4285">
        <v>0</v>
      </c>
      <c r="D4285">
        <v>0</v>
      </c>
      <c r="E4285">
        <v>0</v>
      </c>
      <c r="F4285">
        <v>0</v>
      </c>
    </row>
    <row r="4286" spans="1:6" ht="15" customHeight="1" x14ac:dyDescent="0.35">
      <c r="A4286" s="86">
        <v>410617003</v>
      </c>
      <c r="B4286" t="s">
        <v>1565</v>
      </c>
      <c r="C4286">
        <v>0</v>
      </c>
      <c r="D4286">
        <v>0</v>
      </c>
      <c r="E4286">
        <v>0</v>
      </c>
      <c r="F4286">
        <v>0</v>
      </c>
    </row>
    <row r="4287" spans="1:6" ht="15" customHeight="1" x14ac:dyDescent="0.35">
      <c r="A4287" s="86">
        <v>410617009</v>
      </c>
      <c r="B4287" t="s">
        <v>1144</v>
      </c>
      <c r="C4287">
        <v>0</v>
      </c>
      <c r="D4287">
        <v>0</v>
      </c>
      <c r="E4287">
        <v>0</v>
      </c>
      <c r="F4287">
        <v>0</v>
      </c>
    </row>
    <row r="4288" spans="1:6" ht="15" customHeight="1" x14ac:dyDescent="0.35">
      <c r="A4288" s="86">
        <v>41061700901</v>
      </c>
      <c r="B4288" t="s">
        <v>382</v>
      </c>
      <c r="C4288">
        <v>0</v>
      </c>
      <c r="D4288">
        <v>0</v>
      </c>
      <c r="E4288">
        <v>0</v>
      </c>
      <c r="F4288">
        <v>0</v>
      </c>
    </row>
    <row r="4289" spans="1:6" ht="15" customHeight="1" x14ac:dyDescent="0.35">
      <c r="A4289" s="86">
        <v>41061700902</v>
      </c>
      <c r="B4289" t="s">
        <v>547</v>
      </c>
      <c r="C4289">
        <v>0</v>
      </c>
      <c r="D4289">
        <v>0</v>
      </c>
      <c r="E4289">
        <v>0</v>
      </c>
      <c r="F4289">
        <v>0</v>
      </c>
    </row>
    <row r="4290" spans="1:6" ht="15" customHeight="1" x14ac:dyDescent="0.35">
      <c r="A4290" s="86">
        <v>41061700903</v>
      </c>
      <c r="B4290" t="s">
        <v>1565</v>
      </c>
      <c r="C4290">
        <v>0</v>
      </c>
      <c r="D4290">
        <v>0</v>
      </c>
      <c r="E4290">
        <v>0</v>
      </c>
      <c r="F4290">
        <v>0</v>
      </c>
    </row>
    <row r="4291" spans="1:6" ht="15" customHeight="1" x14ac:dyDescent="0.35">
      <c r="A4291" s="86">
        <v>410618</v>
      </c>
      <c r="B4291" t="s">
        <v>1831</v>
      </c>
      <c r="C4291">
        <v>0</v>
      </c>
      <c r="D4291">
        <v>1766.56</v>
      </c>
      <c r="E4291">
        <v>0</v>
      </c>
      <c r="F4291">
        <v>1766.56</v>
      </c>
    </row>
    <row r="4292" spans="1:6" ht="15" customHeight="1" x14ac:dyDescent="0.35">
      <c r="A4292" s="86">
        <v>4106180</v>
      </c>
      <c r="B4292" t="s">
        <v>415</v>
      </c>
      <c r="C4292">
        <v>0</v>
      </c>
      <c r="D4292">
        <v>1766.56</v>
      </c>
      <c r="E4292">
        <v>0</v>
      </c>
      <c r="F4292">
        <v>1766.56</v>
      </c>
    </row>
    <row r="4293" spans="1:6" ht="15" customHeight="1" x14ac:dyDescent="0.35">
      <c r="A4293" s="86">
        <v>410618001</v>
      </c>
      <c r="B4293" t="s">
        <v>382</v>
      </c>
      <c r="C4293">
        <v>0</v>
      </c>
      <c r="D4293">
        <v>1766.56</v>
      </c>
      <c r="E4293">
        <v>0</v>
      </c>
      <c r="F4293">
        <v>1766.56</v>
      </c>
    </row>
    <row r="4294" spans="1:6" ht="15" customHeight="1" x14ac:dyDescent="0.35">
      <c r="A4294" s="86">
        <v>410618002</v>
      </c>
      <c r="B4294" t="s">
        <v>547</v>
      </c>
      <c r="C4294">
        <v>0</v>
      </c>
      <c r="D4294">
        <v>0</v>
      </c>
      <c r="E4294">
        <v>0</v>
      </c>
      <c r="F4294">
        <v>0</v>
      </c>
    </row>
    <row r="4295" spans="1:6" ht="15" customHeight="1" x14ac:dyDescent="0.35">
      <c r="A4295" s="86">
        <v>410618003</v>
      </c>
      <c r="B4295" t="s">
        <v>1565</v>
      </c>
      <c r="C4295">
        <v>0</v>
      </c>
      <c r="D4295">
        <v>0</v>
      </c>
      <c r="E4295">
        <v>0</v>
      </c>
      <c r="F4295">
        <v>0</v>
      </c>
    </row>
    <row r="4296" spans="1:6" ht="15" customHeight="1" x14ac:dyDescent="0.35">
      <c r="A4296" s="86">
        <v>410618009</v>
      </c>
      <c r="B4296" t="s">
        <v>1144</v>
      </c>
      <c r="C4296">
        <v>0</v>
      </c>
      <c r="D4296">
        <v>0</v>
      </c>
      <c r="E4296">
        <v>0</v>
      </c>
      <c r="F4296">
        <v>0</v>
      </c>
    </row>
    <row r="4297" spans="1:6" ht="15" customHeight="1" x14ac:dyDescent="0.35">
      <c r="A4297" s="86">
        <v>41061800901</v>
      </c>
      <c r="B4297" t="s">
        <v>382</v>
      </c>
      <c r="C4297">
        <v>0</v>
      </c>
      <c r="D4297">
        <v>0</v>
      </c>
      <c r="E4297">
        <v>0</v>
      </c>
      <c r="F4297">
        <v>0</v>
      </c>
    </row>
    <row r="4298" spans="1:6" ht="15" customHeight="1" x14ac:dyDescent="0.35">
      <c r="A4298" s="86">
        <v>41061800902</v>
      </c>
      <c r="B4298" t="s">
        <v>547</v>
      </c>
      <c r="C4298">
        <v>0</v>
      </c>
      <c r="D4298">
        <v>0</v>
      </c>
      <c r="E4298">
        <v>0</v>
      </c>
      <c r="F4298">
        <v>0</v>
      </c>
    </row>
    <row r="4299" spans="1:6" ht="15" customHeight="1" x14ac:dyDescent="0.35">
      <c r="A4299" s="86">
        <v>41061800903</v>
      </c>
      <c r="B4299" t="s">
        <v>1565</v>
      </c>
      <c r="C4299">
        <v>0</v>
      </c>
      <c r="D4299">
        <v>0</v>
      </c>
      <c r="E4299">
        <v>0</v>
      </c>
      <c r="F4299">
        <v>0</v>
      </c>
    </row>
    <row r="4300" spans="1:6" ht="15" customHeight="1" x14ac:dyDescent="0.35">
      <c r="A4300" s="86">
        <v>4106190</v>
      </c>
      <c r="B4300" t="s">
        <v>1086</v>
      </c>
      <c r="C4300">
        <v>0</v>
      </c>
      <c r="D4300">
        <v>0</v>
      </c>
      <c r="E4300">
        <v>0</v>
      </c>
      <c r="F4300">
        <v>0</v>
      </c>
    </row>
    <row r="4301" spans="1:6" ht="15" customHeight="1" x14ac:dyDescent="0.35">
      <c r="A4301" s="86">
        <v>410619001</v>
      </c>
      <c r="B4301" t="s">
        <v>382</v>
      </c>
      <c r="C4301">
        <v>0</v>
      </c>
      <c r="D4301">
        <v>0</v>
      </c>
      <c r="E4301">
        <v>0</v>
      </c>
      <c r="F4301">
        <v>0</v>
      </c>
    </row>
    <row r="4302" spans="1:6" ht="15" customHeight="1" x14ac:dyDescent="0.35">
      <c r="A4302" s="86">
        <v>410619002</v>
      </c>
      <c r="B4302" t="s">
        <v>547</v>
      </c>
      <c r="C4302">
        <v>0</v>
      </c>
      <c r="D4302">
        <v>0</v>
      </c>
      <c r="E4302">
        <v>0</v>
      </c>
      <c r="F4302">
        <v>0</v>
      </c>
    </row>
    <row r="4303" spans="1:6" ht="15" customHeight="1" x14ac:dyDescent="0.35">
      <c r="A4303" s="86">
        <v>410619003</v>
      </c>
      <c r="B4303" t="s">
        <v>1565</v>
      </c>
      <c r="C4303">
        <v>0</v>
      </c>
      <c r="D4303">
        <v>0</v>
      </c>
      <c r="E4303">
        <v>0</v>
      </c>
      <c r="F4303">
        <v>0</v>
      </c>
    </row>
    <row r="4304" spans="1:6" ht="15" customHeight="1" x14ac:dyDescent="0.35">
      <c r="A4304" s="86">
        <v>410619009</v>
      </c>
      <c r="B4304" t="s">
        <v>1144</v>
      </c>
      <c r="C4304">
        <v>0</v>
      </c>
      <c r="D4304">
        <v>0</v>
      </c>
      <c r="E4304">
        <v>0</v>
      </c>
      <c r="F4304">
        <v>0</v>
      </c>
    </row>
    <row r="4305" spans="1:6" ht="15" customHeight="1" x14ac:dyDescent="0.35">
      <c r="A4305" s="86">
        <v>41061900901</v>
      </c>
      <c r="B4305" t="s">
        <v>382</v>
      </c>
      <c r="C4305">
        <v>0</v>
      </c>
      <c r="D4305">
        <v>0</v>
      </c>
      <c r="E4305">
        <v>0</v>
      </c>
      <c r="F4305">
        <v>0</v>
      </c>
    </row>
    <row r="4306" spans="1:6" ht="15" customHeight="1" x14ac:dyDescent="0.35">
      <c r="A4306" s="86">
        <v>41061900902</v>
      </c>
      <c r="B4306" t="s">
        <v>547</v>
      </c>
      <c r="C4306">
        <v>0</v>
      </c>
      <c r="D4306">
        <v>0</v>
      </c>
      <c r="E4306">
        <v>0</v>
      </c>
      <c r="F4306">
        <v>0</v>
      </c>
    </row>
    <row r="4307" spans="1:6" ht="15" customHeight="1" x14ac:dyDescent="0.35">
      <c r="A4307" s="86">
        <v>41061900903</v>
      </c>
      <c r="B4307" t="s">
        <v>1565</v>
      </c>
      <c r="C4307">
        <v>0</v>
      </c>
      <c r="D4307">
        <v>0</v>
      </c>
      <c r="E4307">
        <v>0</v>
      </c>
      <c r="F4307">
        <v>0</v>
      </c>
    </row>
    <row r="4308" spans="1:6" ht="15" customHeight="1" x14ac:dyDescent="0.35">
      <c r="A4308" s="86">
        <v>4106200</v>
      </c>
      <c r="B4308" t="s">
        <v>1089</v>
      </c>
      <c r="C4308">
        <v>0</v>
      </c>
      <c r="D4308">
        <v>0</v>
      </c>
      <c r="E4308">
        <v>0</v>
      </c>
      <c r="F4308">
        <v>0</v>
      </c>
    </row>
    <row r="4309" spans="1:6" ht="15" customHeight="1" x14ac:dyDescent="0.35">
      <c r="A4309" s="86">
        <v>410620001</v>
      </c>
      <c r="B4309" t="s">
        <v>382</v>
      </c>
      <c r="C4309">
        <v>0</v>
      </c>
      <c r="D4309">
        <v>0</v>
      </c>
      <c r="E4309">
        <v>0</v>
      </c>
      <c r="F4309">
        <v>0</v>
      </c>
    </row>
    <row r="4310" spans="1:6" ht="15" customHeight="1" x14ac:dyDescent="0.35">
      <c r="A4310" s="86">
        <v>410620002</v>
      </c>
      <c r="B4310" t="s">
        <v>547</v>
      </c>
      <c r="C4310">
        <v>0</v>
      </c>
      <c r="D4310">
        <v>0</v>
      </c>
      <c r="E4310">
        <v>0</v>
      </c>
      <c r="F4310">
        <v>0</v>
      </c>
    </row>
    <row r="4311" spans="1:6" ht="15" customHeight="1" x14ac:dyDescent="0.35">
      <c r="A4311" s="86">
        <v>410620003</v>
      </c>
      <c r="B4311" t="s">
        <v>1565</v>
      </c>
      <c r="C4311">
        <v>0</v>
      </c>
      <c r="D4311">
        <v>0</v>
      </c>
      <c r="E4311">
        <v>0</v>
      </c>
      <c r="F4311">
        <v>0</v>
      </c>
    </row>
    <row r="4312" spans="1:6" ht="15" customHeight="1" x14ac:dyDescent="0.35">
      <c r="A4312" s="86">
        <v>410620009</v>
      </c>
      <c r="B4312" t="s">
        <v>1144</v>
      </c>
      <c r="C4312">
        <v>0</v>
      </c>
      <c r="D4312">
        <v>0</v>
      </c>
      <c r="E4312">
        <v>0</v>
      </c>
      <c r="F4312">
        <v>0</v>
      </c>
    </row>
    <row r="4313" spans="1:6" ht="15" customHeight="1" x14ac:dyDescent="0.35">
      <c r="A4313" s="86">
        <v>41062000901</v>
      </c>
      <c r="B4313" t="s">
        <v>382</v>
      </c>
      <c r="C4313">
        <v>0</v>
      </c>
      <c r="D4313">
        <v>0</v>
      </c>
      <c r="E4313">
        <v>0</v>
      </c>
      <c r="F4313">
        <v>0</v>
      </c>
    </row>
    <row r="4314" spans="1:6" ht="15" customHeight="1" x14ac:dyDescent="0.35">
      <c r="A4314" s="86">
        <v>41062000902</v>
      </c>
      <c r="B4314" t="s">
        <v>547</v>
      </c>
      <c r="C4314">
        <v>0</v>
      </c>
      <c r="D4314">
        <v>0</v>
      </c>
      <c r="E4314">
        <v>0</v>
      </c>
      <c r="F4314">
        <v>0</v>
      </c>
    </row>
    <row r="4315" spans="1:6" ht="15" customHeight="1" x14ac:dyDescent="0.35">
      <c r="A4315" s="86">
        <v>41062000903</v>
      </c>
      <c r="B4315" t="s">
        <v>1565</v>
      </c>
      <c r="C4315">
        <v>0</v>
      </c>
      <c r="D4315">
        <v>0</v>
      </c>
      <c r="E4315">
        <v>0</v>
      </c>
      <c r="F4315">
        <v>0</v>
      </c>
    </row>
    <row r="4316" spans="1:6" ht="15" customHeight="1" x14ac:dyDescent="0.35">
      <c r="A4316" s="86">
        <v>410621</v>
      </c>
      <c r="B4316" t="s">
        <v>1586</v>
      </c>
      <c r="C4316">
        <v>0</v>
      </c>
      <c r="D4316">
        <v>0</v>
      </c>
      <c r="E4316">
        <v>0</v>
      </c>
      <c r="F4316">
        <v>0</v>
      </c>
    </row>
    <row r="4317" spans="1:6" ht="15" customHeight="1" x14ac:dyDescent="0.35">
      <c r="A4317" s="86">
        <v>4106210</v>
      </c>
      <c r="B4317" t="s">
        <v>1092</v>
      </c>
      <c r="C4317">
        <v>0</v>
      </c>
      <c r="D4317">
        <v>0</v>
      </c>
      <c r="E4317">
        <v>0</v>
      </c>
      <c r="F4317">
        <v>0</v>
      </c>
    </row>
    <row r="4318" spans="1:6" ht="15" customHeight="1" x14ac:dyDescent="0.35">
      <c r="A4318" s="86">
        <v>410621001</v>
      </c>
      <c r="B4318" t="s">
        <v>382</v>
      </c>
      <c r="C4318">
        <v>0</v>
      </c>
      <c r="D4318">
        <v>0</v>
      </c>
      <c r="E4318">
        <v>0</v>
      </c>
      <c r="F4318">
        <v>0</v>
      </c>
    </row>
    <row r="4319" spans="1:6" ht="15" customHeight="1" x14ac:dyDescent="0.35">
      <c r="A4319" s="86">
        <v>410621002</v>
      </c>
      <c r="B4319" t="s">
        <v>547</v>
      </c>
      <c r="C4319">
        <v>0</v>
      </c>
      <c r="D4319">
        <v>0</v>
      </c>
      <c r="E4319">
        <v>0</v>
      </c>
      <c r="F4319">
        <v>0</v>
      </c>
    </row>
    <row r="4320" spans="1:6" ht="15" customHeight="1" x14ac:dyDescent="0.35">
      <c r="A4320" s="86">
        <v>410621003</v>
      </c>
      <c r="B4320" t="s">
        <v>1565</v>
      </c>
      <c r="C4320">
        <v>0</v>
      </c>
      <c r="D4320">
        <v>0</v>
      </c>
      <c r="E4320">
        <v>0</v>
      </c>
      <c r="F4320">
        <v>0</v>
      </c>
    </row>
    <row r="4321" spans="1:6" ht="15" customHeight="1" x14ac:dyDescent="0.35">
      <c r="A4321" s="86">
        <v>410621009</v>
      </c>
      <c r="B4321" t="s">
        <v>1144</v>
      </c>
      <c r="C4321">
        <v>0</v>
      </c>
      <c r="D4321">
        <v>0</v>
      </c>
      <c r="E4321">
        <v>0</v>
      </c>
      <c r="F4321">
        <v>0</v>
      </c>
    </row>
    <row r="4322" spans="1:6" ht="15" customHeight="1" x14ac:dyDescent="0.35">
      <c r="A4322" s="86">
        <v>41062100901</v>
      </c>
      <c r="B4322" t="s">
        <v>382</v>
      </c>
      <c r="C4322">
        <v>0</v>
      </c>
      <c r="D4322">
        <v>0</v>
      </c>
      <c r="E4322">
        <v>0</v>
      </c>
      <c r="F4322">
        <v>0</v>
      </c>
    </row>
    <row r="4323" spans="1:6" ht="15" customHeight="1" x14ac:dyDescent="0.35">
      <c r="A4323" s="86">
        <v>41062100902</v>
      </c>
      <c r="B4323" t="s">
        <v>547</v>
      </c>
      <c r="C4323">
        <v>0</v>
      </c>
      <c r="D4323">
        <v>0</v>
      </c>
      <c r="E4323">
        <v>0</v>
      </c>
      <c r="F4323">
        <v>0</v>
      </c>
    </row>
    <row r="4324" spans="1:6" ht="15" customHeight="1" x14ac:dyDescent="0.35">
      <c r="A4324" s="86">
        <v>41062100903</v>
      </c>
      <c r="B4324" t="s">
        <v>1565</v>
      </c>
      <c r="C4324">
        <v>0</v>
      </c>
      <c r="D4324">
        <v>0</v>
      </c>
      <c r="E4324">
        <v>0</v>
      </c>
      <c r="F4324">
        <v>0</v>
      </c>
    </row>
    <row r="4325" spans="1:6" ht="15" customHeight="1" x14ac:dyDescent="0.35">
      <c r="A4325" s="86">
        <v>410622</v>
      </c>
      <c r="B4325" t="s">
        <v>417</v>
      </c>
      <c r="C4325">
        <v>0</v>
      </c>
      <c r="D4325">
        <v>4156.01</v>
      </c>
      <c r="E4325">
        <v>0</v>
      </c>
      <c r="F4325">
        <v>4156.01</v>
      </c>
    </row>
    <row r="4326" spans="1:6" ht="15" customHeight="1" x14ac:dyDescent="0.35">
      <c r="A4326" s="86">
        <v>4106220</v>
      </c>
      <c r="B4326" t="s">
        <v>417</v>
      </c>
      <c r="C4326">
        <v>0</v>
      </c>
      <c r="D4326">
        <v>4156.01</v>
      </c>
      <c r="E4326">
        <v>0</v>
      </c>
      <c r="F4326">
        <v>4156.01</v>
      </c>
    </row>
    <row r="4327" spans="1:6" ht="15" customHeight="1" x14ac:dyDescent="0.35">
      <c r="A4327" s="86">
        <v>410622001</v>
      </c>
      <c r="B4327" t="s">
        <v>382</v>
      </c>
      <c r="C4327">
        <v>0</v>
      </c>
      <c r="D4327">
        <v>4156.01</v>
      </c>
      <c r="E4327">
        <v>0</v>
      </c>
      <c r="F4327">
        <v>4156.01</v>
      </c>
    </row>
    <row r="4328" spans="1:6" ht="15" customHeight="1" x14ac:dyDescent="0.35">
      <c r="A4328" s="86">
        <v>410622002</v>
      </c>
      <c r="B4328" t="s">
        <v>547</v>
      </c>
      <c r="C4328">
        <v>0</v>
      </c>
      <c r="D4328">
        <v>0</v>
      </c>
      <c r="E4328">
        <v>0</v>
      </c>
      <c r="F4328">
        <v>0</v>
      </c>
    </row>
    <row r="4329" spans="1:6" ht="15" customHeight="1" x14ac:dyDescent="0.35">
      <c r="A4329" s="86">
        <v>410622003</v>
      </c>
      <c r="B4329" t="s">
        <v>1565</v>
      </c>
      <c r="C4329">
        <v>0</v>
      </c>
      <c r="D4329">
        <v>0</v>
      </c>
      <c r="E4329">
        <v>0</v>
      </c>
      <c r="F4329">
        <v>0</v>
      </c>
    </row>
    <row r="4330" spans="1:6" ht="15" customHeight="1" x14ac:dyDescent="0.35">
      <c r="A4330" s="86">
        <v>410622009</v>
      </c>
      <c r="B4330" t="s">
        <v>1144</v>
      </c>
      <c r="C4330">
        <v>0</v>
      </c>
      <c r="D4330">
        <v>0</v>
      </c>
      <c r="E4330">
        <v>0</v>
      </c>
      <c r="F4330">
        <v>0</v>
      </c>
    </row>
    <row r="4331" spans="1:6" ht="15" customHeight="1" x14ac:dyDescent="0.35">
      <c r="A4331" s="86">
        <v>41062200901</v>
      </c>
      <c r="B4331" t="s">
        <v>382</v>
      </c>
      <c r="C4331">
        <v>0</v>
      </c>
      <c r="D4331">
        <v>0</v>
      </c>
      <c r="E4331">
        <v>0</v>
      </c>
      <c r="F4331">
        <v>0</v>
      </c>
    </row>
    <row r="4332" spans="1:6" ht="15" customHeight="1" x14ac:dyDescent="0.35">
      <c r="A4332" s="86">
        <v>41062200902</v>
      </c>
      <c r="B4332" t="s">
        <v>547</v>
      </c>
      <c r="C4332">
        <v>0</v>
      </c>
      <c r="D4332">
        <v>0</v>
      </c>
      <c r="E4332">
        <v>0</v>
      </c>
      <c r="F4332">
        <v>0</v>
      </c>
    </row>
    <row r="4333" spans="1:6" ht="15" customHeight="1" x14ac:dyDescent="0.35">
      <c r="A4333" s="86">
        <v>41062200903</v>
      </c>
      <c r="B4333" t="s">
        <v>1565</v>
      </c>
      <c r="C4333">
        <v>0</v>
      </c>
      <c r="D4333">
        <v>0</v>
      </c>
      <c r="E4333">
        <v>0</v>
      </c>
      <c r="F4333">
        <v>0</v>
      </c>
    </row>
    <row r="4334" spans="1:6" ht="15" customHeight="1" x14ac:dyDescent="0.35">
      <c r="A4334" s="86">
        <v>410623</v>
      </c>
      <c r="B4334" t="s">
        <v>419</v>
      </c>
      <c r="C4334">
        <v>0</v>
      </c>
      <c r="D4334">
        <v>0</v>
      </c>
      <c r="E4334">
        <v>0</v>
      </c>
      <c r="F4334">
        <v>0</v>
      </c>
    </row>
    <row r="4335" spans="1:6" ht="15" customHeight="1" x14ac:dyDescent="0.35">
      <c r="A4335" s="86">
        <v>4106230</v>
      </c>
      <c r="B4335" t="s">
        <v>419</v>
      </c>
      <c r="C4335">
        <v>0</v>
      </c>
      <c r="D4335">
        <v>0</v>
      </c>
      <c r="E4335">
        <v>0</v>
      </c>
      <c r="F4335">
        <v>0</v>
      </c>
    </row>
    <row r="4336" spans="1:6" ht="15" customHeight="1" x14ac:dyDescent="0.35">
      <c r="A4336" s="86">
        <v>410623001</v>
      </c>
      <c r="B4336" t="s">
        <v>382</v>
      </c>
      <c r="C4336">
        <v>0</v>
      </c>
      <c r="D4336">
        <v>0</v>
      </c>
      <c r="E4336">
        <v>0</v>
      </c>
      <c r="F4336">
        <v>0</v>
      </c>
    </row>
    <row r="4337" spans="1:6" ht="15" customHeight="1" x14ac:dyDescent="0.35">
      <c r="A4337" s="86">
        <v>410623002</v>
      </c>
      <c r="B4337" t="s">
        <v>547</v>
      </c>
      <c r="C4337">
        <v>0</v>
      </c>
      <c r="D4337">
        <v>0</v>
      </c>
      <c r="E4337">
        <v>0</v>
      </c>
      <c r="F4337">
        <v>0</v>
      </c>
    </row>
    <row r="4338" spans="1:6" ht="15" customHeight="1" x14ac:dyDescent="0.35">
      <c r="A4338" s="86">
        <v>410623003</v>
      </c>
      <c r="B4338" t="s">
        <v>1565</v>
      </c>
      <c r="C4338">
        <v>0</v>
      </c>
      <c r="D4338">
        <v>0</v>
      </c>
      <c r="E4338">
        <v>0</v>
      </c>
      <c r="F4338">
        <v>0</v>
      </c>
    </row>
    <row r="4339" spans="1:6" ht="15" customHeight="1" x14ac:dyDescent="0.35">
      <c r="A4339" s="86">
        <v>410623009</v>
      </c>
      <c r="B4339" t="s">
        <v>1144</v>
      </c>
      <c r="C4339">
        <v>0</v>
      </c>
      <c r="D4339">
        <v>0</v>
      </c>
      <c r="E4339">
        <v>0</v>
      </c>
      <c r="F4339">
        <v>0</v>
      </c>
    </row>
    <row r="4340" spans="1:6" ht="15" customHeight="1" x14ac:dyDescent="0.35">
      <c r="A4340" s="86">
        <v>41062300901</v>
      </c>
      <c r="B4340" t="s">
        <v>382</v>
      </c>
      <c r="C4340">
        <v>0</v>
      </c>
      <c r="D4340">
        <v>0</v>
      </c>
      <c r="E4340">
        <v>0</v>
      </c>
      <c r="F4340">
        <v>0</v>
      </c>
    </row>
    <row r="4341" spans="1:6" ht="15" customHeight="1" x14ac:dyDescent="0.35">
      <c r="A4341" s="86">
        <v>41062300902</v>
      </c>
      <c r="B4341" t="s">
        <v>547</v>
      </c>
      <c r="C4341">
        <v>0</v>
      </c>
      <c r="D4341">
        <v>0</v>
      </c>
      <c r="E4341">
        <v>0</v>
      </c>
      <c r="F4341">
        <v>0</v>
      </c>
    </row>
    <row r="4342" spans="1:6" ht="15" customHeight="1" x14ac:dyDescent="0.35">
      <c r="A4342" s="86">
        <v>41062300903</v>
      </c>
      <c r="B4342" t="s">
        <v>1565</v>
      </c>
      <c r="C4342">
        <v>0</v>
      </c>
      <c r="D4342">
        <v>0</v>
      </c>
      <c r="E4342">
        <v>0</v>
      </c>
      <c r="F4342">
        <v>0</v>
      </c>
    </row>
    <row r="4343" spans="1:6" ht="15" customHeight="1" x14ac:dyDescent="0.35">
      <c r="A4343" s="86">
        <v>4106240</v>
      </c>
      <c r="B4343" t="s">
        <v>1098</v>
      </c>
      <c r="C4343">
        <v>0</v>
      </c>
      <c r="D4343">
        <v>0</v>
      </c>
      <c r="E4343">
        <v>0</v>
      </c>
      <c r="F4343">
        <v>0</v>
      </c>
    </row>
    <row r="4344" spans="1:6" ht="15" customHeight="1" x14ac:dyDescent="0.35">
      <c r="A4344" s="86">
        <v>410624001</v>
      </c>
      <c r="B4344" t="s">
        <v>382</v>
      </c>
      <c r="C4344">
        <v>0</v>
      </c>
      <c r="D4344">
        <v>0</v>
      </c>
      <c r="E4344">
        <v>0</v>
      </c>
      <c r="F4344">
        <v>0</v>
      </c>
    </row>
    <row r="4345" spans="1:6" ht="15" customHeight="1" x14ac:dyDescent="0.35">
      <c r="A4345" s="86">
        <v>410624002</v>
      </c>
      <c r="B4345" t="s">
        <v>547</v>
      </c>
      <c r="C4345">
        <v>0</v>
      </c>
      <c r="D4345">
        <v>0</v>
      </c>
      <c r="E4345">
        <v>0</v>
      </c>
      <c r="F4345">
        <v>0</v>
      </c>
    </row>
    <row r="4346" spans="1:6" ht="15" customHeight="1" x14ac:dyDescent="0.35">
      <c r="A4346" s="86">
        <v>410624003</v>
      </c>
      <c r="B4346" t="s">
        <v>1565</v>
      </c>
      <c r="C4346">
        <v>0</v>
      </c>
      <c r="D4346">
        <v>0</v>
      </c>
      <c r="E4346">
        <v>0</v>
      </c>
      <c r="F4346">
        <v>0</v>
      </c>
    </row>
    <row r="4347" spans="1:6" ht="15" customHeight="1" x14ac:dyDescent="0.35">
      <c r="A4347" s="86">
        <v>410624009</v>
      </c>
      <c r="B4347" t="s">
        <v>1144</v>
      </c>
      <c r="C4347">
        <v>0</v>
      </c>
      <c r="D4347">
        <v>0</v>
      </c>
      <c r="E4347">
        <v>0</v>
      </c>
      <c r="F4347">
        <v>0</v>
      </c>
    </row>
    <row r="4348" spans="1:6" ht="15" customHeight="1" x14ac:dyDescent="0.35">
      <c r="A4348" s="86">
        <v>41062400901</v>
      </c>
      <c r="B4348" t="s">
        <v>382</v>
      </c>
      <c r="C4348">
        <v>0</v>
      </c>
      <c r="D4348">
        <v>0</v>
      </c>
      <c r="E4348">
        <v>0</v>
      </c>
      <c r="F4348">
        <v>0</v>
      </c>
    </row>
    <row r="4349" spans="1:6" ht="15" customHeight="1" x14ac:dyDescent="0.35">
      <c r="A4349" s="86">
        <v>41062400902</v>
      </c>
      <c r="B4349" t="s">
        <v>547</v>
      </c>
      <c r="C4349">
        <v>0</v>
      </c>
      <c r="D4349">
        <v>0</v>
      </c>
      <c r="E4349">
        <v>0</v>
      </c>
      <c r="F4349">
        <v>0</v>
      </c>
    </row>
    <row r="4350" spans="1:6" ht="15" customHeight="1" x14ac:dyDescent="0.35">
      <c r="A4350" s="86">
        <v>41062400903</v>
      </c>
      <c r="B4350" t="s">
        <v>1565</v>
      </c>
      <c r="C4350">
        <v>0</v>
      </c>
      <c r="D4350">
        <v>0</v>
      </c>
      <c r="E4350">
        <v>0</v>
      </c>
      <c r="F4350">
        <v>0</v>
      </c>
    </row>
    <row r="4351" spans="1:6" ht="15" customHeight="1" x14ac:dyDescent="0.35">
      <c r="A4351" s="86">
        <v>4106250</v>
      </c>
      <c r="B4351" t="s">
        <v>420</v>
      </c>
      <c r="C4351">
        <v>0</v>
      </c>
      <c r="D4351">
        <v>0</v>
      </c>
      <c r="E4351">
        <v>0</v>
      </c>
      <c r="F4351">
        <v>0</v>
      </c>
    </row>
    <row r="4352" spans="1:6" ht="15" customHeight="1" x14ac:dyDescent="0.35">
      <c r="A4352" s="86">
        <v>410625001</v>
      </c>
      <c r="B4352" t="s">
        <v>382</v>
      </c>
      <c r="C4352">
        <v>0</v>
      </c>
      <c r="D4352">
        <v>0</v>
      </c>
      <c r="E4352">
        <v>0</v>
      </c>
      <c r="F4352">
        <v>0</v>
      </c>
    </row>
    <row r="4353" spans="1:6" ht="15" customHeight="1" x14ac:dyDescent="0.35">
      <c r="A4353" s="86">
        <v>410625002</v>
      </c>
      <c r="B4353" t="s">
        <v>547</v>
      </c>
      <c r="C4353">
        <v>0</v>
      </c>
      <c r="D4353">
        <v>0</v>
      </c>
      <c r="E4353">
        <v>0</v>
      </c>
      <c r="F4353">
        <v>0</v>
      </c>
    </row>
    <row r="4354" spans="1:6" ht="15" customHeight="1" x14ac:dyDescent="0.35">
      <c r="A4354" s="86">
        <v>410625003</v>
      </c>
      <c r="B4354" t="s">
        <v>1565</v>
      </c>
      <c r="C4354">
        <v>0</v>
      </c>
      <c r="D4354">
        <v>0</v>
      </c>
      <c r="E4354">
        <v>0</v>
      </c>
      <c r="F4354">
        <v>0</v>
      </c>
    </row>
    <row r="4355" spans="1:6" ht="15" customHeight="1" x14ac:dyDescent="0.35">
      <c r="A4355" s="86">
        <v>410625009</v>
      </c>
      <c r="B4355" t="s">
        <v>1144</v>
      </c>
      <c r="C4355">
        <v>0</v>
      </c>
      <c r="D4355">
        <v>0</v>
      </c>
      <c r="E4355">
        <v>0</v>
      </c>
      <c r="F4355">
        <v>0</v>
      </c>
    </row>
    <row r="4356" spans="1:6" ht="15" customHeight="1" x14ac:dyDescent="0.35">
      <c r="A4356" s="86">
        <v>41062500901</v>
      </c>
      <c r="B4356" t="s">
        <v>382</v>
      </c>
      <c r="C4356">
        <v>0</v>
      </c>
      <c r="D4356">
        <v>0</v>
      </c>
      <c r="E4356">
        <v>0</v>
      </c>
      <c r="F4356">
        <v>0</v>
      </c>
    </row>
    <row r="4357" spans="1:6" ht="15" customHeight="1" x14ac:dyDescent="0.35">
      <c r="A4357" s="86">
        <v>41062500902</v>
      </c>
      <c r="B4357" t="s">
        <v>547</v>
      </c>
      <c r="C4357">
        <v>0</v>
      </c>
      <c r="D4357">
        <v>0</v>
      </c>
      <c r="E4357">
        <v>0</v>
      </c>
      <c r="F4357">
        <v>0</v>
      </c>
    </row>
    <row r="4358" spans="1:6" ht="15" customHeight="1" x14ac:dyDescent="0.35">
      <c r="A4358" s="86">
        <v>41062500903</v>
      </c>
      <c r="B4358" t="s">
        <v>1565</v>
      </c>
      <c r="C4358">
        <v>0</v>
      </c>
      <c r="D4358">
        <v>0</v>
      </c>
      <c r="E4358">
        <v>0</v>
      </c>
      <c r="F4358">
        <v>0</v>
      </c>
    </row>
    <row r="4359" spans="1:6" ht="15" customHeight="1" x14ac:dyDescent="0.35">
      <c r="A4359" s="86">
        <v>4107</v>
      </c>
      <c r="B4359" t="s">
        <v>215</v>
      </c>
      <c r="C4359">
        <v>0</v>
      </c>
      <c r="D4359">
        <v>930741.65</v>
      </c>
      <c r="E4359">
        <v>247375.11</v>
      </c>
      <c r="F4359">
        <v>683366.54</v>
      </c>
    </row>
    <row r="4360" spans="1:6" ht="15" customHeight="1" x14ac:dyDescent="0.35">
      <c r="A4360" s="86">
        <v>410701</v>
      </c>
      <c r="B4360" t="s">
        <v>493</v>
      </c>
      <c r="C4360">
        <v>0</v>
      </c>
      <c r="D4360">
        <v>0</v>
      </c>
      <c r="E4360">
        <v>0</v>
      </c>
      <c r="F4360">
        <v>0</v>
      </c>
    </row>
    <row r="4361" spans="1:6" ht="15" customHeight="1" x14ac:dyDescent="0.35">
      <c r="A4361" s="86">
        <v>4107010</v>
      </c>
      <c r="B4361" t="s">
        <v>402</v>
      </c>
      <c r="C4361">
        <v>0</v>
      </c>
      <c r="D4361">
        <v>0</v>
      </c>
      <c r="E4361">
        <v>0</v>
      </c>
      <c r="F4361">
        <v>0</v>
      </c>
    </row>
    <row r="4362" spans="1:6" ht="15" customHeight="1" x14ac:dyDescent="0.35">
      <c r="A4362" s="86">
        <v>410701001</v>
      </c>
      <c r="B4362" t="s">
        <v>422</v>
      </c>
      <c r="C4362">
        <v>0</v>
      </c>
      <c r="D4362">
        <v>0</v>
      </c>
      <c r="E4362">
        <v>0</v>
      </c>
      <c r="F4362">
        <v>0</v>
      </c>
    </row>
    <row r="4363" spans="1:6" ht="15" customHeight="1" x14ac:dyDescent="0.35">
      <c r="A4363" s="86">
        <v>410701002</v>
      </c>
      <c r="B4363" t="s">
        <v>554</v>
      </c>
      <c r="C4363">
        <v>0</v>
      </c>
      <c r="D4363">
        <v>0</v>
      </c>
      <c r="E4363">
        <v>0</v>
      </c>
      <c r="F4363">
        <v>0</v>
      </c>
    </row>
    <row r="4364" spans="1:6" ht="15" customHeight="1" x14ac:dyDescent="0.35">
      <c r="A4364" s="86">
        <v>410701003</v>
      </c>
      <c r="B4364" t="s">
        <v>1577</v>
      </c>
      <c r="C4364">
        <v>0</v>
      </c>
      <c r="D4364">
        <v>0</v>
      </c>
      <c r="E4364">
        <v>0</v>
      </c>
      <c r="F4364">
        <v>0</v>
      </c>
    </row>
    <row r="4365" spans="1:6" ht="15" customHeight="1" x14ac:dyDescent="0.35">
      <c r="A4365" s="86">
        <v>410701009</v>
      </c>
      <c r="B4365" t="s">
        <v>1176</v>
      </c>
      <c r="C4365">
        <v>0</v>
      </c>
      <c r="D4365">
        <v>0</v>
      </c>
      <c r="E4365">
        <v>0</v>
      </c>
      <c r="F4365">
        <v>0</v>
      </c>
    </row>
    <row r="4366" spans="1:6" ht="15" customHeight="1" x14ac:dyDescent="0.35">
      <c r="A4366" s="86">
        <v>41070100901</v>
      </c>
      <c r="B4366" t="s">
        <v>422</v>
      </c>
      <c r="C4366">
        <v>0</v>
      </c>
      <c r="D4366">
        <v>0</v>
      </c>
      <c r="E4366">
        <v>0</v>
      </c>
      <c r="F4366">
        <v>0</v>
      </c>
    </row>
    <row r="4367" spans="1:6" ht="15" customHeight="1" x14ac:dyDescent="0.35">
      <c r="A4367" s="86">
        <v>41070100902</v>
      </c>
      <c r="B4367" t="s">
        <v>554</v>
      </c>
      <c r="C4367">
        <v>0</v>
      </c>
      <c r="D4367">
        <v>0</v>
      </c>
      <c r="E4367">
        <v>0</v>
      </c>
      <c r="F4367">
        <v>0</v>
      </c>
    </row>
    <row r="4368" spans="1:6" ht="15" customHeight="1" x14ac:dyDescent="0.35">
      <c r="A4368" s="86">
        <v>41070100903</v>
      </c>
      <c r="B4368" t="s">
        <v>1577</v>
      </c>
      <c r="C4368">
        <v>0</v>
      </c>
      <c r="D4368">
        <v>0</v>
      </c>
      <c r="E4368">
        <v>0</v>
      </c>
      <c r="F4368">
        <v>0</v>
      </c>
    </row>
    <row r="4369" spans="1:6" ht="15" customHeight="1" x14ac:dyDescent="0.35">
      <c r="A4369" s="86">
        <v>410702</v>
      </c>
      <c r="B4369" t="s">
        <v>199</v>
      </c>
      <c r="C4369">
        <v>0</v>
      </c>
      <c r="D4369">
        <v>930741.65</v>
      </c>
      <c r="E4369">
        <v>247375.11</v>
      </c>
      <c r="F4369">
        <v>683366.54</v>
      </c>
    </row>
    <row r="4370" spans="1:6" ht="15" customHeight="1" x14ac:dyDescent="0.35">
      <c r="A4370" s="86">
        <v>4107020</v>
      </c>
      <c r="B4370" t="s">
        <v>423</v>
      </c>
      <c r="C4370">
        <v>0</v>
      </c>
      <c r="D4370">
        <v>930741.65</v>
      </c>
      <c r="E4370">
        <v>247375.11</v>
      </c>
      <c r="F4370">
        <v>683366.54</v>
      </c>
    </row>
    <row r="4371" spans="1:6" ht="15" customHeight="1" x14ac:dyDescent="0.35">
      <c r="A4371" s="86">
        <v>410702001</v>
      </c>
      <c r="B4371" t="s">
        <v>422</v>
      </c>
      <c r="C4371">
        <v>0</v>
      </c>
      <c r="D4371">
        <v>930741.65</v>
      </c>
      <c r="E4371">
        <v>247375.11</v>
      </c>
      <c r="F4371">
        <v>683366.54</v>
      </c>
    </row>
    <row r="4372" spans="1:6" ht="15" customHeight="1" x14ac:dyDescent="0.35">
      <c r="A4372" s="86">
        <v>410702002</v>
      </c>
      <c r="B4372" t="s">
        <v>554</v>
      </c>
      <c r="C4372">
        <v>0</v>
      </c>
      <c r="D4372">
        <v>0</v>
      </c>
      <c r="E4372">
        <v>0</v>
      </c>
      <c r="F4372">
        <v>0</v>
      </c>
    </row>
    <row r="4373" spans="1:6" ht="15" customHeight="1" x14ac:dyDescent="0.35">
      <c r="A4373" s="86">
        <v>410702003</v>
      </c>
      <c r="B4373" t="s">
        <v>1577</v>
      </c>
      <c r="C4373">
        <v>0</v>
      </c>
      <c r="D4373">
        <v>0</v>
      </c>
      <c r="E4373">
        <v>0</v>
      </c>
      <c r="F4373">
        <v>0</v>
      </c>
    </row>
    <row r="4374" spans="1:6" ht="15" customHeight="1" x14ac:dyDescent="0.35">
      <c r="A4374" s="86">
        <v>410702009</v>
      </c>
      <c r="B4374" t="s">
        <v>1176</v>
      </c>
      <c r="C4374">
        <v>0</v>
      </c>
      <c r="D4374">
        <v>0</v>
      </c>
      <c r="E4374">
        <v>0</v>
      </c>
      <c r="F4374">
        <v>0</v>
      </c>
    </row>
    <row r="4375" spans="1:6" ht="15" customHeight="1" x14ac:dyDescent="0.35">
      <c r="A4375" s="86">
        <v>41070200901</v>
      </c>
      <c r="B4375" t="s">
        <v>422</v>
      </c>
      <c r="C4375">
        <v>0</v>
      </c>
      <c r="D4375">
        <v>0</v>
      </c>
      <c r="E4375">
        <v>0</v>
      </c>
      <c r="F4375">
        <v>0</v>
      </c>
    </row>
    <row r="4376" spans="1:6" ht="15" customHeight="1" x14ac:dyDescent="0.35">
      <c r="A4376" s="86">
        <v>41070200902</v>
      </c>
      <c r="B4376" t="s">
        <v>554</v>
      </c>
      <c r="C4376">
        <v>0</v>
      </c>
      <c r="D4376">
        <v>0</v>
      </c>
      <c r="E4376">
        <v>0</v>
      </c>
      <c r="F4376">
        <v>0</v>
      </c>
    </row>
    <row r="4377" spans="1:6" ht="15" customHeight="1" x14ac:dyDescent="0.35">
      <c r="A4377" s="86">
        <v>41070200903</v>
      </c>
      <c r="B4377" t="s">
        <v>1577</v>
      </c>
      <c r="C4377">
        <v>0</v>
      </c>
      <c r="D4377">
        <v>0</v>
      </c>
      <c r="E4377">
        <v>0</v>
      </c>
      <c r="F4377">
        <v>0</v>
      </c>
    </row>
    <row r="4378" spans="1:6" ht="15" customHeight="1" x14ac:dyDescent="0.35">
      <c r="A4378" s="86">
        <v>4107030</v>
      </c>
      <c r="B4378" t="s">
        <v>425</v>
      </c>
      <c r="C4378">
        <v>0</v>
      </c>
      <c r="D4378">
        <v>0</v>
      </c>
      <c r="E4378">
        <v>0</v>
      </c>
      <c r="F4378">
        <v>0</v>
      </c>
    </row>
    <row r="4379" spans="1:6" ht="15" customHeight="1" x14ac:dyDescent="0.35">
      <c r="A4379" s="86">
        <v>410703001</v>
      </c>
      <c r="B4379" t="s">
        <v>422</v>
      </c>
      <c r="C4379">
        <v>0</v>
      </c>
      <c r="D4379">
        <v>0</v>
      </c>
      <c r="E4379">
        <v>0</v>
      </c>
      <c r="F4379">
        <v>0</v>
      </c>
    </row>
    <row r="4380" spans="1:6" ht="15" customHeight="1" x14ac:dyDescent="0.35">
      <c r="A4380" s="86">
        <v>410703002</v>
      </c>
      <c r="B4380" t="s">
        <v>554</v>
      </c>
      <c r="C4380">
        <v>0</v>
      </c>
      <c r="D4380">
        <v>0</v>
      </c>
      <c r="E4380">
        <v>0</v>
      </c>
      <c r="F4380">
        <v>0</v>
      </c>
    </row>
    <row r="4381" spans="1:6" ht="15" customHeight="1" x14ac:dyDescent="0.35">
      <c r="A4381" s="86">
        <v>410703003</v>
      </c>
      <c r="B4381" t="s">
        <v>1577</v>
      </c>
      <c r="C4381">
        <v>0</v>
      </c>
      <c r="D4381">
        <v>0</v>
      </c>
      <c r="E4381">
        <v>0</v>
      </c>
      <c r="F4381">
        <v>0</v>
      </c>
    </row>
    <row r="4382" spans="1:6" ht="15" customHeight="1" x14ac:dyDescent="0.35">
      <c r="A4382" s="86">
        <v>410703009</v>
      </c>
      <c r="B4382" t="s">
        <v>1176</v>
      </c>
      <c r="C4382">
        <v>0</v>
      </c>
      <c r="D4382">
        <v>0</v>
      </c>
      <c r="E4382">
        <v>0</v>
      </c>
      <c r="F4382">
        <v>0</v>
      </c>
    </row>
    <row r="4383" spans="1:6" ht="15" customHeight="1" x14ac:dyDescent="0.35">
      <c r="A4383" s="86">
        <v>41070300901</v>
      </c>
      <c r="B4383" t="s">
        <v>422</v>
      </c>
      <c r="C4383">
        <v>0</v>
      </c>
      <c r="D4383">
        <v>0</v>
      </c>
      <c r="E4383">
        <v>0</v>
      </c>
      <c r="F4383">
        <v>0</v>
      </c>
    </row>
    <row r="4384" spans="1:6" ht="15" customHeight="1" x14ac:dyDescent="0.35">
      <c r="A4384" s="86">
        <v>41070300902</v>
      </c>
      <c r="B4384" t="s">
        <v>554</v>
      </c>
      <c r="C4384">
        <v>0</v>
      </c>
      <c r="D4384">
        <v>0</v>
      </c>
      <c r="E4384">
        <v>0</v>
      </c>
      <c r="F4384">
        <v>0</v>
      </c>
    </row>
    <row r="4385" spans="1:6" ht="15" customHeight="1" x14ac:dyDescent="0.35">
      <c r="A4385" s="86">
        <v>41070300903</v>
      </c>
      <c r="B4385" t="s">
        <v>1577</v>
      </c>
      <c r="C4385">
        <v>0</v>
      </c>
      <c r="D4385">
        <v>0</v>
      </c>
      <c r="E4385">
        <v>0</v>
      </c>
      <c r="F4385">
        <v>0</v>
      </c>
    </row>
    <row r="4386" spans="1:6" ht="15" customHeight="1" x14ac:dyDescent="0.35">
      <c r="A4386" s="86">
        <v>4108</v>
      </c>
      <c r="B4386" t="s">
        <v>1832</v>
      </c>
      <c r="C4386">
        <v>0</v>
      </c>
      <c r="D4386">
        <v>0</v>
      </c>
      <c r="E4386">
        <v>0</v>
      </c>
      <c r="F4386">
        <v>0</v>
      </c>
    </row>
    <row r="4387" spans="1:6" ht="15" customHeight="1" x14ac:dyDescent="0.35">
      <c r="A4387" s="86">
        <v>4109</v>
      </c>
      <c r="B4387" t="s">
        <v>1833</v>
      </c>
      <c r="C4387">
        <v>0</v>
      </c>
      <c r="D4387">
        <v>0</v>
      </c>
      <c r="E4387">
        <v>0</v>
      </c>
      <c r="F4387">
        <v>0</v>
      </c>
    </row>
    <row r="4388" spans="1:6" ht="15" customHeight="1" x14ac:dyDescent="0.35">
      <c r="A4388" s="86">
        <v>4110</v>
      </c>
      <c r="B4388" t="s">
        <v>641</v>
      </c>
      <c r="C4388">
        <v>0</v>
      </c>
      <c r="D4388">
        <v>345454.57</v>
      </c>
      <c r="E4388">
        <v>283705.55</v>
      </c>
      <c r="F4388">
        <v>61749.02</v>
      </c>
    </row>
    <row r="4389" spans="1:6" ht="15" customHeight="1" x14ac:dyDescent="0.35">
      <c r="A4389" s="86">
        <v>411001</v>
      </c>
      <c r="B4389" t="s">
        <v>544</v>
      </c>
      <c r="C4389">
        <v>0</v>
      </c>
      <c r="D4389">
        <v>545.41999999999996</v>
      </c>
      <c r="E4389">
        <v>545.41999999999996</v>
      </c>
      <c r="F4389">
        <v>0</v>
      </c>
    </row>
    <row r="4390" spans="1:6" ht="15" customHeight="1" x14ac:dyDescent="0.35">
      <c r="A4390" s="86">
        <v>4110010</v>
      </c>
      <c r="B4390" t="s">
        <v>201</v>
      </c>
      <c r="C4390">
        <v>0</v>
      </c>
      <c r="D4390">
        <v>545.41999999999996</v>
      </c>
      <c r="E4390">
        <v>545.41999999999996</v>
      </c>
      <c r="F4390">
        <v>0</v>
      </c>
    </row>
    <row r="4391" spans="1:6" ht="15" customHeight="1" x14ac:dyDescent="0.35">
      <c r="A4391" s="86">
        <v>411001001</v>
      </c>
      <c r="B4391" t="s">
        <v>1834</v>
      </c>
      <c r="C4391">
        <v>0</v>
      </c>
      <c r="D4391">
        <v>545.41999999999996</v>
      </c>
      <c r="E4391">
        <v>545.41999999999996</v>
      </c>
      <c r="F4391">
        <v>0</v>
      </c>
    </row>
    <row r="4392" spans="1:6" ht="15" customHeight="1" x14ac:dyDescent="0.35">
      <c r="A4392" s="86">
        <v>41100100101</v>
      </c>
      <c r="B4392" t="s">
        <v>382</v>
      </c>
      <c r="C4392">
        <v>0</v>
      </c>
      <c r="D4392">
        <v>545.41999999999996</v>
      </c>
      <c r="E4392">
        <v>545.41999999999996</v>
      </c>
      <c r="F4392">
        <v>0</v>
      </c>
    </row>
    <row r="4393" spans="1:6" ht="15" customHeight="1" x14ac:dyDescent="0.35">
      <c r="A4393" s="86">
        <v>41100100102</v>
      </c>
      <c r="B4393" t="s">
        <v>547</v>
      </c>
      <c r="C4393">
        <v>0</v>
      </c>
      <c r="D4393">
        <v>0</v>
      </c>
      <c r="E4393">
        <v>0</v>
      </c>
      <c r="F4393">
        <v>0</v>
      </c>
    </row>
    <row r="4394" spans="1:6" ht="15" customHeight="1" x14ac:dyDescent="0.35">
      <c r="A4394" s="86">
        <v>41100100103</v>
      </c>
      <c r="B4394" t="s">
        <v>1565</v>
      </c>
      <c r="C4394">
        <v>0</v>
      </c>
      <c r="D4394">
        <v>0</v>
      </c>
      <c r="E4394">
        <v>0</v>
      </c>
      <c r="F4394">
        <v>0</v>
      </c>
    </row>
    <row r="4395" spans="1:6" ht="15" customHeight="1" x14ac:dyDescent="0.35">
      <c r="A4395" s="86">
        <v>41100100109</v>
      </c>
      <c r="B4395" t="s">
        <v>1144</v>
      </c>
      <c r="C4395">
        <v>0</v>
      </c>
      <c r="D4395">
        <v>0</v>
      </c>
      <c r="E4395">
        <v>0</v>
      </c>
      <c r="F4395">
        <v>0</v>
      </c>
    </row>
    <row r="4396" spans="1:6" ht="15" customHeight="1" x14ac:dyDescent="0.35">
      <c r="A4396" s="86">
        <v>4110010010901</v>
      </c>
      <c r="B4396" t="s">
        <v>382</v>
      </c>
      <c r="C4396">
        <v>0</v>
      </c>
      <c r="D4396">
        <v>0</v>
      </c>
      <c r="E4396">
        <v>0</v>
      </c>
      <c r="F4396">
        <v>0</v>
      </c>
    </row>
    <row r="4397" spans="1:6" ht="15" customHeight="1" x14ac:dyDescent="0.35">
      <c r="A4397" s="86">
        <v>4110010010902</v>
      </c>
      <c r="B4397" t="s">
        <v>547</v>
      </c>
      <c r="C4397">
        <v>0</v>
      </c>
      <c r="D4397">
        <v>0</v>
      </c>
      <c r="E4397">
        <v>0</v>
      </c>
      <c r="F4397">
        <v>0</v>
      </c>
    </row>
    <row r="4398" spans="1:6" ht="15" customHeight="1" x14ac:dyDescent="0.35">
      <c r="A4398" s="86">
        <v>4110010010903</v>
      </c>
      <c r="B4398" t="s">
        <v>1565</v>
      </c>
      <c r="C4398">
        <v>0</v>
      </c>
      <c r="D4398">
        <v>0</v>
      </c>
      <c r="E4398">
        <v>0</v>
      </c>
      <c r="F4398">
        <v>0</v>
      </c>
    </row>
    <row r="4399" spans="1:6" ht="15" customHeight="1" x14ac:dyDescent="0.35">
      <c r="A4399" s="86">
        <v>411001002</v>
      </c>
      <c r="B4399" t="s">
        <v>1025</v>
      </c>
      <c r="C4399">
        <v>0</v>
      </c>
      <c r="D4399">
        <v>0</v>
      </c>
      <c r="E4399">
        <v>0</v>
      </c>
      <c r="F4399">
        <v>0</v>
      </c>
    </row>
    <row r="4400" spans="1:6" ht="15" customHeight="1" x14ac:dyDescent="0.35">
      <c r="A4400" s="86">
        <v>41100100201</v>
      </c>
      <c r="B4400" t="s">
        <v>382</v>
      </c>
      <c r="C4400">
        <v>0</v>
      </c>
      <c r="D4400">
        <v>0</v>
      </c>
      <c r="E4400">
        <v>0</v>
      </c>
      <c r="F4400">
        <v>0</v>
      </c>
    </row>
    <row r="4401" spans="1:6" ht="15" customHeight="1" x14ac:dyDescent="0.35">
      <c r="A4401" s="86">
        <v>41100100202</v>
      </c>
      <c r="B4401" t="s">
        <v>547</v>
      </c>
      <c r="C4401">
        <v>0</v>
      </c>
      <c r="D4401">
        <v>0</v>
      </c>
      <c r="E4401">
        <v>0</v>
      </c>
      <c r="F4401">
        <v>0</v>
      </c>
    </row>
    <row r="4402" spans="1:6" ht="15" customHeight="1" x14ac:dyDescent="0.35">
      <c r="A4402" s="86">
        <v>41100100203</v>
      </c>
      <c r="B4402" t="s">
        <v>1565</v>
      </c>
      <c r="C4402">
        <v>0</v>
      </c>
      <c r="D4402">
        <v>0</v>
      </c>
      <c r="E4402">
        <v>0</v>
      </c>
      <c r="F4402">
        <v>0</v>
      </c>
    </row>
    <row r="4403" spans="1:6" ht="15" customHeight="1" x14ac:dyDescent="0.35">
      <c r="A4403" s="86">
        <v>41100100209</v>
      </c>
      <c r="B4403" t="s">
        <v>1144</v>
      </c>
      <c r="C4403">
        <v>0</v>
      </c>
      <c r="D4403">
        <v>0</v>
      </c>
      <c r="E4403">
        <v>0</v>
      </c>
      <c r="F4403">
        <v>0</v>
      </c>
    </row>
    <row r="4404" spans="1:6" ht="15" customHeight="1" x14ac:dyDescent="0.35">
      <c r="A4404" s="86">
        <v>4110010020901</v>
      </c>
      <c r="B4404" t="s">
        <v>382</v>
      </c>
      <c r="C4404">
        <v>0</v>
      </c>
      <c r="D4404">
        <v>0</v>
      </c>
      <c r="E4404">
        <v>0</v>
      </c>
      <c r="F4404">
        <v>0</v>
      </c>
    </row>
    <row r="4405" spans="1:6" ht="15" customHeight="1" x14ac:dyDescent="0.35">
      <c r="A4405" s="86">
        <v>4110010020902</v>
      </c>
      <c r="B4405" t="s">
        <v>547</v>
      </c>
      <c r="C4405">
        <v>0</v>
      </c>
      <c r="D4405">
        <v>0</v>
      </c>
      <c r="E4405">
        <v>0</v>
      </c>
      <c r="F4405">
        <v>0</v>
      </c>
    </row>
    <row r="4406" spans="1:6" ht="15" customHeight="1" x14ac:dyDescent="0.35">
      <c r="A4406" s="86">
        <v>4110010020903</v>
      </c>
      <c r="B4406" t="s">
        <v>1565</v>
      </c>
      <c r="C4406">
        <v>0</v>
      </c>
      <c r="D4406">
        <v>0</v>
      </c>
      <c r="E4406">
        <v>0</v>
      </c>
      <c r="F4406">
        <v>0</v>
      </c>
    </row>
    <row r="4407" spans="1:6" ht="15" customHeight="1" x14ac:dyDescent="0.35">
      <c r="A4407" s="86">
        <v>411001003</v>
      </c>
      <c r="B4407" t="s">
        <v>1835</v>
      </c>
      <c r="C4407">
        <v>0</v>
      </c>
      <c r="D4407">
        <v>0</v>
      </c>
      <c r="E4407">
        <v>0</v>
      </c>
      <c r="F4407">
        <v>0</v>
      </c>
    </row>
    <row r="4408" spans="1:6" ht="15" customHeight="1" x14ac:dyDescent="0.35">
      <c r="A4408" s="86">
        <v>41100100301</v>
      </c>
      <c r="B4408" t="s">
        <v>382</v>
      </c>
      <c r="C4408">
        <v>0</v>
      </c>
      <c r="D4408">
        <v>0</v>
      </c>
      <c r="E4408">
        <v>0</v>
      </c>
      <c r="F4408">
        <v>0</v>
      </c>
    </row>
    <row r="4409" spans="1:6" ht="15" customHeight="1" x14ac:dyDescent="0.35">
      <c r="A4409" s="86">
        <v>41100100302</v>
      </c>
      <c r="B4409" t="s">
        <v>547</v>
      </c>
      <c r="C4409">
        <v>0</v>
      </c>
      <c r="D4409">
        <v>0</v>
      </c>
      <c r="E4409">
        <v>0</v>
      </c>
      <c r="F4409">
        <v>0</v>
      </c>
    </row>
    <row r="4410" spans="1:6" ht="15" customHeight="1" x14ac:dyDescent="0.35">
      <c r="A4410" s="86">
        <v>41100100303</v>
      </c>
      <c r="B4410" t="s">
        <v>1565</v>
      </c>
      <c r="C4410">
        <v>0</v>
      </c>
      <c r="D4410">
        <v>0</v>
      </c>
      <c r="E4410">
        <v>0</v>
      </c>
      <c r="F4410">
        <v>0</v>
      </c>
    </row>
    <row r="4411" spans="1:6" ht="15" customHeight="1" x14ac:dyDescent="0.35">
      <c r="A4411" s="86">
        <v>41100100309</v>
      </c>
      <c r="B4411" t="s">
        <v>1144</v>
      </c>
      <c r="C4411">
        <v>0</v>
      </c>
      <c r="D4411">
        <v>0</v>
      </c>
      <c r="E4411">
        <v>0</v>
      </c>
      <c r="F4411">
        <v>0</v>
      </c>
    </row>
    <row r="4412" spans="1:6" ht="15" customHeight="1" x14ac:dyDescent="0.35">
      <c r="A4412" s="86">
        <v>4110010030901</v>
      </c>
      <c r="B4412" t="s">
        <v>382</v>
      </c>
      <c r="C4412">
        <v>0</v>
      </c>
      <c r="D4412">
        <v>0</v>
      </c>
      <c r="E4412">
        <v>0</v>
      </c>
      <c r="F4412">
        <v>0</v>
      </c>
    </row>
    <row r="4413" spans="1:6" ht="15" customHeight="1" x14ac:dyDescent="0.35">
      <c r="A4413" s="86">
        <v>4110010030902</v>
      </c>
      <c r="B4413" t="s">
        <v>547</v>
      </c>
      <c r="C4413">
        <v>0</v>
      </c>
      <c r="D4413">
        <v>0</v>
      </c>
      <c r="E4413">
        <v>0</v>
      </c>
      <c r="F4413">
        <v>0</v>
      </c>
    </row>
    <row r="4414" spans="1:6" ht="15" customHeight="1" x14ac:dyDescent="0.35">
      <c r="A4414" s="86">
        <v>4110010030903</v>
      </c>
      <c r="B4414" t="s">
        <v>1565</v>
      </c>
      <c r="C4414">
        <v>0</v>
      </c>
      <c r="D4414">
        <v>0</v>
      </c>
      <c r="E4414">
        <v>0</v>
      </c>
      <c r="F4414">
        <v>0</v>
      </c>
    </row>
    <row r="4415" spans="1:6" ht="15" customHeight="1" x14ac:dyDescent="0.35">
      <c r="A4415" s="86">
        <v>411001004</v>
      </c>
      <c r="B4415" t="s">
        <v>1836</v>
      </c>
      <c r="C4415">
        <v>0</v>
      </c>
      <c r="D4415">
        <v>0</v>
      </c>
      <c r="E4415">
        <v>0</v>
      </c>
      <c r="F4415">
        <v>0</v>
      </c>
    </row>
    <row r="4416" spans="1:6" ht="15" customHeight="1" x14ac:dyDescent="0.35">
      <c r="A4416" s="86">
        <v>41100100401</v>
      </c>
      <c r="B4416" t="s">
        <v>382</v>
      </c>
      <c r="C4416">
        <v>0</v>
      </c>
      <c r="D4416">
        <v>0</v>
      </c>
      <c r="E4416">
        <v>0</v>
      </c>
      <c r="F4416">
        <v>0</v>
      </c>
    </row>
    <row r="4417" spans="1:6" ht="15" customHeight="1" x14ac:dyDescent="0.35">
      <c r="A4417" s="86">
        <v>41100100402</v>
      </c>
      <c r="B4417" t="s">
        <v>547</v>
      </c>
      <c r="C4417">
        <v>0</v>
      </c>
      <c r="D4417">
        <v>0</v>
      </c>
      <c r="E4417">
        <v>0</v>
      </c>
      <c r="F4417">
        <v>0</v>
      </c>
    </row>
    <row r="4418" spans="1:6" ht="15" customHeight="1" x14ac:dyDescent="0.35">
      <c r="A4418" s="86">
        <v>41100100403</v>
      </c>
      <c r="B4418" t="s">
        <v>1565</v>
      </c>
      <c r="C4418">
        <v>0</v>
      </c>
      <c r="D4418">
        <v>0</v>
      </c>
      <c r="E4418">
        <v>0</v>
      </c>
      <c r="F4418">
        <v>0</v>
      </c>
    </row>
    <row r="4419" spans="1:6" ht="15" customHeight="1" x14ac:dyDescent="0.35">
      <c r="A4419" s="86">
        <v>41100100409</v>
      </c>
      <c r="B4419" t="s">
        <v>1144</v>
      </c>
      <c r="C4419">
        <v>0</v>
      </c>
      <c r="D4419">
        <v>0</v>
      </c>
      <c r="E4419">
        <v>0</v>
      </c>
      <c r="F4419">
        <v>0</v>
      </c>
    </row>
    <row r="4420" spans="1:6" ht="15" customHeight="1" x14ac:dyDescent="0.35">
      <c r="A4420" s="86">
        <v>4110010040901</v>
      </c>
      <c r="B4420" t="s">
        <v>382</v>
      </c>
      <c r="C4420">
        <v>0</v>
      </c>
      <c r="D4420">
        <v>0</v>
      </c>
      <c r="E4420">
        <v>0</v>
      </c>
      <c r="F4420">
        <v>0</v>
      </c>
    </row>
    <row r="4421" spans="1:6" ht="15" customHeight="1" x14ac:dyDescent="0.35">
      <c r="A4421" s="86">
        <v>4110010040902</v>
      </c>
      <c r="B4421" t="s">
        <v>547</v>
      </c>
      <c r="C4421">
        <v>0</v>
      </c>
      <c r="D4421">
        <v>0</v>
      </c>
      <c r="E4421">
        <v>0</v>
      </c>
      <c r="F4421">
        <v>0</v>
      </c>
    </row>
    <row r="4422" spans="1:6" ht="15" customHeight="1" x14ac:dyDescent="0.35">
      <c r="A4422" s="86">
        <v>4110010040903</v>
      </c>
      <c r="B4422" t="s">
        <v>1565</v>
      </c>
      <c r="C4422">
        <v>0</v>
      </c>
      <c r="D4422">
        <v>0</v>
      </c>
      <c r="E4422">
        <v>0</v>
      </c>
      <c r="F4422">
        <v>0</v>
      </c>
    </row>
    <row r="4423" spans="1:6" ht="15" customHeight="1" x14ac:dyDescent="0.35">
      <c r="A4423" s="86">
        <v>411002</v>
      </c>
      <c r="B4423" t="s">
        <v>1837</v>
      </c>
      <c r="C4423">
        <v>0</v>
      </c>
      <c r="D4423">
        <v>0</v>
      </c>
      <c r="E4423">
        <v>0</v>
      </c>
      <c r="F4423">
        <v>0</v>
      </c>
    </row>
    <row r="4424" spans="1:6" ht="15" customHeight="1" x14ac:dyDescent="0.35">
      <c r="A4424" s="86">
        <v>4110020</v>
      </c>
      <c r="B4424" t="s">
        <v>1821</v>
      </c>
      <c r="C4424">
        <v>0</v>
      </c>
      <c r="D4424">
        <v>0</v>
      </c>
      <c r="E4424">
        <v>0</v>
      </c>
      <c r="F4424">
        <v>0</v>
      </c>
    </row>
    <row r="4425" spans="1:6" ht="15" customHeight="1" x14ac:dyDescent="0.35">
      <c r="A4425" s="86">
        <v>411002001</v>
      </c>
      <c r="B4425" t="s">
        <v>1035</v>
      </c>
      <c r="C4425">
        <v>0</v>
      </c>
      <c r="D4425">
        <v>0</v>
      </c>
      <c r="E4425">
        <v>0</v>
      </c>
      <c r="F4425">
        <v>0</v>
      </c>
    </row>
    <row r="4426" spans="1:6" ht="15" customHeight="1" x14ac:dyDescent="0.35">
      <c r="A4426" s="86">
        <v>41100200101</v>
      </c>
      <c r="B4426" t="s">
        <v>382</v>
      </c>
      <c r="C4426">
        <v>0</v>
      </c>
      <c r="D4426">
        <v>0</v>
      </c>
      <c r="E4426">
        <v>0</v>
      </c>
      <c r="F4426">
        <v>0</v>
      </c>
    </row>
    <row r="4427" spans="1:6" ht="15" customHeight="1" x14ac:dyDescent="0.35">
      <c r="A4427" s="86">
        <v>41100200102</v>
      </c>
      <c r="B4427" t="s">
        <v>547</v>
      </c>
      <c r="C4427">
        <v>0</v>
      </c>
      <c r="D4427">
        <v>0</v>
      </c>
      <c r="E4427">
        <v>0</v>
      </c>
      <c r="F4427">
        <v>0</v>
      </c>
    </row>
    <row r="4428" spans="1:6" ht="15" customHeight="1" x14ac:dyDescent="0.35">
      <c r="A4428" s="86">
        <v>41100200103</v>
      </c>
      <c r="B4428" t="s">
        <v>1565</v>
      </c>
      <c r="C4428">
        <v>0</v>
      </c>
      <c r="D4428">
        <v>0</v>
      </c>
      <c r="E4428">
        <v>0</v>
      </c>
      <c r="F4428">
        <v>0</v>
      </c>
    </row>
    <row r="4429" spans="1:6" ht="15" customHeight="1" x14ac:dyDescent="0.35">
      <c r="A4429" s="86">
        <v>41100200109</v>
      </c>
      <c r="B4429" t="s">
        <v>1144</v>
      </c>
      <c r="C4429">
        <v>0</v>
      </c>
      <c r="D4429">
        <v>0</v>
      </c>
      <c r="E4429">
        <v>0</v>
      </c>
      <c r="F4429">
        <v>0</v>
      </c>
    </row>
    <row r="4430" spans="1:6" ht="15" customHeight="1" x14ac:dyDescent="0.35">
      <c r="A4430" s="86">
        <v>4110020010901</v>
      </c>
      <c r="B4430" t="s">
        <v>382</v>
      </c>
      <c r="C4430">
        <v>0</v>
      </c>
      <c r="D4430">
        <v>0</v>
      </c>
      <c r="E4430">
        <v>0</v>
      </c>
      <c r="F4430">
        <v>0</v>
      </c>
    </row>
    <row r="4431" spans="1:6" ht="15" customHeight="1" x14ac:dyDescent="0.35">
      <c r="A4431" s="86">
        <v>4110020010902</v>
      </c>
      <c r="B4431" t="s">
        <v>547</v>
      </c>
      <c r="C4431">
        <v>0</v>
      </c>
      <c r="D4431">
        <v>0</v>
      </c>
      <c r="E4431">
        <v>0</v>
      </c>
      <c r="F4431">
        <v>0</v>
      </c>
    </row>
    <row r="4432" spans="1:6" ht="15" customHeight="1" x14ac:dyDescent="0.35">
      <c r="A4432" s="86">
        <v>4110020010903</v>
      </c>
      <c r="B4432" t="s">
        <v>1565</v>
      </c>
      <c r="C4432">
        <v>0</v>
      </c>
      <c r="D4432">
        <v>0</v>
      </c>
      <c r="E4432">
        <v>0</v>
      </c>
      <c r="F4432">
        <v>0</v>
      </c>
    </row>
    <row r="4433" spans="1:6" ht="15" customHeight="1" x14ac:dyDescent="0.35">
      <c r="A4433" s="86">
        <v>411002002</v>
      </c>
      <c r="B4433" t="s">
        <v>1038</v>
      </c>
      <c r="C4433">
        <v>0</v>
      </c>
      <c r="D4433">
        <v>0</v>
      </c>
      <c r="E4433">
        <v>0</v>
      </c>
      <c r="F4433">
        <v>0</v>
      </c>
    </row>
    <row r="4434" spans="1:6" ht="15" customHeight="1" x14ac:dyDescent="0.35">
      <c r="A4434" s="86">
        <v>41100200201</v>
      </c>
      <c r="B4434" t="s">
        <v>382</v>
      </c>
      <c r="C4434">
        <v>0</v>
      </c>
      <c r="D4434">
        <v>0</v>
      </c>
      <c r="E4434">
        <v>0</v>
      </c>
      <c r="F4434">
        <v>0</v>
      </c>
    </row>
    <row r="4435" spans="1:6" ht="15" customHeight="1" x14ac:dyDescent="0.35">
      <c r="A4435" s="86">
        <v>41100200202</v>
      </c>
      <c r="B4435" t="s">
        <v>547</v>
      </c>
      <c r="C4435">
        <v>0</v>
      </c>
      <c r="D4435">
        <v>0</v>
      </c>
      <c r="E4435">
        <v>0</v>
      </c>
      <c r="F4435">
        <v>0</v>
      </c>
    </row>
    <row r="4436" spans="1:6" ht="15" customHeight="1" x14ac:dyDescent="0.35">
      <c r="A4436" s="86">
        <v>41100200203</v>
      </c>
      <c r="B4436" t="s">
        <v>1565</v>
      </c>
      <c r="C4436">
        <v>0</v>
      </c>
      <c r="D4436">
        <v>0</v>
      </c>
      <c r="E4436">
        <v>0</v>
      </c>
      <c r="F4436">
        <v>0</v>
      </c>
    </row>
    <row r="4437" spans="1:6" ht="15" customHeight="1" x14ac:dyDescent="0.35">
      <c r="A4437" s="86">
        <v>41100200209</v>
      </c>
      <c r="B4437" t="s">
        <v>1144</v>
      </c>
      <c r="C4437">
        <v>0</v>
      </c>
      <c r="D4437">
        <v>0</v>
      </c>
      <c r="E4437">
        <v>0</v>
      </c>
      <c r="F4437">
        <v>0</v>
      </c>
    </row>
    <row r="4438" spans="1:6" ht="15" customHeight="1" x14ac:dyDescent="0.35">
      <c r="A4438" s="86">
        <v>4110020020901</v>
      </c>
      <c r="B4438" t="s">
        <v>382</v>
      </c>
      <c r="C4438">
        <v>0</v>
      </c>
      <c r="D4438">
        <v>0</v>
      </c>
      <c r="E4438">
        <v>0</v>
      </c>
      <c r="F4438">
        <v>0</v>
      </c>
    </row>
    <row r="4439" spans="1:6" ht="15" customHeight="1" x14ac:dyDescent="0.35">
      <c r="A4439" s="86">
        <v>4110020020902</v>
      </c>
      <c r="B4439" t="s">
        <v>547</v>
      </c>
      <c r="C4439">
        <v>0</v>
      </c>
      <c r="D4439">
        <v>0</v>
      </c>
      <c r="E4439">
        <v>0</v>
      </c>
      <c r="F4439">
        <v>0</v>
      </c>
    </row>
    <row r="4440" spans="1:6" ht="15" customHeight="1" x14ac:dyDescent="0.35">
      <c r="A4440" s="86">
        <v>4110020020903</v>
      </c>
      <c r="B4440" t="s">
        <v>1565</v>
      </c>
      <c r="C4440">
        <v>0</v>
      </c>
      <c r="D4440">
        <v>0</v>
      </c>
      <c r="E4440">
        <v>0</v>
      </c>
      <c r="F4440">
        <v>0</v>
      </c>
    </row>
    <row r="4441" spans="1:6" ht="15" customHeight="1" x14ac:dyDescent="0.35">
      <c r="A4441" s="86">
        <v>411002003</v>
      </c>
      <c r="B4441" t="s">
        <v>1041</v>
      </c>
      <c r="C4441">
        <v>0</v>
      </c>
      <c r="D4441">
        <v>0</v>
      </c>
      <c r="E4441">
        <v>0</v>
      </c>
      <c r="F4441">
        <v>0</v>
      </c>
    </row>
    <row r="4442" spans="1:6" ht="15" customHeight="1" x14ac:dyDescent="0.35">
      <c r="A4442" s="86">
        <v>41100200301</v>
      </c>
      <c r="B4442" t="s">
        <v>382</v>
      </c>
      <c r="C4442">
        <v>0</v>
      </c>
      <c r="D4442">
        <v>0</v>
      </c>
      <c r="E4442">
        <v>0</v>
      </c>
      <c r="F4442">
        <v>0</v>
      </c>
    </row>
    <row r="4443" spans="1:6" ht="15" customHeight="1" x14ac:dyDescent="0.35">
      <c r="A4443" s="86">
        <v>41100200302</v>
      </c>
      <c r="B4443" t="s">
        <v>547</v>
      </c>
      <c r="C4443">
        <v>0</v>
      </c>
      <c r="D4443">
        <v>0</v>
      </c>
      <c r="E4443">
        <v>0</v>
      </c>
      <c r="F4443">
        <v>0</v>
      </c>
    </row>
    <row r="4444" spans="1:6" ht="15" customHeight="1" x14ac:dyDescent="0.35">
      <c r="A4444" s="86">
        <v>41100200303</v>
      </c>
      <c r="B4444" t="s">
        <v>1565</v>
      </c>
      <c r="C4444">
        <v>0</v>
      </c>
      <c r="D4444">
        <v>0</v>
      </c>
      <c r="E4444">
        <v>0</v>
      </c>
      <c r="F4444">
        <v>0</v>
      </c>
    </row>
    <row r="4445" spans="1:6" ht="15" customHeight="1" x14ac:dyDescent="0.35">
      <c r="A4445" s="86">
        <v>41100200309</v>
      </c>
      <c r="B4445" t="s">
        <v>1144</v>
      </c>
      <c r="C4445">
        <v>0</v>
      </c>
      <c r="D4445">
        <v>0</v>
      </c>
      <c r="E4445">
        <v>0</v>
      </c>
      <c r="F4445">
        <v>0</v>
      </c>
    </row>
    <row r="4446" spans="1:6" ht="15" customHeight="1" x14ac:dyDescent="0.35">
      <c r="A4446" s="86">
        <v>4110020030901</v>
      </c>
      <c r="B4446" t="s">
        <v>382</v>
      </c>
      <c r="C4446">
        <v>0</v>
      </c>
      <c r="D4446">
        <v>0</v>
      </c>
      <c r="E4446">
        <v>0</v>
      </c>
      <c r="F4446">
        <v>0</v>
      </c>
    </row>
    <row r="4447" spans="1:6" ht="15" customHeight="1" x14ac:dyDescent="0.35">
      <c r="A4447" s="86">
        <v>4110020030902</v>
      </c>
      <c r="B4447" t="s">
        <v>547</v>
      </c>
      <c r="C4447">
        <v>0</v>
      </c>
      <c r="D4447">
        <v>0</v>
      </c>
      <c r="E4447">
        <v>0</v>
      </c>
      <c r="F4447">
        <v>0</v>
      </c>
    </row>
    <row r="4448" spans="1:6" ht="15" customHeight="1" x14ac:dyDescent="0.35">
      <c r="A4448" s="86">
        <v>4110020030903</v>
      </c>
      <c r="B4448" t="s">
        <v>1565</v>
      </c>
      <c r="C4448">
        <v>0</v>
      </c>
      <c r="D4448">
        <v>0</v>
      </c>
      <c r="E4448">
        <v>0</v>
      </c>
      <c r="F4448">
        <v>0</v>
      </c>
    </row>
    <row r="4449" spans="1:6" ht="15" customHeight="1" x14ac:dyDescent="0.35">
      <c r="A4449" s="86">
        <v>411002004</v>
      </c>
      <c r="B4449" t="s">
        <v>1044</v>
      </c>
      <c r="C4449">
        <v>0</v>
      </c>
      <c r="D4449">
        <v>0</v>
      </c>
      <c r="E4449">
        <v>0</v>
      </c>
      <c r="F4449">
        <v>0</v>
      </c>
    </row>
    <row r="4450" spans="1:6" ht="15" customHeight="1" x14ac:dyDescent="0.35">
      <c r="A4450" s="86">
        <v>41100200401</v>
      </c>
      <c r="B4450" t="s">
        <v>382</v>
      </c>
      <c r="C4450">
        <v>0</v>
      </c>
      <c r="D4450">
        <v>0</v>
      </c>
      <c r="E4450">
        <v>0</v>
      </c>
      <c r="F4450">
        <v>0</v>
      </c>
    </row>
    <row r="4451" spans="1:6" ht="15" customHeight="1" x14ac:dyDescent="0.35">
      <c r="A4451" s="86">
        <v>41100200402</v>
      </c>
      <c r="B4451" t="s">
        <v>547</v>
      </c>
      <c r="C4451">
        <v>0</v>
      </c>
      <c r="D4451">
        <v>0</v>
      </c>
      <c r="E4451">
        <v>0</v>
      </c>
      <c r="F4451">
        <v>0</v>
      </c>
    </row>
    <row r="4452" spans="1:6" ht="15" customHeight="1" x14ac:dyDescent="0.35">
      <c r="A4452" s="86">
        <v>41100200403</v>
      </c>
      <c r="B4452" t="s">
        <v>1565</v>
      </c>
      <c r="C4452">
        <v>0</v>
      </c>
      <c r="D4452">
        <v>0</v>
      </c>
      <c r="E4452">
        <v>0</v>
      </c>
      <c r="F4452">
        <v>0</v>
      </c>
    </row>
    <row r="4453" spans="1:6" ht="15" customHeight="1" x14ac:dyDescent="0.35">
      <c r="A4453" s="86">
        <v>41100200409</v>
      </c>
      <c r="B4453" t="s">
        <v>1144</v>
      </c>
      <c r="C4453">
        <v>0</v>
      </c>
      <c r="D4453">
        <v>0</v>
      </c>
      <c r="E4453">
        <v>0</v>
      </c>
      <c r="F4453">
        <v>0</v>
      </c>
    </row>
    <row r="4454" spans="1:6" ht="15" customHeight="1" x14ac:dyDescent="0.35">
      <c r="A4454" s="86">
        <v>4110020040901</v>
      </c>
      <c r="B4454" t="s">
        <v>382</v>
      </c>
      <c r="C4454">
        <v>0</v>
      </c>
      <c r="D4454">
        <v>0</v>
      </c>
      <c r="E4454">
        <v>0</v>
      </c>
      <c r="F4454">
        <v>0</v>
      </c>
    </row>
    <row r="4455" spans="1:6" ht="15" customHeight="1" x14ac:dyDescent="0.35">
      <c r="A4455" s="86">
        <v>4110020040902</v>
      </c>
      <c r="B4455" t="s">
        <v>547</v>
      </c>
      <c r="C4455">
        <v>0</v>
      </c>
      <c r="D4455">
        <v>0</v>
      </c>
      <c r="E4455">
        <v>0</v>
      </c>
      <c r="F4455">
        <v>0</v>
      </c>
    </row>
    <row r="4456" spans="1:6" ht="15" customHeight="1" x14ac:dyDescent="0.35">
      <c r="A4456" s="86">
        <v>4110020040903</v>
      </c>
      <c r="B4456" t="s">
        <v>1565</v>
      </c>
      <c r="C4456">
        <v>0</v>
      </c>
      <c r="D4456">
        <v>0</v>
      </c>
      <c r="E4456">
        <v>0</v>
      </c>
      <c r="F4456">
        <v>0</v>
      </c>
    </row>
    <row r="4457" spans="1:6" ht="15" customHeight="1" x14ac:dyDescent="0.35">
      <c r="A4457" s="86">
        <v>411003</v>
      </c>
      <c r="B4457" t="s">
        <v>1838</v>
      </c>
      <c r="C4457">
        <v>0</v>
      </c>
      <c r="D4457">
        <v>0</v>
      </c>
      <c r="E4457">
        <v>0</v>
      </c>
      <c r="F4457">
        <v>0</v>
      </c>
    </row>
    <row r="4458" spans="1:6" ht="15" customHeight="1" x14ac:dyDescent="0.35">
      <c r="A4458" s="86">
        <v>4110030</v>
      </c>
      <c r="B4458" t="s">
        <v>1838</v>
      </c>
      <c r="C4458">
        <v>0</v>
      </c>
      <c r="D4458">
        <v>0</v>
      </c>
      <c r="E4458">
        <v>0</v>
      </c>
      <c r="F4458">
        <v>0</v>
      </c>
    </row>
    <row r="4459" spans="1:6" ht="15" customHeight="1" x14ac:dyDescent="0.35">
      <c r="A4459" s="86">
        <v>411003001</v>
      </c>
      <c r="B4459" t="s">
        <v>444</v>
      </c>
      <c r="C4459">
        <v>0</v>
      </c>
      <c r="D4459">
        <v>0</v>
      </c>
      <c r="E4459">
        <v>0</v>
      </c>
      <c r="F4459">
        <v>0</v>
      </c>
    </row>
    <row r="4460" spans="1:6" ht="15" customHeight="1" x14ac:dyDescent="0.35">
      <c r="A4460" s="86">
        <v>41100300101</v>
      </c>
      <c r="B4460" t="s">
        <v>382</v>
      </c>
      <c r="C4460">
        <v>0</v>
      </c>
      <c r="D4460">
        <v>0</v>
      </c>
      <c r="E4460">
        <v>0</v>
      </c>
      <c r="F4460">
        <v>0</v>
      </c>
    </row>
    <row r="4461" spans="1:6" ht="15" customHeight="1" x14ac:dyDescent="0.35">
      <c r="A4461" s="86">
        <v>41100300102</v>
      </c>
      <c r="B4461" t="s">
        <v>547</v>
      </c>
      <c r="C4461">
        <v>0</v>
      </c>
      <c r="D4461">
        <v>0</v>
      </c>
      <c r="E4461">
        <v>0</v>
      </c>
      <c r="F4461">
        <v>0</v>
      </c>
    </row>
    <row r="4462" spans="1:6" ht="15" customHeight="1" x14ac:dyDescent="0.35">
      <c r="A4462" s="86">
        <v>41100300103</v>
      </c>
      <c r="B4462" t="s">
        <v>1565</v>
      </c>
      <c r="C4462">
        <v>0</v>
      </c>
      <c r="D4462">
        <v>0</v>
      </c>
      <c r="E4462">
        <v>0</v>
      </c>
      <c r="F4462">
        <v>0</v>
      </c>
    </row>
    <row r="4463" spans="1:6" ht="15" customHeight="1" x14ac:dyDescent="0.35">
      <c r="A4463" s="86">
        <v>41100300109</v>
      </c>
      <c r="B4463" t="s">
        <v>1144</v>
      </c>
      <c r="C4463">
        <v>0</v>
      </c>
      <c r="D4463">
        <v>0</v>
      </c>
      <c r="E4463">
        <v>0</v>
      </c>
      <c r="F4463">
        <v>0</v>
      </c>
    </row>
    <row r="4464" spans="1:6" ht="15" customHeight="1" x14ac:dyDescent="0.35">
      <c r="A4464" s="86">
        <v>4110030010901</v>
      </c>
      <c r="B4464" t="s">
        <v>382</v>
      </c>
      <c r="C4464">
        <v>0</v>
      </c>
      <c r="D4464">
        <v>0</v>
      </c>
      <c r="E4464">
        <v>0</v>
      </c>
      <c r="F4464">
        <v>0</v>
      </c>
    </row>
    <row r="4465" spans="1:6" ht="15" customHeight="1" x14ac:dyDescent="0.35">
      <c r="A4465" s="86">
        <v>4110030010902</v>
      </c>
      <c r="B4465" t="s">
        <v>547</v>
      </c>
      <c r="C4465">
        <v>0</v>
      </c>
      <c r="D4465">
        <v>0</v>
      </c>
      <c r="E4465">
        <v>0</v>
      </c>
      <c r="F4465">
        <v>0</v>
      </c>
    </row>
    <row r="4466" spans="1:6" ht="15" customHeight="1" x14ac:dyDescent="0.35">
      <c r="A4466" s="86">
        <v>4110030010903</v>
      </c>
      <c r="B4466" t="s">
        <v>1565</v>
      </c>
      <c r="C4466">
        <v>0</v>
      </c>
      <c r="D4466">
        <v>0</v>
      </c>
      <c r="E4466">
        <v>0</v>
      </c>
      <c r="F4466">
        <v>0</v>
      </c>
    </row>
    <row r="4467" spans="1:6" ht="15" customHeight="1" x14ac:dyDescent="0.35">
      <c r="A4467" s="86">
        <v>411003002</v>
      </c>
      <c r="B4467" t="s">
        <v>384</v>
      </c>
      <c r="C4467">
        <v>0</v>
      </c>
      <c r="D4467">
        <v>0</v>
      </c>
      <c r="E4467">
        <v>0</v>
      </c>
      <c r="F4467">
        <v>0</v>
      </c>
    </row>
    <row r="4468" spans="1:6" ht="15" customHeight="1" x14ac:dyDescent="0.35">
      <c r="A4468" s="86">
        <v>41100300201</v>
      </c>
      <c r="B4468" t="s">
        <v>382</v>
      </c>
      <c r="C4468">
        <v>0</v>
      </c>
      <c r="D4468">
        <v>0</v>
      </c>
      <c r="E4468">
        <v>0</v>
      </c>
      <c r="F4468">
        <v>0</v>
      </c>
    </row>
    <row r="4469" spans="1:6" ht="15" customHeight="1" x14ac:dyDescent="0.35">
      <c r="A4469" s="86">
        <v>41100300202</v>
      </c>
      <c r="B4469" t="s">
        <v>547</v>
      </c>
      <c r="C4469">
        <v>0</v>
      </c>
      <c r="D4469">
        <v>0</v>
      </c>
      <c r="E4469">
        <v>0</v>
      </c>
      <c r="F4469">
        <v>0</v>
      </c>
    </row>
    <row r="4470" spans="1:6" ht="15" customHeight="1" x14ac:dyDescent="0.35">
      <c r="A4470" s="86">
        <v>41100300203</v>
      </c>
      <c r="B4470" t="s">
        <v>1565</v>
      </c>
      <c r="C4470">
        <v>0</v>
      </c>
      <c r="D4470">
        <v>0</v>
      </c>
      <c r="E4470">
        <v>0</v>
      </c>
      <c r="F4470">
        <v>0</v>
      </c>
    </row>
    <row r="4471" spans="1:6" ht="15" customHeight="1" x14ac:dyDescent="0.35">
      <c r="A4471" s="86">
        <v>41100300209</v>
      </c>
      <c r="B4471" t="s">
        <v>1144</v>
      </c>
      <c r="C4471">
        <v>0</v>
      </c>
      <c r="D4471">
        <v>0</v>
      </c>
      <c r="E4471">
        <v>0</v>
      </c>
      <c r="F4471">
        <v>0</v>
      </c>
    </row>
    <row r="4472" spans="1:6" ht="15" customHeight="1" x14ac:dyDescent="0.35">
      <c r="A4472" s="86">
        <v>4110030020901</v>
      </c>
      <c r="B4472" t="s">
        <v>382</v>
      </c>
      <c r="C4472">
        <v>0</v>
      </c>
      <c r="D4472">
        <v>0</v>
      </c>
      <c r="E4472">
        <v>0</v>
      </c>
      <c r="F4472">
        <v>0</v>
      </c>
    </row>
    <row r="4473" spans="1:6" ht="15" customHeight="1" x14ac:dyDescent="0.35">
      <c r="A4473" s="86">
        <v>4110030020902</v>
      </c>
      <c r="B4473" t="s">
        <v>547</v>
      </c>
      <c r="C4473">
        <v>0</v>
      </c>
      <c r="D4473">
        <v>0</v>
      </c>
      <c r="E4473">
        <v>0</v>
      </c>
      <c r="F4473">
        <v>0</v>
      </c>
    </row>
    <row r="4474" spans="1:6" ht="15" customHeight="1" x14ac:dyDescent="0.35">
      <c r="A4474" s="86">
        <v>4110030020903</v>
      </c>
      <c r="B4474" t="s">
        <v>1565</v>
      </c>
      <c r="C4474">
        <v>0</v>
      </c>
      <c r="D4474">
        <v>0</v>
      </c>
      <c r="E4474">
        <v>0</v>
      </c>
      <c r="F4474">
        <v>0</v>
      </c>
    </row>
    <row r="4475" spans="1:6" ht="15" customHeight="1" x14ac:dyDescent="0.35">
      <c r="A4475" s="86">
        <v>411003003</v>
      </c>
      <c r="B4475" t="s">
        <v>1052</v>
      </c>
      <c r="C4475">
        <v>0</v>
      </c>
      <c r="D4475">
        <v>0</v>
      </c>
      <c r="E4475">
        <v>0</v>
      </c>
      <c r="F4475">
        <v>0</v>
      </c>
    </row>
    <row r="4476" spans="1:6" ht="15" customHeight="1" x14ac:dyDescent="0.35">
      <c r="A4476" s="86">
        <v>41100300301</v>
      </c>
      <c r="B4476" t="s">
        <v>382</v>
      </c>
      <c r="C4476">
        <v>0</v>
      </c>
      <c r="D4476">
        <v>0</v>
      </c>
      <c r="E4476">
        <v>0</v>
      </c>
      <c r="F4476">
        <v>0</v>
      </c>
    </row>
    <row r="4477" spans="1:6" ht="15" customHeight="1" x14ac:dyDescent="0.35">
      <c r="A4477" s="86">
        <v>41100300302</v>
      </c>
      <c r="B4477" t="s">
        <v>547</v>
      </c>
      <c r="C4477">
        <v>0</v>
      </c>
      <c r="D4477">
        <v>0</v>
      </c>
      <c r="E4477">
        <v>0</v>
      </c>
      <c r="F4477">
        <v>0</v>
      </c>
    </row>
    <row r="4478" spans="1:6" ht="15" customHeight="1" x14ac:dyDescent="0.35">
      <c r="A4478" s="86">
        <v>41100300303</v>
      </c>
      <c r="B4478" t="s">
        <v>1565</v>
      </c>
      <c r="C4478">
        <v>0</v>
      </c>
      <c r="D4478">
        <v>0</v>
      </c>
      <c r="E4478">
        <v>0</v>
      </c>
      <c r="F4478">
        <v>0</v>
      </c>
    </row>
    <row r="4479" spans="1:6" ht="15" customHeight="1" x14ac:dyDescent="0.35">
      <c r="A4479" s="86">
        <v>41100300309</v>
      </c>
      <c r="B4479" t="s">
        <v>1144</v>
      </c>
      <c r="C4479">
        <v>0</v>
      </c>
      <c r="D4479">
        <v>0</v>
      </c>
      <c r="E4479">
        <v>0</v>
      </c>
      <c r="F4479">
        <v>0</v>
      </c>
    </row>
    <row r="4480" spans="1:6" ht="15" customHeight="1" x14ac:dyDescent="0.35">
      <c r="A4480" s="86">
        <v>4110030030901</v>
      </c>
      <c r="B4480" t="s">
        <v>382</v>
      </c>
      <c r="C4480">
        <v>0</v>
      </c>
      <c r="D4480">
        <v>0</v>
      </c>
      <c r="E4480">
        <v>0</v>
      </c>
      <c r="F4480">
        <v>0</v>
      </c>
    </row>
    <row r="4481" spans="1:6" ht="15" customHeight="1" x14ac:dyDescent="0.35">
      <c r="A4481" s="86">
        <v>4110030030902</v>
      </c>
      <c r="B4481" t="s">
        <v>547</v>
      </c>
      <c r="C4481">
        <v>0</v>
      </c>
      <c r="D4481">
        <v>0</v>
      </c>
      <c r="E4481">
        <v>0</v>
      </c>
      <c r="F4481">
        <v>0</v>
      </c>
    </row>
    <row r="4482" spans="1:6" ht="15" customHeight="1" x14ac:dyDescent="0.35">
      <c r="A4482" s="86">
        <v>4110030030903</v>
      </c>
      <c r="B4482" t="s">
        <v>1565</v>
      </c>
      <c r="C4482">
        <v>0</v>
      </c>
      <c r="D4482">
        <v>0</v>
      </c>
      <c r="E4482">
        <v>0</v>
      </c>
      <c r="F4482">
        <v>0</v>
      </c>
    </row>
    <row r="4483" spans="1:6" ht="15" customHeight="1" x14ac:dyDescent="0.35">
      <c r="A4483" s="86">
        <v>411003004</v>
      </c>
      <c r="B4483" t="s">
        <v>1055</v>
      </c>
      <c r="C4483">
        <v>0</v>
      </c>
      <c r="D4483">
        <v>0</v>
      </c>
      <c r="E4483">
        <v>0</v>
      </c>
      <c r="F4483">
        <v>0</v>
      </c>
    </row>
    <row r="4484" spans="1:6" ht="15" customHeight="1" x14ac:dyDescent="0.35">
      <c r="A4484" s="86">
        <v>41100300401</v>
      </c>
      <c r="B4484" t="s">
        <v>382</v>
      </c>
      <c r="C4484">
        <v>0</v>
      </c>
      <c r="D4484">
        <v>0</v>
      </c>
      <c r="E4484">
        <v>0</v>
      </c>
      <c r="F4484">
        <v>0</v>
      </c>
    </row>
    <row r="4485" spans="1:6" ht="15" customHeight="1" x14ac:dyDescent="0.35">
      <c r="A4485" s="86">
        <v>41100300402</v>
      </c>
      <c r="B4485" t="s">
        <v>547</v>
      </c>
      <c r="C4485">
        <v>0</v>
      </c>
      <c r="D4485">
        <v>0</v>
      </c>
      <c r="E4485">
        <v>0</v>
      </c>
      <c r="F4485">
        <v>0</v>
      </c>
    </row>
    <row r="4486" spans="1:6" ht="15" customHeight="1" x14ac:dyDescent="0.35">
      <c r="A4486" s="86">
        <v>41100300403</v>
      </c>
      <c r="B4486" t="s">
        <v>1565</v>
      </c>
      <c r="C4486">
        <v>0</v>
      </c>
      <c r="D4486">
        <v>0</v>
      </c>
      <c r="E4486">
        <v>0</v>
      </c>
      <c r="F4486">
        <v>0</v>
      </c>
    </row>
    <row r="4487" spans="1:6" ht="15" customHeight="1" x14ac:dyDescent="0.35">
      <c r="A4487" s="86">
        <v>41100300409</v>
      </c>
      <c r="B4487" t="s">
        <v>1144</v>
      </c>
      <c r="C4487">
        <v>0</v>
      </c>
      <c r="D4487">
        <v>0</v>
      </c>
      <c r="E4487">
        <v>0</v>
      </c>
      <c r="F4487">
        <v>0</v>
      </c>
    </row>
    <row r="4488" spans="1:6" ht="15" customHeight="1" x14ac:dyDescent="0.35">
      <c r="A4488" s="86">
        <v>4110030040901</v>
      </c>
      <c r="B4488" t="s">
        <v>382</v>
      </c>
      <c r="C4488">
        <v>0</v>
      </c>
      <c r="D4488">
        <v>0</v>
      </c>
      <c r="E4488">
        <v>0</v>
      </c>
      <c r="F4488">
        <v>0</v>
      </c>
    </row>
    <row r="4489" spans="1:6" ht="15" customHeight="1" x14ac:dyDescent="0.35">
      <c r="A4489" s="86">
        <v>4110030040902</v>
      </c>
      <c r="B4489" t="s">
        <v>547</v>
      </c>
      <c r="C4489">
        <v>0</v>
      </c>
      <c r="D4489">
        <v>0</v>
      </c>
      <c r="E4489">
        <v>0</v>
      </c>
      <c r="F4489">
        <v>0</v>
      </c>
    </row>
    <row r="4490" spans="1:6" ht="15" customHeight="1" x14ac:dyDescent="0.35">
      <c r="A4490" s="86">
        <v>4110030040903</v>
      </c>
      <c r="B4490" t="s">
        <v>1565</v>
      </c>
      <c r="C4490">
        <v>0</v>
      </c>
      <c r="D4490">
        <v>0</v>
      </c>
      <c r="E4490">
        <v>0</v>
      </c>
      <c r="F4490">
        <v>0</v>
      </c>
    </row>
    <row r="4491" spans="1:6" ht="15" customHeight="1" x14ac:dyDescent="0.35">
      <c r="A4491" s="86">
        <v>411004</v>
      </c>
      <c r="B4491" t="s">
        <v>212</v>
      </c>
      <c r="C4491">
        <v>0</v>
      </c>
      <c r="D4491">
        <v>4920.6899999999996</v>
      </c>
      <c r="E4491">
        <v>1090.8399999999999</v>
      </c>
      <c r="F4491">
        <v>3829.85</v>
      </c>
    </row>
    <row r="4492" spans="1:6" ht="15" customHeight="1" x14ac:dyDescent="0.35">
      <c r="A4492" s="86">
        <v>4110040</v>
      </c>
      <c r="B4492" t="s">
        <v>386</v>
      </c>
      <c r="C4492">
        <v>0</v>
      </c>
      <c r="D4492">
        <v>4920.6899999999996</v>
      </c>
      <c r="E4492">
        <v>1090.8399999999999</v>
      </c>
      <c r="F4492">
        <v>3829.85</v>
      </c>
    </row>
    <row r="4493" spans="1:6" ht="15" customHeight="1" x14ac:dyDescent="0.35">
      <c r="A4493" s="86">
        <v>411004001</v>
      </c>
      <c r="B4493" t="s">
        <v>386</v>
      </c>
      <c r="C4493">
        <v>0</v>
      </c>
      <c r="D4493">
        <v>4920.6899999999996</v>
      </c>
      <c r="E4493">
        <v>1090.8399999999999</v>
      </c>
      <c r="F4493">
        <v>3829.85</v>
      </c>
    </row>
    <row r="4494" spans="1:6" ht="15" customHeight="1" x14ac:dyDescent="0.35">
      <c r="A4494" s="86">
        <v>41100400101</v>
      </c>
      <c r="B4494" t="s">
        <v>382</v>
      </c>
      <c r="C4494">
        <v>0</v>
      </c>
      <c r="D4494">
        <v>4920.6899999999996</v>
      </c>
      <c r="E4494">
        <v>1090.8399999999999</v>
      </c>
      <c r="F4494">
        <v>3829.85</v>
      </c>
    </row>
    <row r="4495" spans="1:6" ht="15" customHeight="1" x14ac:dyDescent="0.35">
      <c r="A4495" s="86">
        <v>41100400102</v>
      </c>
      <c r="B4495" t="s">
        <v>547</v>
      </c>
      <c r="C4495">
        <v>0</v>
      </c>
      <c r="D4495">
        <v>0</v>
      </c>
      <c r="E4495">
        <v>0</v>
      </c>
      <c r="F4495">
        <v>0</v>
      </c>
    </row>
    <row r="4496" spans="1:6" ht="15" customHeight="1" x14ac:dyDescent="0.35">
      <c r="A4496" s="86">
        <v>41100400103</v>
      </c>
      <c r="B4496" t="s">
        <v>1565</v>
      </c>
      <c r="C4496">
        <v>0</v>
      </c>
      <c r="D4496">
        <v>0</v>
      </c>
      <c r="E4496">
        <v>0</v>
      </c>
      <c r="F4496">
        <v>0</v>
      </c>
    </row>
    <row r="4497" spans="1:6" ht="15" customHeight="1" x14ac:dyDescent="0.35">
      <c r="A4497" s="86">
        <v>41100400109</v>
      </c>
      <c r="B4497" t="s">
        <v>1144</v>
      </c>
      <c r="C4497">
        <v>0</v>
      </c>
      <c r="D4497">
        <v>0</v>
      </c>
      <c r="E4497">
        <v>0</v>
      </c>
      <c r="F4497">
        <v>0</v>
      </c>
    </row>
    <row r="4498" spans="1:6" ht="15" customHeight="1" x14ac:dyDescent="0.35">
      <c r="A4498" s="86">
        <v>4110040010901</v>
      </c>
      <c r="B4498" t="s">
        <v>382</v>
      </c>
      <c r="C4498">
        <v>0</v>
      </c>
      <c r="D4498">
        <v>0</v>
      </c>
      <c r="E4498">
        <v>0</v>
      </c>
      <c r="F4498">
        <v>0</v>
      </c>
    </row>
    <row r="4499" spans="1:6" ht="15" customHeight="1" x14ac:dyDescent="0.35">
      <c r="A4499" s="86">
        <v>4110040010902</v>
      </c>
      <c r="B4499" t="s">
        <v>547</v>
      </c>
      <c r="C4499">
        <v>0</v>
      </c>
      <c r="D4499">
        <v>0</v>
      </c>
      <c r="E4499">
        <v>0</v>
      </c>
      <c r="F4499">
        <v>0</v>
      </c>
    </row>
    <row r="4500" spans="1:6" ht="15" customHeight="1" x14ac:dyDescent="0.35">
      <c r="A4500" s="86">
        <v>4110040010903</v>
      </c>
      <c r="B4500" t="s">
        <v>1565</v>
      </c>
      <c r="C4500">
        <v>0</v>
      </c>
      <c r="D4500">
        <v>0</v>
      </c>
      <c r="E4500">
        <v>0</v>
      </c>
      <c r="F4500">
        <v>0</v>
      </c>
    </row>
    <row r="4501" spans="1:6" ht="15" customHeight="1" x14ac:dyDescent="0.35">
      <c r="A4501" s="86">
        <v>411004002</v>
      </c>
      <c r="B4501" t="s">
        <v>445</v>
      </c>
      <c r="C4501">
        <v>0</v>
      </c>
      <c r="D4501">
        <v>0</v>
      </c>
      <c r="E4501">
        <v>0</v>
      </c>
      <c r="F4501">
        <v>0</v>
      </c>
    </row>
    <row r="4502" spans="1:6" ht="15" customHeight="1" x14ac:dyDescent="0.35">
      <c r="A4502" s="86">
        <v>41100400201</v>
      </c>
      <c r="B4502" t="s">
        <v>382</v>
      </c>
      <c r="C4502">
        <v>0</v>
      </c>
      <c r="D4502">
        <v>0</v>
      </c>
      <c r="E4502">
        <v>0</v>
      </c>
      <c r="F4502">
        <v>0</v>
      </c>
    </row>
    <row r="4503" spans="1:6" ht="15" customHeight="1" x14ac:dyDescent="0.35">
      <c r="A4503" s="86">
        <v>41100400202</v>
      </c>
      <c r="B4503" t="s">
        <v>547</v>
      </c>
      <c r="C4503">
        <v>0</v>
      </c>
      <c r="D4503">
        <v>0</v>
      </c>
      <c r="E4503">
        <v>0</v>
      </c>
      <c r="F4503">
        <v>0</v>
      </c>
    </row>
    <row r="4504" spans="1:6" ht="15" customHeight="1" x14ac:dyDescent="0.35">
      <c r="A4504" s="86">
        <v>41100400203</v>
      </c>
      <c r="B4504" t="s">
        <v>1565</v>
      </c>
      <c r="C4504">
        <v>0</v>
      </c>
      <c r="D4504">
        <v>0</v>
      </c>
      <c r="E4504">
        <v>0</v>
      </c>
      <c r="F4504">
        <v>0</v>
      </c>
    </row>
    <row r="4505" spans="1:6" ht="15" customHeight="1" x14ac:dyDescent="0.35">
      <c r="A4505" s="86">
        <v>41100400209</v>
      </c>
      <c r="B4505" t="s">
        <v>1144</v>
      </c>
      <c r="C4505">
        <v>0</v>
      </c>
      <c r="D4505">
        <v>0</v>
      </c>
      <c r="E4505">
        <v>0</v>
      </c>
      <c r="F4505">
        <v>0</v>
      </c>
    </row>
    <row r="4506" spans="1:6" ht="15" customHeight="1" x14ac:dyDescent="0.35">
      <c r="A4506" s="86">
        <v>4110040020901</v>
      </c>
      <c r="B4506" t="s">
        <v>382</v>
      </c>
      <c r="C4506">
        <v>0</v>
      </c>
      <c r="D4506">
        <v>0</v>
      </c>
      <c r="E4506">
        <v>0</v>
      </c>
      <c r="F4506">
        <v>0</v>
      </c>
    </row>
    <row r="4507" spans="1:6" ht="15" customHeight="1" x14ac:dyDescent="0.35">
      <c r="A4507" s="86">
        <v>4110040020902</v>
      </c>
      <c r="B4507" t="s">
        <v>547</v>
      </c>
      <c r="C4507">
        <v>0</v>
      </c>
      <c r="D4507">
        <v>0</v>
      </c>
      <c r="E4507">
        <v>0</v>
      </c>
      <c r="F4507">
        <v>0</v>
      </c>
    </row>
    <row r="4508" spans="1:6" ht="15" customHeight="1" x14ac:dyDescent="0.35">
      <c r="A4508" s="86">
        <v>4110040020903</v>
      </c>
      <c r="B4508" t="s">
        <v>1565</v>
      </c>
      <c r="C4508">
        <v>0</v>
      </c>
      <c r="D4508">
        <v>0</v>
      </c>
      <c r="E4508">
        <v>0</v>
      </c>
      <c r="F4508">
        <v>0</v>
      </c>
    </row>
    <row r="4509" spans="1:6" ht="15" customHeight="1" x14ac:dyDescent="0.35">
      <c r="A4509" s="86">
        <v>411005</v>
      </c>
      <c r="B4509" t="s">
        <v>229</v>
      </c>
      <c r="C4509">
        <v>0</v>
      </c>
      <c r="D4509">
        <v>73024.800000000003</v>
      </c>
      <c r="E4509">
        <v>17518.02</v>
      </c>
      <c r="F4509">
        <v>55506.78</v>
      </c>
    </row>
    <row r="4510" spans="1:6" ht="15" customHeight="1" x14ac:dyDescent="0.35">
      <c r="A4510" s="86">
        <v>4110050</v>
      </c>
      <c r="B4510" t="s">
        <v>388</v>
      </c>
      <c r="C4510">
        <v>0</v>
      </c>
      <c r="D4510">
        <v>73024.800000000003</v>
      </c>
      <c r="E4510">
        <v>17518.02</v>
      </c>
      <c r="F4510">
        <v>55506.78</v>
      </c>
    </row>
    <row r="4511" spans="1:6" ht="15" customHeight="1" x14ac:dyDescent="0.35">
      <c r="A4511" s="86">
        <v>411005001</v>
      </c>
      <c r="B4511" t="s">
        <v>388</v>
      </c>
      <c r="C4511">
        <v>0</v>
      </c>
      <c r="D4511">
        <v>73024.800000000003</v>
      </c>
      <c r="E4511">
        <v>17518.02</v>
      </c>
      <c r="F4511">
        <v>55506.78</v>
      </c>
    </row>
    <row r="4512" spans="1:6" ht="15" customHeight="1" x14ac:dyDescent="0.35">
      <c r="A4512" s="86">
        <v>41100500101</v>
      </c>
      <c r="B4512" t="s">
        <v>382</v>
      </c>
      <c r="C4512">
        <v>0</v>
      </c>
      <c r="D4512">
        <v>73024.800000000003</v>
      </c>
      <c r="E4512">
        <v>17518.02</v>
      </c>
      <c r="F4512">
        <v>55506.78</v>
      </c>
    </row>
    <row r="4513" spans="1:6" ht="15" customHeight="1" x14ac:dyDescent="0.35">
      <c r="A4513" s="86">
        <v>41100500102</v>
      </c>
      <c r="B4513" t="s">
        <v>547</v>
      </c>
      <c r="C4513">
        <v>0</v>
      </c>
      <c r="D4513">
        <v>0</v>
      </c>
      <c r="E4513">
        <v>0</v>
      </c>
      <c r="F4513">
        <v>0</v>
      </c>
    </row>
    <row r="4514" spans="1:6" ht="15" customHeight="1" x14ac:dyDescent="0.35">
      <c r="A4514" s="86">
        <v>41100500103</v>
      </c>
      <c r="B4514" t="s">
        <v>1565</v>
      </c>
      <c r="C4514">
        <v>0</v>
      </c>
      <c r="D4514">
        <v>0</v>
      </c>
      <c r="E4514">
        <v>0</v>
      </c>
      <c r="F4514">
        <v>0</v>
      </c>
    </row>
    <row r="4515" spans="1:6" ht="15" customHeight="1" x14ac:dyDescent="0.35">
      <c r="A4515" s="86">
        <v>41100500109</v>
      </c>
      <c r="B4515" t="s">
        <v>1144</v>
      </c>
      <c r="C4515">
        <v>0</v>
      </c>
      <c r="D4515">
        <v>0</v>
      </c>
      <c r="E4515">
        <v>0</v>
      </c>
      <c r="F4515">
        <v>0</v>
      </c>
    </row>
    <row r="4516" spans="1:6" ht="15" customHeight="1" x14ac:dyDescent="0.35">
      <c r="A4516" s="86">
        <v>4110050010901</v>
      </c>
      <c r="B4516" t="s">
        <v>382</v>
      </c>
      <c r="C4516">
        <v>0</v>
      </c>
      <c r="D4516">
        <v>0</v>
      </c>
      <c r="E4516">
        <v>0</v>
      </c>
      <c r="F4516">
        <v>0</v>
      </c>
    </row>
    <row r="4517" spans="1:6" ht="15" customHeight="1" x14ac:dyDescent="0.35">
      <c r="A4517" s="86">
        <v>4110050010902</v>
      </c>
      <c r="B4517" t="s">
        <v>547</v>
      </c>
      <c r="C4517">
        <v>0</v>
      </c>
      <c r="D4517">
        <v>0</v>
      </c>
      <c r="E4517">
        <v>0</v>
      </c>
      <c r="F4517">
        <v>0</v>
      </c>
    </row>
    <row r="4518" spans="1:6" ht="15" customHeight="1" x14ac:dyDescent="0.35">
      <c r="A4518" s="86">
        <v>4110050010903</v>
      </c>
      <c r="B4518" t="s">
        <v>1565</v>
      </c>
      <c r="C4518">
        <v>0</v>
      </c>
      <c r="D4518">
        <v>0</v>
      </c>
      <c r="E4518">
        <v>0</v>
      </c>
      <c r="F4518">
        <v>0</v>
      </c>
    </row>
    <row r="4519" spans="1:6" ht="15" customHeight="1" x14ac:dyDescent="0.35">
      <c r="A4519" s="86">
        <v>411006</v>
      </c>
      <c r="B4519" t="s">
        <v>642</v>
      </c>
      <c r="C4519">
        <v>0</v>
      </c>
      <c r="D4519">
        <v>2412.39</v>
      </c>
      <c r="E4519">
        <v>0</v>
      </c>
      <c r="F4519">
        <v>2412.39</v>
      </c>
    </row>
    <row r="4520" spans="1:6" ht="15" customHeight="1" x14ac:dyDescent="0.35">
      <c r="A4520" s="86">
        <v>4110060</v>
      </c>
      <c r="B4520" t="s">
        <v>643</v>
      </c>
      <c r="C4520">
        <v>0</v>
      </c>
      <c r="D4520">
        <v>2412.39</v>
      </c>
      <c r="E4520">
        <v>0</v>
      </c>
      <c r="F4520">
        <v>2412.39</v>
      </c>
    </row>
    <row r="4521" spans="1:6" ht="15" customHeight="1" x14ac:dyDescent="0.35">
      <c r="A4521" s="86">
        <v>411006001</v>
      </c>
      <c r="B4521" t="s">
        <v>390</v>
      </c>
      <c r="C4521">
        <v>0</v>
      </c>
      <c r="D4521">
        <v>0</v>
      </c>
      <c r="E4521">
        <v>0</v>
      </c>
      <c r="F4521">
        <v>0</v>
      </c>
    </row>
    <row r="4522" spans="1:6" ht="15" customHeight="1" x14ac:dyDescent="0.35">
      <c r="A4522" s="86">
        <v>41100600101</v>
      </c>
      <c r="B4522" t="s">
        <v>382</v>
      </c>
      <c r="C4522">
        <v>0</v>
      </c>
      <c r="D4522">
        <v>0</v>
      </c>
      <c r="E4522">
        <v>0</v>
      </c>
      <c r="F4522">
        <v>0</v>
      </c>
    </row>
    <row r="4523" spans="1:6" ht="15" customHeight="1" x14ac:dyDescent="0.35">
      <c r="A4523" s="86">
        <v>41100600102</v>
      </c>
      <c r="B4523" t="s">
        <v>547</v>
      </c>
      <c r="C4523">
        <v>0</v>
      </c>
      <c r="D4523">
        <v>0</v>
      </c>
      <c r="E4523">
        <v>0</v>
      </c>
      <c r="F4523">
        <v>0</v>
      </c>
    </row>
    <row r="4524" spans="1:6" ht="15" customHeight="1" x14ac:dyDescent="0.35">
      <c r="A4524" s="86">
        <v>41100600103</v>
      </c>
      <c r="B4524" t="s">
        <v>1565</v>
      </c>
      <c r="C4524">
        <v>0</v>
      </c>
      <c r="D4524">
        <v>0</v>
      </c>
      <c r="E4524">
        <v>0</v>
      </c>
      <c r="F4524">
        <v>0</v>
      </c>
    </row>
    <row r="4525" spans="1:6" ht="15" customHeight="1" x14ac:dyDescent="0.35">
      <c r="A4525" s="86">
        <v>41100600109</v>
      </c>
      <c r="B4525" t="s">
        <v>1144</v>
      </c>
      <c r="C4525">
        <v>0</v>
      </c>
      <c r="D4525">
        <v>0</v>
      </c>
      <c r="E4525">
        <v>0</v>
      </c>
      <c r="F4525">
        <v>0</v>
      </c>
    </row>
    <row r="4526" spans="1:6" ht="15" customHeight="1" x14ac:dyDescent="0.35">
      <c r="A4526" s="86">
        <v>4110060010901</v>
      </c>
      <c r="B4526" t="s">
        <v>382</v>
      </c>
      <c r="C4526">
        <v>0</v>
      </c>
      <c r="D4526">
        <v>0</v>
      </c>
      <c r="E4526">
        <v>0</v>
      </c>
      <c r="F4526">
        <v>0</v>
      </c>
    </row>
    <row r="4527" spans="1:6" ht="15" customHeight="1" x14ac:dyDescent="0.35">
      <c r="A4527" s="86">
        <v>4110060010902</v>
      </c>
      <c r="B4527" t="s">
        <v>547</v>
      </c>
      <c r="C4527">
        <v>0</v>
      </c>
      <c r="D4527">
        <v>0</v>
      </c>
      <c r="E4527">
        <v>0</v>
      </c>
      <c r="F4527">
        <v>0</v>
      </c>
    </row>
    <row r="4528" spans="1:6" ht="15" customHeight="1" x14ac:dyDescent="0.35">
      <c r="A4528" s="86">
        <v>4110060010903</v>
      </c>
      <c r="B4528" t="s">
        <v>1565</v>
      </c>
      <c r="C4528">
        <v>0</v>
      </c>
      <c r="D4528">
        <v>0</v>
      </c>
      <c r="E4528">
        <v>0</v>
      </c>
      <c r="F4528">
        <v>0</v>
      </c>
    </row>
    <row r="4529" spans="1:6" ht="15" customHeight="1" x14ac:dyDescent="0.35">
      <c r="A4529" s="86">
        <v>411006002</v>
      </c>
      <c r="B4529" t="s">
        <v>391</v>
      </c>
      <c r="C4529">
        <v>0</v>
      </c>
      <c r="D4529">
        <v>0</v>
      </c>
      <c r="E4529">
        <v>0</v>
      </c>
      <c r="F4529">
        <v>0</v>
      </c>
    </row>
    <row r="4530" spans="1:6" ht="15" customHeight="1" x14ac:dyDescent="0.35">
      <c r="A4530" s="86">
        <v>41100600201</v>
      </c>
      <c r="B4530" t="s">
        <v>382</v>
      </c>
      <c r="C4530">
        <v>0</v>
      </c>
      <c r="D4530">
        <v>0</v>
      </c>
      <c r="E4530">
        <v>0</v>
      </c>
      <c r="F4530">
        <v>0</v>
      </c>
    </row>
    <row r="4531" spans="1:6" ht="15" customHeight="1" x14ac:dyDescent="0.35">
      <c r="A4531" s="86">
        <v>41100600202</v>
      </c>
      <c r="B4531" t="s">
        <v>547</v>
      </c>
      <c r="C4531">
        <v>0</v>
      </c>
      <c r="D4531">
        <v>0</v>
      </c>
      <c r="E4531">
        <v>0</v>
      </c>
      <c r="F4531">
        <v>0</v>
      </c>
    </row>
    <row r="4532" spans="1:6" ht="15" customHeight="1" x14ac:dyDescent="0.35">
      <c r="A4532" s="86">
        <v>41100600203</v>
      </c>
      <c r="B4532" t="s">
        <v>1565</v>
      </c>
      <c r="C4532">
        <v>0</v>
      </c>
      <c r="D4532">
        <v>0</v>
      </c>
      <c r="E4532">
        <v>0</v>
      </c>
      <c r="F4532">
        <v>0</v>
      </c>
    </row>
    <row r="4533" spans="1:6" ht="15" customHeight="1" x14ac:dyDescent="0.35">
      <c r="A4533" s="86">
        <v>41100600209</v>
      </c>
      <c r="B4533" t="s">
        <v>1144</v>
      </c>
      <c r="C4533">
        <v>0</v>
      </c>
      <c r="D4533">
        <v>0</v>
      </c>
      <c r="E4533">
        <v>0</v>
      </c>
      <c r="F4533">
        <v>0</v>
      </c>
    </row>
    <row r="4534" spans="1:6" ht="15" customHeight="1" x14ac:dyDescent="0.35">
      <c r="A4534" s="86">
        <v>4110060020901</v>
      </c>
      <c r="B4534" t="s">
        <v>382</v>
      </c>
      <c r="C4534">
        <v>0</v>
      </c>
      <c r="D4534">
        <v>0</v>
      </c>
      <c r="E4534">
        <v>0</v>
      </c>
      <c r="F4534">
        <v>0</v>
      </c>
    </row>
    <row r="4535" spans="1:6" ht="15" customHeight="1" x14ac:dyDescent="0.35">
      <c r="A4535" s="86">
        <v>4110060020902</v>
      </c>
      <c r="B4535" t="s">
        <v>547</v>
      </c>
      <c r="C4535">
        <v>0</v>
      </c>
      <c r="D4535">
        <v>0</v>
      </c>
      <c r="E4535">
        <v>0</v>
      </c>
      <c r="F4535">
        <v>0</v>
      </c>
    </row>
    <row r="4536" spans="1:6" ht="15" customHeight="1" x14ac:dyDescent="0.35">
      <c r="A4536" s="86">
        <v>4110060020903</v>
      </c>
      <c r="B4536" t="s">
        <v>1565</v>
      </c>
      <c r="C4536">
        <v>0</v>
      </c>
      <c r="D4536">
        <v>0</v>
      </c>
      <c r="E4536">
        <v>0</v>
      </c>
      <c r="F4536">
        <v>0</v>
      </c>
    </row>
    <row r="4537" spans="1:6" ht="15" customHeight="1" x14ac:dyDescent="0.35">
      <c r="A4537" s="86">
        <v>411006003</v>
      </c>
      <c r="B4537" t="s">
        <v>446</v>
      </c>
      <c r="C4537">
        <v>0</v>
      </c>
      <c r="D4537">
        <v>0</v>
      </c>
      <c r="E4537">
        <v>0</v>
      </c>
      <c r="F4537">
        <v>0</v>
      </c>
    </row>
    <row r="4538" spans="1:6" ht="15" customHeight="1" x14ac:dyDescent="0.35">
      <c r="A4538" s="86">
        <v>41100600301</v>
      </c>
      <c r="B4538" t="s">
        <v>382</v>
      </c>
      <c r="C4538">
        <v>0</v>
      </c>
      <c r="D4538">
        <v>0</v>
      </c>
      <c r="E4538">
        <v>0</v>
      </c>
      <c r="F4538">
        <v>0</v>
      </c>
    </row>
    <row r="4539" spans="1:6" ht="15" customHeight="1" x14ac:dyDescent="0.35">
      <c r="A4539" s="86">
        <v>41100600302</v>
      </c>
      <c r="B4539" t="s">
        <v>547</v>
      </c>
      <c r="C4539">
        <v>0</v>
      </c>
      <c r="D4539">
        <v>0</v>
      </c>
      <c r="E4539">
        <v>0</v>
      </c>
      <c r="F4539">
        <v>0</v>
      </c>
    </row>
    <row r="4540" spans="1:6" ht="15" customHeight="1" x14ac:dyDescent="0.35">
      <c r="A4540" s="86">
        <v>41100600303</v>
      </c>
      <c r="B4540" t="s">
        <v>1565</v>
      </c>
      <c r="C4540">
        <v>0</v>
      </c>
      <c r="D4540">
        <v>0</v>
      </c>
      <c r="E4540">
        <v>0</v>
      </c>
      <c r="F4540">
        <v>0</v>
      </c>
    </row>
    <row r="4541" spans="1:6" ht="15" customHeight="1" x14ac:dyDescent="0.35">
      <c r="A4541" s="86">
        <v>41100600309</v>
      </c>
      <c r="B4541" t="s">
        <v>1144</v>
      </c>
      <c r="C4541">
        <v>0</v>
      </c>
      <c r="D4541">
        <v>0</v>
      </c>
      <c r="E4541">
        <v>0</v>
      </c>
      <c r="F4541">
        <v>0</v>
      </c>
    </row>
    <row r="4542" spans="1:6" ht="15" customHeight="1" x14ac:dyDescent="0.35">
      <c r="A4542" s="86">
        <v>4110060030901</v>
      </c>
      <c r="B4542" t="s">
        <v>382</v>
      </c>
      <c r="C4542">
        <v>0</v>
      </c>
      <c r="D4542">
        <v>0</v>
      </c>
      <c r="E4542">
        <v>0</v>
      </c>
      <c r="F4542">
        <v>0</v>
      </c>
    </row>
    <row r="4543" spans="1:6" ht="15" customHeight="1" x14ac:dyDescent="0.35">
      <c r="A4543" s="86">
        <v>4110060030902</v>
      </c>
      <c r="B4543" t="s">
        <v>547</v>
      </c>
      <c r="C4543">
        <v>0</v>
      </c>
      <c r="D4543">
        <v>0</v>
      </c>
      <c r="E4543">
        <v>0</v>
      </c>
      <c r="F4543">
        <v>0</v>
      </c>
    </row>
    <row r="4544" spans="1:6" ht="15" customHeight="1" x14ac:dyDescent="0.35">
      <c r="A4544" s="86">
        <v>4110060030903</v>
      </c>
      <c r="B4544" t="s">
        <v>1565</v>
      </c>
      <c r="C4544">
        <v>0</v>
      </c>
      <c r="D4544">
        <v>0</v>
      </c>
      <c r="E4544">
        <v>0</v>
      </c>
      <c r="F4544">
        <v>0</v>
      </c>
    </row>
    <row r="4545" spans="1:6" ht="15" customHeight="1" x14ac:dyDescent="0.35">
      <c r="A4545" s="86">
        <v>411006004</v>
      </c>
      <c r="B4545" t="s">
        <v>394</v>
      </c>
      <c r="C4545">
        <v>0</v>
      </c>
      <c r="D4545">
        <v>0</v>
      </c>
      <c r="E4545">
        <v>0</v>
      </c>
      <c r="F4545">
        <v>0</v>
      </c>
    </row>
    <row r="4546" spans="1:6" ht="15" customHeight="1" x14ac:dyDescent="0.35">
      <c r="A4546" s="86">
        <v>41100600401</v>
      </c>
      <c r="B4546" t="s">
        <v>382</v>
      </c>
      <c r="C4546">
        <v>0</v>
      </c>
      <c r="D4546">
        <v>0</v>
      </c>
      <c r="E4546">
        <v>0</v>
      </c>
      <c r="F4546">
        <v>0</v>
      </c>
    </row>
    <row r="4547" spans="1:6" ht="15" customHeight="1" x14ac:dyDescent="0.35">
      <c r="A4547" s="86">
        <v>41100600402</v>
      </c>
      <c r="B4547" t="s">
        <v>547</v>
      </c>
      <c r="C4547">
        <v>0</v>
      </c>
      <c r="D4547">
        <v>0</v>
      </c>
      <c r="E4547">
        <v>0</v>
      </c>
      <c r="F4547">
        <v>0</v>
      </c>
    </row>
    <row r="4548" spans="1:6" ht="15" customHeight="1" x14ac:dyDescent="0.35">
      <c r="A4548" s="86">
        <v>41100600403</v>
      </c>
      <c r="B4548" t="s">
        <v>1565</v>
      </c>
      <c r="C4548">
        <v>0</v>
      </c>
      <c r="D4548">
        <v>0</v>
      </c>
      <c r="E4548">
        <v>0</v>
      </c>
      <c r="F4548">
        <v>0</v>
      </c>
    </row>
    <row r="4549" spans="1:6" ht="15" customHeight="1" x14ac:dyDescent="0.35">
      <c r="A4549" s="86">
        <v>41100600409</v>
      </c>
      <c r="B4549" t="s">
        <v>1144</v>
      </c>
      <c r="C4549">
        <v>0</v>
      </c>
      <c r="D4549">
        <v>0</v>
      </c>
      <c r="E4549">
        <v>0</v>
      </c>
      <c r="F4549">
        <v>0</v>
      </c>
    </row>
    <row r="4550" spans="1:6" ht="15" customHeight="1" x14ac:dyDescent="0.35">
      <c r="A4550" s="86">
        <v>4110060040901</v>
      </c>
      <c r="B4550" t="s">
        <v>382</v>
      </c>
      <c r="C4550">
        <v>0</v>
      </c>
      <c r="D4550">
        <v>0</v>
      </c>
      <c r="E4550">
        <v>0</v>
      </c>
      <c r="F4550">
        <v>0</v>
      </c>
    </row>
    <row r="4551" spans="1:6" ht="15" customHeight="1" x14ac:dyDescent="0.35">
      <c r="A4551" s="86">
        <v>4110060040902</v>
      </c>
      <c r="B4551" t="s">
        <v>547</v>
      </c>
      <c r="C4551">
        <v>0</v>
      </c>
      <c r="D4551">
        <v>0</v>
      </c>
      <c r="E4551">
        <v>0</v>
      </c>
      <c r="F4551">
        <v>0</v>
      </c>
    </row>
    <row r="4552" spans="1:6" ht="15" customHeight="1" x14ac:dyDescent="0.35">
      <c r="A4552" s="86">
        <v>4110060040903</v>
      </c>
      <c r="B4552" t="s">
        <v>1565</v>
      </c>
      <c r="C4552">
        <v>0</v>
      </c>
      <c r="D4552">
        <v>0</v>
      </c>
      <c r="E4552">
        <v>0</v>
      </c>
      <c r="F4552">
        <v>0</v>
      </c>
    </row>
    <row r="4553" spans="1:6" ht="15" customHeight="1" x14ac:dyDescent="0.35">
      <c r="A4553" s="86">
        <v>411006005</v>
      </c>
      <c r="B4553" t="s">
        <v>396</v>
      </c>
      <c r="C4553">
        <v>0</v>
      </c>
      <c r="D4553">
        <v>0</v>
      </c>
      <c r="E4553">
        <v>0</v>
      </c>
      <c r="F4553">
        <v>0</v>
      </c>
    </row>
    <row r="4554" spans="1:6" ht="15" customHeight="1" x14ac:dyDescent="0.35">
      <c r="A4554" s="86">
        <v>41100600501</v>
      </c>
      <c r="B4554" t="s">
        <v>382</v>
      </c>
      <c r="C4554">
        <v>0</v>
      </c>
      <c r="D4554">
        <v>0</v>
      </c>
      <c r="E4554">
        <v>0</v>
      </c>
      <c r="F4554">
        <v>0</v>
      </c>
    </row>
    <row r="4555" spans="1:6" ht="15" customHeight="1" x14ac:dyDescent="0.35">
      <c r="A4555" s="86">
        <v>41100600502</v>
      </c>
      <c r="B4555" t="s">
        <v>547</v>
      </c>
      <c r="C4555">
        <v>0</v>
      </c>
      <c r="D4555">
        <v>0</v>
      </c>
      <c r="E4555">
        <v>0</v>
      </c>
      <c r="F4555">
        <v>0</v>
      </c>
    </row>
    <row r="4556" spans="1:6" ht="15" customHeight="1" x14ac:dyDescent="0.35">
      <c r="A4556" s="86">
        <v>41100600503</v>
      </c>
      <c r="B4556" t="s">
        <v>1565</v>
      </c>
      <c r="C4556">
        <v>0</v>
      </c>
      <c r="D4556">
        <v>0</v>
      </c>
      <c r="E4556">
        <v>0</v>
      </c>
      <c r="F4556">
        <v>0</v>
      </c>
    </row>
    <row r="4557" spans="1:6" ht="15" customHeight="1" x14ac:dyDescent="0.35">
      <c r="A4557" s="86">
        <v>41100600509</v>
      </c>
      <c r="B4557" t="s">
        <v>1144</v>
      </c>
      <c r="C4557">
        <v>0</v>
      </c>
      <c r="D4557">
        <v>0</v>
      </c>
      <c r="E4557">
        <v>0</v>
      </c>
      <c r="F4557">
        <v>0</v>
      </c>
    </row>
    <row r="4558" spans="1:6" ht="15" customHeight="1" x14ac:dyDescent="0.35">
      <c r="A4558" s="86">
        <v>4110060050901</v>
      </c>
      <c r="B4558" t="s">
        <v>382</v>
      </c>
      <c r="C4558">
        <v>0</v>
      </c>
      <c r="D4558">
        <v>0</v>
      </c>
      <c r="E4558">
        <v>0</v>
      </c>
      <c r="F4558">
        <v>0</v>
      </c>
    </row>
    <row r="4559" spans="1:6" ht="15" customHeight="1" x14ac:dyDescent="0.35">
      <c r="A4559" s="86">
        <v>4110060050902</v>
      </c>
      <c r="B4559" t="s">
        <v>547</v>
      </c>
      <c r="C4559">
        <v>0</v>
      </c>
      <c r="D4559">
        <v>0</v>
      </c>
      <c r="E4559">
        <v>0</v>
      </c>
      <c r="F4559">
        <v>0</v>
      </c>
    </row>
    <row r="4560" spans="1:6" ht="15" customHeight="1" x14ac:dyDescent="0.35">
      <c r="A4560" s="86">
        <v>4110060050903</v>
      </c>
      <c r="B4560" t="s">
        <v>1565</v>
      </c>
      <c r="C4560">
        <v>0</v>
      </c>
      <c r="D4560">
        <v>0</v>
      </c>
      <c r="E4560">
        <v>0</v>
      </c>
      <c r="F4560">
        <v>0</v>
      </c>
    </row>
    <row r="4561" spans="1:6" ht="15" customHeight="1" x14ac:dyDescent="0.35">
      <c r="A4561" s="86">
        <v>411006006</v>
      </c>
      <c r="B4561" t="s">
        <v>447</v>
      </c>
      <c r="C4561">
        <v>0</v>
      </c>
      <c r="D4561">
        <v>0</v>
      </c>
      <c r="E4561">
        <v>0</v>
      </c>
      <c r="F4561">
        <v>0</v>
      </c>
    </row>
    <row r="4562" spans="1:6" ht="15" customHeight="1" x14ac:dyDescent="0.35">
      <c r="A4562" s="86">
        <v>41100600601</v>
      </c>
      <c r="B4562" t="s">
        <v>382</v>
      </c>
      <c r="C4562">
        <v>0</v>
      </c>
      <c r="D4562">
        <v>0</v>
      </c>
      <c r="E4562">
        <v>0</v>
      </c>
      <c r="F4562">
        <v>0</v>
      </c>
    </row>
    <row r="4563" spans="1:6" ht="15" customHeight="1" x14ac:dyDescent="0.35">
      <c r="A4563" s="86">
        <v>41100600602</v>
      </c>
      <c r="B4563" t="s">
        <v>547</v>
      </c>
      <c r="C4563">
        <v>0</v>
      </c>
      <c r="D4563">
        <v>0</v>
      </c>
      <c r="E4563">
        <v>0</v>
      </c>
      <c r="F4563">
        <v>0</v>
      </c>
    </row>
    <row r="4564" spans="1:6" ht="15" customHeight="1" x14ac:dyDescent="0.35">
      <c r="A4564" s="86">
        <v>41100600603</v>
      </c>
      <c r="B4564" t="s">
        <v>1565</v>
      </c>
      <c r="C4564">
        <v>0</v>
      </c>
      <c r="D4564">
        <v>0</v>
      </c>
      <c r="E4564">
        <v>0</v>
      </c>
      <c r="F4564">
        <v>0</v>
      </c>
    </row>
    <row r="4565" spans="1:6" ht="15" customHeight="1" x14ac:dyDescent="0.35">
      <c r="A4565" s="86">
        <v>41100600609</v>
      </c>
      <c r="B4565" t="s">
        <v>1144</v>
      </c>
      <c r="C4565">
        <v>0</v>
      </c>
      <c r="D4565">
        <v>0</v>
      </c>
      <c r="E4565">
        <v>0</v>
      </c>
      <c r="F4565">
        <v>0</v>
      </c>
    </row>
    <row r="4566" spans="1:6" ht="15" customHeight="1" x14ac:dyDescent="0.35">
      <c r="A4566" s="86">
        <v>4110060060901</v>
      </c>
      <c r="B4566" t="s">
        <v>382</v>
      </c>
      <c r="C4566">
        <v>0</v>
      </c>
      <c r="D4566">
        <v>0</v>
      </c>
      <c r="E4566">
        <v>0</v>
      </c>
      <c r="F4566">
        <v>0</v>
      </c>
    </row>
    <row r="4567" spans="1:6" ht="15" customHeight="1" x14ac:dyDescent="0.35">
      <c r="A4567" s="86">
        <v>4110060060902</v>
      </c>
      <c r="B4567" t="s">
        <v>547</v>
      </c>
      <c r="C4567">
        <v>0</v>
      </c>
      <c r="D4567">
        <v>0</v>
      </c>
      <c r="E4567">
        <v>0</v>
      </c>
      <c r="F4567">
        <v>0</v>
      </c>
    </row>
    <row r="4568" spans="1:6" ht="15" customHeight="1" x14ac:dyDescent="0.35">
      <c r="A4568" s="86">
        <v>4110060060903</v>
      </c>
      <c r="B4568" t="s">
        <v>1565</v>
      </c>
      <c r="C4568">
        <v>0</v>
      </c>
      <c r="D4568">
        <v>0</v>
      </c>
      <c r="E4568">
        <v>0</v>
      </c>
      <c r="F4568">
        <v>0</v>
      </c>
    </row>
    <row r="4569" spans="1:6" ht="15" customHeight="1" x14ac:dyDescent="0.35">
      <c r="A4569" s="86">
        <v>411006007</v>
      </c>
      <c r="B4569" t="s">
        <v>400</v>
      </c>
      <c r="C4569">
        <v>0</v>
      </c>
      <c r="D4569">
        <v>0</v>
      </c>
      <c r="E4569">
        <v>0</v>
      </c>
      <c r="F4569">
        <v>0</v>
      </c>
    </row>
    <row r="4570" spans="1:6" ht="15" customHeight="1" x14ac:dyDescent="0.35">
      <c r="A4570" s="86">
        <v>41100600701</v>
      </c>
      <c r="B4570" t="s">
        <v>382</v>
      </c>
      <c r="C4570">
        <v>0</v>
      </c>
      <c r="D4570">
        <v>0</v>
      </c>
      <c r="E4570">
        <v>0</v>
      </c>
      <c r="F4570">
        <v>0</v>
      </c>
    </row>
    <row r="4571" spans="1:6" ht="15" customHeight="1" x14ac:dyDescent="0.35">
      <c r="A4571" s="86">
        <v>41100600702</v>
      </c>
      <c r="B4571" t="s">
        <v>547</v>
      </c>
      <c r="C4571">
        <v>0</v>
      </c>
      <c r="D4571">
        <v>0</v>
      </c>
      <c r="E4571">
        <v>0</v>
      </c>
      <c r="F4571">
        <v>0</v>
      </c>
    </row>
    <row r="4572" spans="1:6" ht="15" customHeight="1" x14ac:dyDescent="0.35">
      <c r="A4572" s="86">
        <v>41100600703</v>
      </c>
      <c r="B4572" t="s">
        <v>1565</v>
      </c>
      <c r="C4572">
        <v>0</v>
      </c>
      <c r="D4572">
        <v>0</v>
      </c>
      <c r="E4572">
        <v>0</v>
      </c>
      <c r="F4572">
        <v>0</v>
      </c>
    </row>
    <row r="4573" spans="1:6" ht="15" customHeight="1" x14ac:dyDescent="0.35">
      <c r="A4573" s="86">
        <v>41100600709</v>
      </c>
      <c r="B4573" t="s">
        <v>1144</v>
      </c>
      <c r="C4573">
        <v>0</v>
      </c>
      <c r="D4573">
        <v>0</v>
      </c>
      <c r="E4573">
        <v>0</v>
      </c>
      <c r="F4573">
        <v>0</v>
      </c>
    </row>
    <row r="4574" spans="1:6" ht="15" customHeight="1" x14ac:dyDescent="0.35">
      <c r="A4574" s="86">
        <v>4110060070901</v>
      </c>
      <c r="B4574" t="s">
        <v>382</v>
      </c>
      <c r="C4574">
        <v>0</v>
      </c>
      <c r="D4574">
        <v>0</v>
      </c>
      <c r="E4574">
        <v>0</v>
      </c>
      <c r="F4574">
        <v>0</v>
      </c>
    </row>
    <row r="4575" spans="1:6" ht="15" customHeight="1" x14ac:dyDescent="0.35">
      <c r="A4575" s="86">
        <v>4110060070902</v>
      </c>
      <c r="B4575" t="s">
        <v>547</v>
      </c>
      <c r="C4575">
        <v>0</v>
      </c>
      <c r="D4575">
        <v>0</v>
      </c>
      <c r="E4575">
        <v>0</v>
      </c>
      <c r="F4575">
        <v>0</v>
      </c>
    </row>
    <row r="4576" spans="1:6" ht="15" customHeight="1" x14ac:dyDescent="0.35">
      <c r="A4576" s="86">
        <v>4110060070903</v>
      </c>
      <c r="B4576" t="s">
        <v>1565</v>
      </c>
      <c r="C4576">
        <v>0</v>
      </c>
      <c r="D4576">
        <v>0</v>
      </c>
      <c r="E4576">
        <v>0</v>
      </c>
      <c r="F4576">
        <v>0</v>
      </c>
    </row>
    <row r="4577" spans="1:6" ht="15" customHeight="1" x14ac:dyDescent="0.35">
      <c r="A4577" s="86">
        <v>411006008</v>
      </c>
      <c r="B4577" t="s">
        <v>402</v>
      </c>
      <c r="C4577">
        <v>0</v>
      </c>
      <c r="D4577">
        <v>597.4</v>
      </c>
      <c r="E4577">
        <v>0</v>
      </c>
      <c r="F4577">
        <v>597.4</v>
      </c>
    </row>
    <row r="4578" spans="1:6" ht="15" customHeight="1" x14ac:dyDescent="0.35">
      <c r="A4578" s="86">
        <v>41100600801</v>
      </c>
      <c r="B4578" t="s">
        <v>382</v>
      </c>
      <c r="C4578">
        <v>0</v>
      </c>
      <c r="D4578">
        <v>597.4</v>
      </c>
      <c r="E4578">
        <v>0</v>
      </c>
      <c r="F4578">
        <v>597.4</v>
      </c>
    </row>
    <row r="4579" spans="1:6" ht="15" customHeight="1" x14ac:dyDescent="0.35">
      <c r="A4579" s="86">
        <v>41100600802</v>
      </c>
      <c r="B4579" t="s">
        <v>547</v>
      </c>
      <c r="C4579">
        <v>0</v>
      </c>
      <c r="D4579">
        <v>0</v>
      </c>
      <c r="E4579">
        <v>0</v>
      </c>
      <c r="F4579">
        <v>0</v>
      </c>
    </row>
    <row r="4580" spans="1:6" ht="15" customHeight="1" x14ac:dyDescent="0.35">
      <c r="A4580" s="86">
        <v>41100600803</v>
      </c>
      <c r="B4580" t="s">
        <v>1565</v>
      </c>
      <c r="C4580">
        <v>0</v>
      </c>
      <c r="D4580">
        <v>0</v>
      </c>
      <c r="E4580">
        <v>0</v>
      </c>
      <c r="F4580">
        <v>0</v>
      </c>
    </row>
    <row r="4581" spans="1:6" ht="15" customHeight="1" x14ac:dyDescent="0.35">
      <c r="A4581" s="86">
        <v>41100600809</v>
      </c>
      <c r="B4581" t="s">
        <v>1144</v>
      </c>
      <c r="C4581">
        <v>0</v>
      </c>
      <c r="D4581">
        <v>0</v>
      </c>
      <c r="E4581">
        <v>0</v>
      </c>
      <c r="F4581">
        <v>0</v>
      </c>
    </row>
    <row r="4582" spans="1:6" ht="15" customHeight="1" x14ac:dyDescent="0.35">
      <c r="A4582" s="86">
        <v>4110060080901</v>
      </c>
      <c r="B4582" t="s">
        <v>382</v>
      </c>
      <c r="C4582">
        <v>0</v>
      </c>
      <c r="D4582">
        <v>0</v>
      </c>
      <c r="E4582">
        <v>0</v>
      </c>
      <c r="F4582">
        <v>0</v>
      </c>
    </row>
    <row r="4583" spans="1:6" ht="15" customHeight="1" x14ac:dyDescent="0.35">
      <c r="A4583" s="86">
        <v>4110060080902</v>
      </c>
      <c r="B4583" t="s">
        <v>547</v>
      </c>
      <c r="C4583">
        <v>0</v>
      </c>
      <c r="D4583">
        <v>0</v>
      </c>
      <c r="E4583">
        <v>0</v>
      </c>
      <c r="F4583">
        <v>0</v>
      </c>
    </row>
    <row r="4584" spans="1:6" ht="15" customHeight="1" x14ac:dyDescent="0.35">
      <c r="A4584" s="86">
        <v>4110060080903</v>
      </c>
      <c r="B4584" t="s">
        <v>1565</v>
      </c>
      <c r="C4584">
        <v>0</v>
      </c>
      <c r="D4584">
        <v>0</v>
      </c>
      <c r="E4584">
        <v>0</v>
      </c>
      <c r="F4584">
        <v>0</v>
      </c>
    </row>
    <row r="4585" spans="1:6" ht="15" customHeight="1" x14ac:dyDescent="0.35">
      <c r="A4585" s="86">
        <v>411006009</v>
      </c>
      <c r="B4585" t="s">
        <v>404</v>
      </c>
      <c r="C4585">
        <v>0</v>
      </c>
      <c r="D4585">
        <v>0</v>
      </c>
      <c r="E4585">
        <v>0</v>
      </c>
      <c r="F4585">
        <v>0</v>
      </c>
    </row>
    <row r="4586" spans="1:6" ht="15" customHeight="1" x14ac:dyDescent="0.35">
      <c r="A4586" s="86">
        <v>41100600901</v>
      </c>
      <c r="B4586" t="s">
        <v>382</v>
      </c>
      <c r="C4586">
        <v>0</v>
      </c>
      <c r="D4586">
        <v>0</v>
      </c>
      <c r="E4586">
        <v>0</v>
      </c>
      <c r="F4586">
        <v>0</v>
      </c>
    </row>
    <row r="4587" spans="1:6" ht="15" customHeight="1" x14ac:dyDescent="0.35">
      <c r="A4587" s="86">
        <v>41100600902</v>
      </c>
      <c r="B4587" t="s">
        <v>547</v>
      </c>
      <c r="C4587">
        <v>0</v>
      </c>
      <c r="D4587">
        <v>0</v>
      </c>
      <c r="E4587">
        <v>0</v>
      </c>
      <c r="F4587">
        <v>0</v>
      </c>
    </row>
    <row r="4588" spans="1:6" ht="15" customHeight="1" x14ac:dyDescent="0.35">
      <c r="A4588" s="86">
        <v>41100600903</v>
      </c>
      <c r="B4588" t="s">
        <v>1565</v>
      </c>
      <c r="C4588">
        <v>0</v>
      </c>
      <c r="D4588">
        <v>0</v>
      </c>
      <c r="E4588">
        <v>0</v>
      </c>
      <c r="F4588">
        <v>0</v>
      </c>
    </row>
    <row r="4589" spans="1:6" ht="15" customHeight="1" x14ac:dyDescent="0.35">
      <c r="A4589" s="86">
        <v>41100600909</v>
      </c>
      <c r="B4589" t="s">
        <v>1144</v>
      </c>
      <c r="C4589">
        <v>0</v>
      </c>
      <c r="D4589">
        <v>0</v>
      </c>
      <c r="E4589">
        <v>0</v>
      </c>
      <c r="F4589">
        <v>0</v>
      </c>
    </row>
    <row r="4590" spans="1:6" ht="15" customHeight="1" x14ac:dyDescent="0.35">
      <c r="A4590" s="86">
        <v>4110060090901</v>
      </c>
      <c r="B4590" t="s">
        <v>382</v>
      </c>
      <c r="C4590">
        <v>0</v>
      </c>
      <c r="D4590">
        <v>0</v>
      </c>
      <c r="E4590">
        <v>0</v>
      </c>
      <c r="F4590">
        <v>0</v>
      </c>
    </row>
    <row r="4591" spans="1:6" ht="15" customHeight="1" x14ac:dyDescent="0.35">
      <c r="A4591" s="86">
        <v>4110060090902</v>
      </c>
      <c r="B4591" t="s">
        <v>547</v>
      </c>
      <c r="C4591">
        <v>0</v>
      </c>
      <c r="D4591">
        <v>0</v>
      </c>
      <c r="E4591">
        <v>0</v>
      </c>
      <c r="F4591">
        <v>0</v>
      </c>
    </row>
    <row r="4592" spans="1:6" ht="15" customHeight="1" x14ac:dyDescent="0.35">
      <c r="A4592" s="86">
        <v>4110060090903</v>
      </c>
      <c r="B4592" t="s">
        <v>1565</v>
      </c>
      <c r="C4592">
        <v>0</v>
      </c>
      <c r="D4592">
        <v>0</v>
      </c>
      <c r="E4592">
        <v>0</v>
      </c>
      <c r="F4592">
        <v>0</v>
      </c>
    </row>
    <row r="4593" spans="1:6" ht="15" customHeight="1" x14ac:dyDescent="0.35">
      <c r="A4593" s="86">
        <v>411006010</v>
      </c>
      <c r="B4593" t="s">
        <v>553</v>
      </c>
      <c r="C4593">
        <v>0</v>
      </c>
      <c r="D4593">
        <v>0</v>
      </c>
      <c r="E4593">
        <v>0</v>
      </c>
      <c r="F4593">
        <v>0</v>
      </c>
    </row>
    <row r="4594" spans="1:6" ht="15" customHeight="1" x14ac:dyDescent="0.35">
      <c r="A4594" s="86">
        <v>41100601001</v>
      </c>
      <c r="B4594" t="s">
        <v>382</v>
      </c>
      <c r="C4594">
        <v>0</v>
      </c>
      <c r="D4594">
        <v>0</v>
      </c>
      <c r="E4594">
        <v>0</v>
      </c>
      <c r="F4594">
        <v>0</v>
      </c>
    </row>
    <row r="4595" spans="1:6" ht="15" customHeight="1" x14ac:dyDescent="0.35">
      <c r="A4595" s="86">
        <v>41100601002</v>
      </c>
      <c r="B4595" t="s">
        <v>547</v>
      </c>
      <c r="C4595">
        <v>0</v>
      </c>
      <c r="D4595">
        <v>0</v>
      </c>
      <c r="E4595">
        <v>0</v>
      </c>
      <c r="F4595">
        <v>0</v>
      </c>
    </row>
    <row r="4596" spans="1:6" ht="15" customHeight="1" x14ac:dyDescent="0.35">
      <c r="A4596" s="86">
        <v>41100601003</v>
      </c>
      <c r="B4596" t="s">
        <v>1565</v>
      </c>
      <c r="C4596">
        <v>0</v>
      </c>
      <c r="D4596">
        <v>0</v>
      </c>
      <c r="E4596">
        <v>0</v>
      </c>
      <c r="F4596">
        <v>0</v>
      </c>
    </row>
    <row r="4597" spans="1:6" ht="15" customHeight="1" x14ac:dyDescent="0.35">
      <c r="A4597" s="86">
        <v>41100601009</v>
      </c>
      <c r="B4597" t="s">
        <v>1144</v>
      </c>
      <c r="C4597">
        <v>0</v>
      </c>
      <c r="D4597">
        <v>0</v>
      </c>
      <c r="E4597">
        <v>0</v>
      </c>
      <c r="F4597">
        <v>0</v>
      </c>
    </row>
    <row r="4598" spans="1:6" ht="15" customHeight="1" x14ac:dyDescent="0.35">
      <c r="A4598" s="86">
        <v>4110060100901</v>
      </c>
      <c r="B4598" t="s">
        <v>382</v>
      </c>
      <c r="C4598">
        <v>0</v>
      </c>
      <c r="D4598">
        <v>0</v>
      </c>
      <c r="E4598">
        <v>0</v>
      </c>
      <c r="F4598">
        <v>0</v>
      </c>
    </row>
    <row r="4599" spans="1:6" ht="15" customHeight="1" x14ac:dyDescent="0.35">
      <c r="A4599" s="86">
        <v>4110060100902</v>
      </c>
      <c r="B4599" t="s">
        <v>547</v>
      </c>
      <c r="C4599">
        <v>0</v>
      </c>
      <c r="D4599">
        <v>0</v>
      </c>
      <c r="E4599">
        <v>0</v>
      </c>
      <c r="F4599">
        <v>0</v>
      </c>
    </row>
    <row r="4600" spans="1:6" ht="15" customHeight="1" x14ac:dyDescent="0.35">
      <c r="A4600" s="86">
        <v>4110060100903</v>
      </c>
      <c r="B4600" t="s">
        <v>1565</v>
      </c>
      <c r="C4600">
        <v>0</v>
      </c>
      <c r="D4600">
        <v>0</v>
      </c>
      <c r="E4600">
        <v>0</v>
      </c>
      <c r="F4600">
        <v>0</v>
      </c>
    </row>
    <row r="4601" spans="1:6" ht="15" customHeight="1" x14ac:dyDescent="0.35">
      <c r="A4601" s="86">
        <v>411006011</v>
      </c>
      <c r="B4601" t="s">
        <v>407</v>
      </c>
      <c r="C4601">
        <v>0</v>
      </c>
      <c r="D4601">
        <v>0</v>
      </c>
      <c r="E4601">
        <v>0</v>
      </c>
      <c r="F4601">
        <v>0</v>
      </c>
    </row>
    <row r="4602" spans="1:6" ht="15" customHeight="1" x14ac:dyDescent="0.35">
      <c r="A4602" s="86">
        <v>41100601101</v>
      </c>
      <c r="B4602" t="s">
        <v>382</v>
      </c>
      <c r="C4602">
        <v>0</v>
      </c>
      <c r="D4602">
        <v>0</v>
      </c>
      <c r="E4602">
        <v>0</v>
      </c>
      <c r="F4602">
        <v>0</v>
      </c>
    </row>
    <row r="4603" spans="1:6" ht="15" customHeight="1" x14ac:dyDescent="0.35">
      <c r="A4603" s="86">
        <v>41100601102</v>
      </c>
      <c r="B4603" t="s">
        <v>547</v>
      </c>
      <c r="C4603">
        <v>0</v>
      </c>
      <c r="D4603">
        <v>0</v>
      </c>
      <c r="E4603">
        <v>0</v>
      </c>
      <c r="F4603">
        <v>0</v>
      </c>
    </row>
    <row r="4604" spans="1:6" ht="15" customHeight="1" x14ac:dyDescent="0.35">
      <c r="A4604" s="86">
        <v>41100601103</v>
      </c>
      <c r="B4604" t="s">
        <v>1565</v>
      </c>
      <c r="C4604">
        <v>0</v>
      </c>
      <c r="D4604">
        <v>0</v>
      </c>
      <c r="E4604">
        <v>0</v>
      </c>
      <c r="F4604">
        <v>0</v>
      </c>
    </row>
    <row r="4605" spans="1:6" ht="15" customHeight="1" x14ac:dyDescent="0.35">
      <c r="A4605" s="86">
        <v>41100601109</v>
      </c>
      <c r="B4605" t="s">
        <v>1144</v>
      </c>
      <c r="C4605">
        <v>0</v>
      </c>
      <c r="D4605">
        <v>0</v>
      </c>
      <c r="E4605">
        <v>0</v>
      </c>
      <c r="F4605">
        <v>0</v>
      </c>
    </row>
    <row r="4606" spans="1:6" ht="15" customHeight="1" x14ac:dyDescent="0.35">
      <c r="A4606" s="86">
        <v>4110060110901</v>
      </c>
      <c r="B4606" t="s">
        <v>382</v>
      </c>
      <c r="C4606">
        <v>0</v>
      </c>
      <c r="D4606">
        <v>0</v>
      </c>
      <c r="E4606">
        <v>0</v>
      </c>
      <c r="F4606">
        <v>0</v>
      </c>
    </row>
    <row r="4607" spans="1:6" ht="15" customHeight="1" x14ac:dyDescent="0.35">
      <c r="A4607" s="86">
        <v>4110060110902</v>
      </c>
      <c r="B4607" t="s">
        <v>547</v>
      </c>
      <c r="C4607">
        <v>0</v>
      </c>
      <c r="D4607">
        <v>0</v>
      </c>
      <c r="E4607">
        <v>0</v>
      </c>
      <c r="F4607">
        <v>0</v>
      </c>
    </row>
    <row r="4608" spans="1:6" ht="15" customHeight="1" x14ac:dyDescent="0.35">
      <c r="A4608" s="86">
        <v>4110060110903</v>
      </c>
      <c r="B4608" t="s">
        <v>1565</v>
      </c>
      <c r="C4608">
        <v>0</v>
      </c>
      <c r="D4608">
        <v>0</v>
      </c>
      <c r="E4608">
        <v>0</v>
      </c>
      <c r="F4608">
        <v>0</v>
      </c>
    </row>
    <row r="4609" spans="1:6" ht="15" customHeight="1" x14ac:dyDescent="0.35">
      <c r="A4609" s="86">
        <v>411006012</v>
      </c>
      <c r="B4609" t="s">
        <v>409</v>
      </c>
      <c r="C4609">
        <v>0</v>
      </c>
      <c r="D4609">
        <v>0</v>
      </c>
      <c r="E4609">
        <v>0</v>
      </c>
      <c r="F4609">
        <v>0</v>
      </c>
    </row>
    <row r="4610" spans="1:6" ht="15" customHeight="1" x14ac:dyDescent="0.35">
      <c r="A4610" s="86">
        <v>41100601201</v>
      </c>
      <c r="B4610" t="s">
        <v>382</v>
      </c>
      <c r="C4610">
        <v>0</v>
      </c>
      <c r="D4610">
        <v>0</v>
      </c>
      <c r="E4610">
        <v>0</v>
      </c>
      <c r="F4610">
        <v>0</v>
      </c>
    </row>
    <row r="4611" spans="1:6" ht="15" customHeight="1" x14ac:dyDescent="0.35">
      <c r="A4611" s="86">
        <v>41100601202</v>
      </c>
      <c r="B4611" t="s">
        <v>547</v>
      </c>
      <c r="C4611">
        <v>0</v>
      </c>
      <c r="D4611">
        <v>0</v>
      </c>
      <c r="E4611">
        <v>0</v>
      </c>
      <c r="F4611">
        <v>0</v>
      </c>
    </row>
    <row r="4612" spans="1:6" ht="15" customHeight="1" x14ac:dyDescent="0.35">
      <c r="A4612" s="86">
        <v>41100601203</v>
      </c>
      <c r="B4612" t="s">
        <v>1565</v>
      </c>
      <c r="C4612">
        <v>0</v>
      </c>
      <c r="D4612">
        <v>0</v>
      </c>
      <c r="E4612">
        <v>0</v>
      </c>
      <c r="F4612">
        <v>0</v>
      </c>
    </row>
    <row r="4613" spans="1:6" ht="15" customHeight="1" x14ac:dyDescent="0.35">
      <c r="A4613" s="86">
        <v>41100601209</v>
      </c>
      <c r="B4613" t="s">
        <v>1144</v>
      </c>
      <c r="C4613">
        <v>0</v>
      </c>
      <c r="D4613">
        <v>0</v>
      </c>
      <c r="E4613">
        <v>0</v>
      </c>
      <c r="F4613">
        <v>0</v>
      </c>
    </row>
    <row r="4614" spans="1:6" ht="15" customHeight="1" x14ac:dyDescent="0.35">
      <c r="A4614" s="86">
        <v>4110060120901</v>
      </c>
      <c r="B4614" t="s">
        <v>382</v>
      </c>
      <c r="C4614">
        <v>0</v>
      </c>
      <c r="D4614">
        <v>0</v>
      </c>
      <c r="E4614">
        <v>0</v>
      </c>
      <c r="F4614">
        <v>0</v>
      </c>
    </row>
    <row r="4615" spans="1:6" ht="15" customHeight="1" x14ac:dyDescent="0.35">
      <c r="A4615" s="86">
        <v>4110060120902</v>
      </c>
      <c r="B4615" t="s">
        <v>547</v>
      </c>
      <c r="C4615">
        <v>0</v>
      </c>
      <c r="D4615">
        <v>0</v>
      </c>
      <c r="E4615">
        <v>0</v>
      </c>
      <c r="F4615">
        <v>0</v>
      </c>
    </row>
    <row r="4616" spans="1:6" ht="15" customHeight="1" x14ac:dyDescent="0.35">
      <c r="A4616" s="86">
        <v>4110060120903</v>
      </c>
      <c r="B4616" t="s">
        <v>1565</v>
      </c>
      <c r="C4616">
        <v>0</v>
      </c>
      <c r="D4616">
        <v>0</v>
      </c>
      <c r="E4616">
        <v>0</v>
      </c>
      <c r="F4616">
        <v>0</v>
      </c>
    </row>
    <row r="4617" spans="1:6" ht="15" customHeight="1" x14ac:dyDescent="0.35">
      <c r="A4617" s="86">
        <v>411006013</v>
      </c>
      <c r="B4617" t="s">
        <v>1075</v>
      </c>
      <c r="C4617">
        <v>0</v>
      </c>
      <c r="D4617">
        <v>0</v>
      </c>
      <c r="E4617">
        <v>0</v>
      </c>
      <c r="F4617">
        <v>0</v>
      </c>
    </row>
    <row r="4618" spans="1:6" ht="15" customHeight="1" x14ac:dyDescent="0.35">
      <c r="A4618" s="86">
        <v>41100601301</v>
      </c>
      <c r="B4618" t="s">
        <v>382</v>
      </c>
      <c r="C4618">
        <v>0</v>
      </c>
      <c r="D4618">
        <v>0</v>
      </c>
      <c r="E4618">
        <v>0</v>
      </c>
      <c r="F4618">
        <v>0</v>
      </c>
    </row>
    <row r="4619" spans="1:6" ht="15" customHeight="1" x14ac:dyDescent="0.35">
      <c r="A4619" s="86">
        <v>41100601302</v>
      </c>
      <c r="B4619" t="s">
        <v>547</v>
      </c>
      <c r="C4619">
        <v>0</v>
      </c>
      <c r="D4619">
        <v>0</v>
      </c>
      <c r="E4619">
        <v>0</v>
      </c>
      <c r="F4619">
        <v>0</v>
      </c>
    </row>
    <row r="4620" spans="1:6" ht="15" customHeight="1" x14ac:dyDescent="0.35">
      <c r="A4620" s="86">
        <v>41100601303</v>
      </c>
      <c r="B4620" t="s">
        <v>1565</v>
      </c>
      <c r="C4620">
        <v>0</v>
      </c>
      <c r="D4620">
        <v>0</v>
      </c>
      <c r="E4620">
        <v>0</v>
      </c>
      <c r="F4620">
        <v>0</v>
      </c>
    </row>
    <row r="4621" spans="1:6" ht="15" customHeight="1" x14ac:dyDescent="0.35">
      <c r="A4621" s="86">
        <v>41100601309</v>
      </c>
      <c r="B4621" t="s">
        <v>1144</v>
      </c>
      <c r="C4621">
        <v>0</v>
      </c>
      <c r="D4621">
        <v>0</v>
      </c>
      <c r="E4621">
        <v>0</v>
      </c>
      <c r="F4621">
        <v>0</v>
      </c>
    </row>
    <row r="4622" spans="1:6" ht="15" customHeight="1" x14ac:dyDescent="0.35">
      <c r="A4622" s="86">
        <v>4110060130901</v>
      </c>
      <c r="B4622" t="s">
        <v>382</v>
      </c>
      <c r="C4622">
        <v>0</v>
      </c>
      <c r="D4622">
        <v>0</v>
      </c>
      <c r="E4622">
        <v>0</v>
      </c>
      <c r="F4622">
        <v>0</v>
      </c>
    </row>
    <row r="4623" spans="1:6" ht="15" customHeight="1" x14ac:dyDescent="0.35">
      <c r="A4623" s="86">
        <v>4110060130902</v>
      </c>
      <c r="B4623" t="s">
        <v>547</v>
      </c>
      <c r="C4623">
        <v>0</v>
      </c>
      <c r="D4623">
        <v>0</v>
      </c>
      <c r="E4623">
        <v>0</v>
      </c>
      <c r="F4623">
        <v>0</v>
      </c>
    </row>
    <row r="4624" spans="1:6" ht="15" customHeight="1" x14ac:dyDescent="0.35">
      <c r="A4624" s="86">
        <v>4110060130903</v>
      </c>
      <c r="B4624" t="s">
        <v>1565</v>
      </c>
      <c r="C4624">
        <v>0</v>
      </c>
      <c r="D4624">
        <v>0</v>
      </c>
      <c r="E4624">
        <v>0</v>
      </c>
      <c r="F4624">
        <v>0</v>
      </c>
    </row>
    <row r="4625" spans="1:6" ht="15" customHeight="1" x14ac:dyDescent="0.35">
      <c r="A4625" s="86">
        <v>411006014</v>
      </c>
      <c r="B4625" t="s">
        <v>448</v>
      </c>
      <c r="C4625">
        <v>0</v>
      </c>
      <c r="D4625">
        <v>598.96</v>
      </c>
      <c r="E4625">
        <v>0</v>
      </c>
      <c r="F4625">
        <v>598.96</v>
      </c>
    </row>
    <row r="4626" spans="1:6" ht="15" customHeight="1" x14ac:dyDescent="0.35">
      <c r="A4626" s="86">
        <v>41100601401</v>
      </c>
      <c r="B4626" t="s">
        <v>382</v>
      </c>
      <c r="C4626">
        <v>0</v>
      </c>
      <c r="D4626">
        <v>598.96</v>
      </c>
      <c r="E4626">
        <v>0</v>
      </c>
      <c r="F4626">
        <v>598.96</v>
      </c>
    </row>
    <row r="4627" spans="1:6" ht="15" customHeight="1" x14ac:dyDescent="0.35">
      <c r="A4627" s="86">
        <v>41100601402</v>
      </c>
      <c r="B4627" t="s">
        <v>547</v>
      </c>
      <c r="C4627">
        <v>0</v>
      </c>
      <c r="D4627">
        <v>0</v>
      </c>
      <c r="E4627">
        <v>0</v>
      </c>
      <c r="F4627">
        <v>0</v>
      </c>
    </row>
    <row r="4628" spans="1:6" ht="15" customHeight="1" x14ac:dyDescent="0.35">
      <c r="A4628" s="86">
        <v>41100601403</v>
      </c>
      <c r="B4628" t="s">
        <v>1565</v>
      </c>
      <c r="C4628">
        <v>0</v>
      </c>
      <c r="D4628">
        <v>0</v>
      </c>
      <c r="E4628">
        <v>0</v>
      </c>
      <c r="F4628">
        <v>0</v>
      </c>
    </row>
    <row r="4629" spans="1:6" ht="15" customHeight="1" x14ac:dyDescent="0.35">
      <c r="A4629" s="86">
        <v>41100601409</v>
      </c>
      <c r="B4629" t="s">
        <v>1144</v>
      </c>
      <c r="C4629">
        <v>0</v>
      </c>
      <c r="D4629">
        <v>0</v>
      </c>
      <c r="E4629">
        <v>0</v>
      </c>
      <c r="F4629">
        <v>0</v>
      </c>
    </row>
    <row r="4630" spans="1:6" ht="15" customHeight="1" x14ac:dyDescent="0.35">
      <c r="A4630" s="86">
        <v>4110060140901</v>
      </c>
      <c r="B4630" t="s">
        <v>382</v>
      </c>
      <c r="C4630">
        <v>0</v>
      </c>
      <c r="D4630">
        <v>0</v>
      </c>
      <c r="E4630">
        <v>0</v>
      </c>
      <c r="F4630">
        <v>0</v>
      </c>
    </row>
    <row r="4631" spans="1:6" ht="15" customHeight="1" x14ac:dyDescent="0.35">
      <c r="A4631" s="86">
        <v>4110060140902</v>
      </c>
      <c r="B4631" t="s">
        <v>547</v>
      </c>
      <c r="C4631">
        <v>0</v>
      </c>
      <c r="D4631">
        <v>0</v>
      </c>
      <c r="E4631">
        <v>0</v>
      </c>
      <c r="F4631">
        <v>0</v>
      </c>
    </row>
    <row r="4632" spans="1:6" ht="15" customHeight="1" x14ac:dyDescent="0.35">
      <c r="A4632" s="86">
        <v>4110060140903</v>
      </c>
      <c r="B4632" t="s">
        <v>1565</v>
      </c>
      <c r="C4632">
        <v>0</v>
      </c>
      <c r="D4632">
        <v>0</v>
      </c>
      <c r="E4632">
        <v>0</v>
      </c>
      <c r="F4632">
        <v>0</v>
      </c>
    </row>
    <row r="4633" spans="1:6" ht="15" customHeight="1" x14ac:dyDescent="0.35">
      <c r="A4633" s="86">
        <v>411006015</v>
      </c>
      <c r="B4633" t="s">
        <v>436</v>
      </c>
      <c r="C4633">
        <v>0</v>
      </c>
      <c r="D4633">
        <v>0</v>
      </c>
      <c r="E4633">
        <v>0</v>
      </c>
      <c r="F4633">
        <v>0</v>
      </c>
    </row>
    <row r="4634" spans="1:6" ht="15" customHeight="1" x14ac:dyDescent="0.35">
      <c r="A4634" s="86">
        <v>41100601501</v>
      </c>
      <c r="B4634" t="s">
        <v>382</v>
      </c>
      <c r="C4634">
        <v>0</v>
      </c>
      <c r="D4634">
        <v>0</v>
      </c>
      <c r="E4634">
        <v>0</v>
      </c>
      <c r="F4634">
        <v>0</v>
      </c>
    </row>
    <row r="4635" spans="1:6" ht="15" customHeight="1" x14ac:dyDescent="0.35">
      <c r="A4635" s="86">
        <v>41100601502</v>
      </c>
      <c r="B4635" t="s">
        <v>547</v>
      </c>
      <c r="C4635">
        <v>0</v>
      </c>
      <c r="D4635">
        <v>0</v>
      </c>
      <c r="E4635">
        <v>0</v>
      </c>
      <c r="F4635">
        <v>0</v>
      </c>
    </row>
    <row r="4636" spans="1:6" ht="15" customHeight="1" x14ac:dyDescent="0.35">
      <c r="A4636" s="86">
        <v>41100601503</v>
      </c>
      <c r="B4636" t="s">
        <v>1565</v>
      </c>
      <c r="C4636">
        <v>0</v>
      </c>
      <c r="D4636">
        <v>0</v>
      </c>
      <c r="E4636">
        <v>0</v>
      </c>
      <c r="F4636">
        <v>0</v>
      </c>
    </row>
    <row r="4637" spans="1:6" ht="15" customHeight="1" x14ac:dyDescent="0.35">
      <c r="A4637" s="86">
        <v>41100601509</v>
      </c>
      <c r="B4637" t="s">
        <v>1144</v>
      </c>
      <c r="C4637">
        <v>0</v>
      </c>
      <c r="D4637">
        <v>0</v>
      </c>
      <c r="E4637">
        <v>0</v>
      </c>
      <c r="F4637">
        <v>0</v>
      </c>
    </row>
    <row r="4638" spans="1:6" ht="15" customHeight="1" x14ac:dyDescent="0.35">
      <c r="A4638" s="86">
        <v>4110060150901</v>
      </c>
      <c r="B4638" t="s">
        <v>382</v>
      </c>
      <c r="C4638">
        <v>0</v>
      </c>
      <c r="D4638">
        <v>0</v>
      </c>
      <c r="E4638">
        <v>0</v>
      </c>
      <c r="F4638">
        <v>0</v>
      </c>
    </row>
    <row r="4639" spans="1:6" ht="15" customHeight="1" x14ac:dyDescent="0.35">
      <c r="A4639" s="86">
        <v>4110060150902</v>
      </c>
      <c r="B4639" t="s">
        <v>547</v>
      </c>
      <c r="C4639">
        <v>0</v>
      </c>
      <c r="D4639">
        <v>0</v>
      </c>
      <c r="E4639">
        <v>0</v>
      </c>
      <c r="F4639">
        <v>0</v>
      </c>
    </row>
    <row r="4640" spans="1:6" ht="15" customHeight="1" x14ac:dyDescent="0.35">
      <c r="A4640" s="86">
        <v>4110060150903</v>
      </c>
      <c r="B4640" t="s">
        <v>1565</v>
      </c>
      <c r="C4640">
        <v>0</v>
      </c>
      <c r="D4640">
        <v>0</v>
      </c>
      <c r="E4640">
        <v>0</v>
      </c>
      <c r="F4640">
        <v>0</v>
      </c>
    </row>
    <row r="4641" spans="1:6" ht="15" customHeight="1" x14ac:dyDescent="0.35">
      <c r="A4641" s="86">
        <v>411006016</v>
      </c>
      <c r="B4641" t="s">
        <v>414</v>
      </c>
      <c r="C4641">
        <v>0</v>
      </c>
      <c r="D4641">
        <v>0</v>
      </c>
      <c r="E4641">
        <v>0</v>
      </c>
      <c r="F4641">
        <v>0</v>
      </c>
    </row>
    <row r="4642" spans="1:6" ht="15" customHeight="1" x14ac:dyDescent="0.35">
      <c r="A4642" s="86">
        <v>41100601601</v>
      </c>
      <c r="B4642" t="s">
        <v>382</v>
      </c>
      <c r="C4642">
        <v>0</v>
      </c>
      <c r="D4642">
        <v>0</v>
      </c>
      <c r="E4642">
        <v>0</v>
      </c>
      <c r="F4642">
        <v>0</v>
      </c>
    </row>
    <row r="4643" spans="1:6" ht="15" customHeight="1" x14ac:dyDescent="0.35">
      <c r="A4643" s="86">
        <v>41100601602</v>
      </c>
      <c r="B4643" t="s">
        <v>547</v>
      </c>
      <c r="C4643">
        <v>0</v>
      </c>
      <c r="D4643">
        <v>0</v>
      </c>
      <c r="E4643">
        <v>0</v>
      </c>
      <c r="F4643">
        <v>0</v>
      </c>
    </row>
    <row r="4644" spans="1:6" ht="15" customHeight="1" x14ac:dyDescent="0.35">
      <c r="A4644" s="86">
        <v>41100601603</v>
      </c>
      <c r="B4644" t="s">
        <v>1565</v>
      </c>
      <c r="C4644">
        <v>0</v>
      </c>
      <c r="D4644">
        <v>0</v>
      </c>
      <c r="E4644">
        <v>0</v>
      </c>
      <c r="F4644">
        <v>0</v>
      </c>
    </row>
    <row r="4645" spans="1:6" ht="15" customHeight="1" x14ac:dyDescent="0.35">
      <c r="A4645" s="86">
        <v>41100601609</v>
      </c>
      <c r="B4645" t="s">
        <v>1144</v>
      </c>
      <c r="C4645">
        <v>0</v>
      </c>
      <c r="D4645">
        <v>0</v>
      </c>
      <c r="E4645">
        <v>0</v>
      </c>
      <c r="F4645">
        <v>0</v>
      </c>
    </row>
    <row r="4646" spans="1:6" ht="15" customHeight="1" x14ac:dyDescent="0.35">
      <c r="A4646" s="86">
        <v>4110060160901</v>
      </c>
      <c r="B4646" t="s">
        <v>382</v>
      </c>
      <c r="C4646">
        <v>0</v>
      </c>
      <c r="D4646">
        <v>0</v>
      </c>
      <c r="E4646">
        <v>0</v>
      </c>
      <c r="F4646">
        <v>0</v>
      </c>
    </row>
    <row r="4647" spans="1:6" ht="15" customHeight="1" x14ac:dyDescent="0.35">
      <c r="A4647" s="86">
        <v>4110060160902</v>
      </c>
      <c r="B4647" t="s">
        <v>547</v>
      </c>
      <c r="C4647">
        <v>0</v>
      </c>
      <c r="D4647">
        <v>0</v>
      </c>
      <c r="E4647">
        <v>0</v>
      </c>
      <c r="F4647">
        <v>0</v>
      </c>
    </row>
    <row r="4648" spans="1:6" ht="15" customHeight="1" x14ac:dyDescent="0.35">
      <c r="A4648" s="86">
        <v>4110060160903</v>
      </c>
      <c r="B4648" t="s">
        <v>1565</v>
      </c>
      <c r="C4648">
        <v>0</v>
      </c>
      <c r="D4648">
        <v>0</v>
      </c>
      <c r="E4648">
        <v>0</v>
      </c>
      <c r="F4648">
        <v>0</v>
      </c>
    </row>
    <row r="4649" spans="1:6" ht="15" customHeight="1" x14ac:dyDescent="0.35">
      <c r="A4649" s="86">
        <v>411006017</v>
      </c>
      <c r="B4649" t="s">
        <v>1082</v>
      </c>
      <c r="C4649">
        <v>0</v>
      </c>
      <c r="D4649">
        <v>0</v>
      </c>
      <c r="E4649">
        <v>0</v>
      </c>
      <c r="F4649">
        <v>0</v>
      </c>
    </row>
    <row r="4650" spans="1:6" ht="15" customHeight="1" x14ac:dyDescent="0.35">
      <c r="A4650" s="86">
        <v>41100601701</v>
      </c>
      <c r="B4650" t="s">
        <v>382</v>
      </c>
      <c r="C4650">
        <v>0</v>
      </c>
      <c r="D4650">
        <v>0</v>
      </c>
      <c r="E4650">
        <v>0</v>
      </c>
      <c r="F4650">
        <v>0</v>
      </c>
    </row>
    <row r="4651" spans="1:6" ht="15" customHeight="1" x14ac:dyDescent="0.35">
      <c r="A4651" s="86">
        <v>41100601702</v>
      </c>
      <c r="B4651" t="s">
        <v>547</v>
      </c>
      <c r="C4651">
        <v>0</v>
      </c>
      <c r="D4651">
        <v>0</v>
      </c>
      <c r="E4651">
        <v>0</v>
      </c>
      <c r="F4651">
        <v>0</v>
      </c>
    </row>
    <row r="4652" spans="1:6" ht="15" customHeight="1" x14ac:dyDescent="0.35">
      <c r="A4652" s="86">
        <v>41100601703</v>
      </c>
      <c r="B4652" t="s">
        <v>1565</v>
      </c>
      <c r="C4652">
        <v>0</v>
      </c>
      <c r="D4652">
        <v>0</v>
      </c>
      <c r="E4652">
        <v>0</v>
      </c>
      <c r="F4652">
        <v>0</v>
      </c>
    </row>
    <row r="4653" spans="1:6" ht="15" customHeight="1" x14ac:dyDescent="0.35">
      <c r="A4653" s="86">
        <v>41100601709</v>
      </c>
      <c r="B4653" t="s">
        <v>1144</v>
      </c>
      <c r="C4653">
        <v>0</v>
      </c>
      <c r="D4653">
        <v>0</v>
      </c>
      <c r="E4653">
        <v>0</v>
      </c>
      <c r="F4653">
        <v>0</v>
      </c>
    </row>
    <row r="4654" spans="1:6" ht="15" customHeight="1" x14ac:dyDescent="0.35">
      <c r="A4654" s="86">
        <v>4110060170901</v>
      </c>
      <c r="B4654" t="s">
        <v>382</v>
      </c>
      <c r="C4654">
        <v>0</v>
      </c>
      <c r="D4654">
        <v>0</v>
      </c>
      <c r="E4654">
        <v>0</v>
      </c>
      <c r="F4654">
        <v>0</v>
      </c>
    </row>
    <row r="4655" spans="1:6" ht="15" customHeight="1" x14ac:dyDescent="0.35">
      <c r="A4655" s="86">
        <v>4110060170902</v>
      </c>
      <c r="B4655" t="s">
        <v>547</v>
      </c>
      <c r="C4655">
        <v>0</v>
      </c>
      <c r="D4655">
        <v>0</v>
      </c>
      <c r="E4655">
        <v>0</v>
      </c>
      <c r="F4655">
        <v>0</v>
      </c>
    </row>
    <row r="4656" spans="1:6" ht="15" customHeight="1" x14ac:dyDescent="0.35">
      <c r="A4656" s="86">
        <v>4110060170903</v>
      </c>
      <c r="B4656" t="s">
        <v>1565</v>
      </c>
      <c r="C4656">
        <v>0</v>
      </c>
      <c r="D4656">
        <v>0</v>
      </c>
      <c r="E4656">
        <v>0</v>
      </c>
      <c r="F4656">
        <v>0</v>
      </c>
    </row>
    <row r="4657" spans="1:6" ht="15" customHeight="1" x14ac:dyDescent="0.35">
      <c r="A4657" s="86">
        <v>411006018</v>
      </c>
      <c r="B4657" t="s">
        <v>415</v>
      </c>
      <c r="C4657">
        <v>0</v>
      </c>
      <c r="D4657">
        <v>0</v>
      </c>
      <c r="E4657">
        <v>0</v>
      </c>
      <c r="F4657">
        <v>0</v>
      </c>
    </row>
    <row r="4658" spans="1:6" ht="15" customHeight="1" x14ac:dyDescent="0.35">
      <c r="A4658" s="86">
        <v>41100601801</v>
      </c>
      <c r="B4658" t="s">
        <v>382</v>
      </c>
      <c r="C4658">
        <v>0</v>
      </c>
      <c r="D4658">
        <v>0</v>
      </c>
      <c r="E4658">
        <v>0</v>
      </c>
      <c r="F4658">
        <v>0</v>
      </c>
    </row>
    <row r="4659" spans="1:6" ht="15" customHeight="1" x14ac:dyDescent="0.35">
      <c r="A4659" s="86">
        <v>41100601802</v>
      </c>
      <c r="B4659" t="s">
        <v>547</v>
      </c>
      <c r="C4659">
        <v>0</v>
      </c>
      <c r="D4659">
        <v>0</v>
      </c>
      <c r="E4659">
        <v>0</v>
      </c>
      <c r="F4659">
        <v>0</v>
      </c>
    </row>
    <row r="4660" spans="1:6" ht="15" customHeight="1" x14ac:dyDescent="0.35">
      <c r="A4660" s="86">
        <v>41100601803</v>
      </c>
      <c r="B4660" t="s">
        <v>1565</v>
      </c>
      <c r="C4660">
        <v>0</v>
      </c>
      <c r="D4660">
        <v>0</v>
      </c>
      <c r="E4660">
        <v>0</v>
      </c>
      <c r="F4660">
        <v>0</v>
      </c>
    </row>
    <row r="4661" spans="1:6" ht="15" customHeight="1" x14ac:dyDescent="0.35">
      <c r="A4661" s="86">
        <v>41100601809</v>
      </c>
      <c r="B4661" t="s">
        <v>1144</v>
      </c>
      <c r="C4661">
        <v>0</v>
      </c>
      <c r="D4661">
        <v>0</v>
      </c>
      <c r="E4661">
        <v>0</v>
      </c>
      <c r="F4661">
        <v>0</v>
      </c>
    </row>
    <row r="4662" spans="1:6" ht="15" customHeight="1" x14ac:dyDescent="0.35">
      <c r="A4662" s="86">
        <v>4110060180901</v>
      </c>
      <c r="B4662" t="s">
        <v>382</v>
      </c>
      <c r="C4662">
        <v>0</v>
      </c>
      <c r="D4662">
        <v>0</v>
      </c>
      <c r="E4662">
        <v>0</v>
      </c>
      <c r="F4662">
        <v>0</v>
      </c>
    </row>
    <row r="4663" spans="1:6" ht="15" customHeight="1" x14ac:dyDescent="0.35">
      <c r="A4663" s="86">
        <v>4110060180902</v>
      </c>
      <c r="B4663" t="s">
        <v>547</v>
      </c>
      <c r="C4663">
        <v>0</v>
      </c>
      <c r="D4663">
        <v>0</v>
      </c>
      <c r="E4663">
        <v>0</v>
      </c>
      <c r="F4663">
        <v>0</v>
      </c>
    </row>
    <row r="4664" spans="1:6" ht="15" customHeight="1" x14ac:dyDescent="0.35">
      <c r="A4664" s="86">
        <v>4110060180903</v>
      </c>
      <c r="B4664" t="s">
        <v>1565</v>
      </c>
      <c r="C4664">
        <v>0</v>
      </c>
      <c r="D4664">
        <v>0</v>
      </c>
      <c r="E4664">
        <v>0</v>
      </c>
      <c r="F4664">
        <v>0</v>
      </c>
    </row>
    <row r="4665" spans="1:6" ht="15" customHeight="1" x14ac:dyDescent="0.35">
      <c r="A4665" s="86">
        <v>411006019</v>
      </c>
      <c r="B4665" t="s">
        <v>1086</v>
      </c>
      <c r="C4665">
        <v>0</v>
      </c>
      <c r="D4665">
        <v>0</v>
      </c>
      <c r="E4665">
        <v>0</v>
      </c>
      <c r="F4665">
        <v>0</v>
      </c>
    </row>
    <row r="4666" spans="1:6" ht="15" customHeight="1" x14ac:dyDescent="0.35">
      <c r="A4666" s="86">
        <v>41100601901</v>
      </c>
      <c r="B4666" t="s">
        <v>382</v>
      </c>
      <c r="C4666">
        <v>0</v>
      </c>
      <c r="D4666">
        <v>0</v>
      </c>
      <c r="E4666">
        <v>0</v>
      </c>
      <c r="F4666">
        <v>0</v>
      </c>
    </row>
    <row r="4667" spans="1:6" ht="15" customHeight="1" x14ac:dyDescent="0.35">
      <c r="A4667" s="86">
        <v>41100601902</v>
      </c>
      <c r="B4667" t="s">
        <v>547</v>
      </c>
      <c r="C4667">
        <v>0</v>
      </c>
      <c r="D4667">
        <v>0</v>
      </c>
      <c r="E4667">
        <v>0</v>
      </c>
      <c r="F4667">
        <v>0</v>
      </c>
    </row>
    <row r="4668" spans="1:6" ht="15" customHeight="1" x14ac:dyDescent="0.35">
      <c r="A4668" s="86">
        <v>41100601903</v>
      </c>
      <c r="B4668" t="s">
        <v>1565</v>
      </c>
      <c r="C4668">
        <v>0</v>
      </c>
      <c r="D4668">
        <v>0</v>
      </c>
      <c r="E4668">
        <v>0</v>
      </c>
      <c r="F4668">
        <v>0</v>
      </c>
    </row>
    <row r="4669" spans="1:6" ht="15" customHeight="1" x14ac:dyDescent="0.35">
      <c r="A4669" s="86">
        <v>41100601909</v>
      </c>
      <c r="B4669" t="s">
        <v>1144</v>
      </c>
      <c r="C4669">
        <v>0</v>
      </c>
      <c r="D4669">
        <v>0</v>
      </c>
      <c r="E4669">
        <v>0</v>
      </c>
      <c r="F4669">
        <v>0</v>
      </c>
    </row>
    <row r="4670" spans="1:6" ht="15" customHeight="1" x14ac:dyDescent="0.35">
      <c r="A4670" s="86">
        <v>4110060190901</v>
      </c>
      <c r="B4670" t="s">
        <v>382</v>
      </c>
      <c r="C4670">
        <v>0</v>
      </c>
      <c r="D4670">
        <v>0</v>
      </c>
      <c r="E4670">
        <v>0</v>
      </c>
      <c r="F4670">
        <v>0</v>
      </c>
    </row>
    <row r="4671" spans="1:6" ht="15" customHeight="1" x14ac:dyDescent="0.35">
      <c r="A4671" s="86">
        <v>4110060190902</v>
      </c>
      <c r="B4671" t="s">
        <v>547</v>
      </c>
      <c r="C4671">
        <v>0</v>
      </c>
      <c r="D4671">
        <v>0</v>
      </c>
      <c r="E4671">
        <v>0</v>
      </c>
      <c r="F4671">
        <v>0</v>
      </c>
    </row>
    <row r="4672" spans="1:6" ht="15" customHeight="1" x14ac:dyDescent="0.35">
      <c r="A4672" s="86">
        <v>4110060190903</v>
      </c>
      <c r="B4672" t="s">
        <v>1565</v>
      </c>
      <c r="C4672">
        <v>0</v>
      </c>
      <c r="D4672">
        <v>0</v>
      </c>
      <c r="E4672">
        <v>0</v>
      </c>
      <c r="F4672">
        <v>0</v>
      </c>
    </row>
    <row r="4673" spans="1:6" ht="15" customHeight="1" x14ac:dyDescent="0.35">
      <c r="A4673" s="86">
        <v>411006020</v>
      </c>
      <c r="B4673" t="s">
        <v>1089</v>
      </c>
      <c r="C4673">
        <v>0</v>
      </c>
      <c r="D4673">
        <v>0</v>
      </c>
      <c r="E4673">
        <v>0</v>
      </c>
      <c r="F4673">
        <v>0</v>
      </c>
    </row>
    <row r="4674" spans="1:6" ht="15" customHeight="1" x14ac:dyDescent="0.35">
      <c r="A4674" s="86">
        <v>41100602001</v>
      </c>
      <c r="B4674" t="s">
        <v>382</v>
      </c>
      <c r="C4674">
        <v>0</v>
      </c>
      <c r="D4674">
        <v>0</v>
      </c>
      <c r="E4674">
        <v>0</v>
      </c>
      <c r="F4674">
        <v>0</v>
      </c>
    </row>
    <row r="4675" spans="1:6" ht="15" customHeight="1" x14ac:dyDescent="0.35">
      <c r="A4675" s="86">
        <v>41100602002</v>
      </c>
      <c r="B4675" t="s">
        <v>547</v>
      </c>
      <c r="C4675">
        <v>0</v>
      </c>
      <c r="D4675">
        <v>0</v>
      </c>
      <c r="E4675">
        <v>0</v>
      </c>
      <c r="F4675">
        <v>0</v>
      </c>
    </row>
    <row r="4676" spans="1:6" ht="15" customHeight="1" x14ac:dyDescent="0.35">
      <c r="A4676" s="86">
        <v>41100602003</v>
      </c>
      <c r="B4676" t="s">
        <v>1565</v>
      </c>
      <c r="C4676">
        <v>0</v>
      </c>
      <c r="D4676">
        <v>0</v>
      </c>
      <c r="E4676">
        <v>0</v>
      </c>
      <c r="F4676">
        <v>0</v>
      </c>
    </row>
    <row r="4677" spans="1:6" ht="15" customHeight="1" x14ac:dyDescent="0.35">
      <c r="A4677" s="86">
        <v>41100602009</v>
      </c>
      <c r="B4677" t="s">
        <v>1144</v>
      </c>
      <c r="C4677">
        <v>0</v>
      </c>
      <c r="D4677">
        <v>0</v>
      </c>
      <c r="E4677">
        <v>0</v>
      </c>
      <c r="F4677">
        <v>0</v>
      </c>
    </row>
    <row r="4678" spans="1:6" ht="15" customHeight="1" x14ac:dyDescent="0.35">
      <c r="A4678" s="86">
        <v>4110060200901</v>
      </c>
      <c r="B4678" t="s">
        <v>382</v>
      </c>
      <c r="C4678">
        <v>0</v>
      </c>
      <c r="D4678">
        <v>0</v>
      </c>
      <c r="E4678">
        <v>0</v>
      </c>
      <c r="F4678">
        <v>0</v>
      </c>
    </row>
    <row r="4679" spans="1:6" ht="15" customHeight="1" x14ac:dyDescent="0.35">
      <c r="A4679" s="86">
        <v>4110060200902</v>
      </c>
      <c r="B4679" t="s">
        <v>547</v>
      </c>
      <c r="C4679">
        <v>0</v>
      </c>
      <c r="D4679">
        <v>0</v>
      </c>
      <c r="E4679">
        <v>0</v>
      </c>
      <c r="F4679">
        <v>0</v>
      </c>
    </row>
    <row r="4680" spans="1:6" ht="15" customHeight="1" x14ac:dyDescent="0.35">
      <c r="A4680" s="86">
        <v>4110060200903</v>
      </c>
      <c r="B4680" t="s">
        <v>1565</v>
      </c>
      <c r="C4680">
        <v>0</v>
      </c>
      <c r="D4680">
        <v>0</v>
      </c>
      <c r="E4680">
        <v>0</v>
      </c>
      <c r="F4680">
        <v>0</v>
      </c>
    </row>
    <row r="4681" spans="1:6" ht="15" customHeight="1" x14ac:dyDescent="0.35">
      <c r="A4681" s="86">
        <v>411006021</v>
      </c>
      <c r="B4681" t="s">
        <v>1092</v>
      </c>
      <c r="C4681">
        <v>0</v>
      </c>
      <c r="D4681">
        <v>0</v>
      </c>
      <c r="E4681">
        <v>0</v>
      </c>
      <c r="F4681">
        <v>0</v>
      </c>
    </row>
    <row r="4682" spans="1:6" ht="15" customHeight="1" x14ac:dyDescent="0.35">
      <c r="A4682" s="86">
        <v>41100602101</v>
      </c>
      <c r="B4682" t="s">
        <v>382</v>
      </c>
      <c r="C4682">
        <v>0</v>
      </c>
      <c r="D4682">
        <v>0</v>
      </c>
      <c r="E4682">
        <v>0</v>
      </c>
      <c r="F4682">
        <v>0</v>
      </c>
    </row>
    <row r="4683" spans="1:6" ht="15" customHeight="1" x14ac:dyDescent="0.35">
      <c r="A4683" s="86">
        <v>41100602102</v>
      </c>
      <c r="B4683" t="s">
        <v>547</v>
      </c>
      <c r="C4683">
        <v>0</v>
      </c>
      <c r="D4683">
        <v>0</v>
      </c>
      <c r="E4683">
        <v>0</v>
      </c>
      <c r="F4683">
        <v>0</v>
      </c>
    </row>
    <row r="4684" spans="1:6" ht="15" customHeight="1" x14ac:dyDescent="0.35">
      <c r="A4684" s="86">
        <v>41100602103</v>
      </c>
      <c r="B4684" t="s">
        <v>1565</v>
      </c>
      <c r="C4684">
        <v>0</v>
      </c>
      <c r="D4684">
        <v>0</v>
      </c>
      <c r="E4684">
        <v>0</v>
      </c>
      <c r="F4684">
        <v>0</v>
      </c>
    </row>
    <row r="4685" spans="1:6" ht="15" customHeight="1" x14ac:dyDescent="0.35">
      <c r="A4685" s="86">
        <v>41100602109</v>
      </c>
      <c r="B4685" t="s">
        <v>1144</v>
      </c>
      <c r="C4685">
        <v>0</v>
      </c>
      <c r="D4685">
        <v>0</v>
      </c>
      <c r="E4685">
        <v>0</v>
      </c>
      <c r="F4685">
        <v>0</v>
      </c>
    </row>
    <row r="4686" spans="1:6" ht="15" customHeight="1" x14ac:dyDescent="0.35">
      <c r="A4686" s="86">
        <v>4110060210901</v>
      </c>
      <c r="B4686" t="s">
        <v>382</v>
      </c>
      <c r="C4686">
        <v>0</v>
      </c>
      <c r="D4686">
        <v>0</v>
      </c>
      <c r="E4686">
        <v>0</v>
      </c>
      <c r="F4686">
        <v>0</v>
      </c>
    </row>
    <row r="4687" spans="1:6" ht="15" customHeight="1" x14ac:dyDescent="0.35">
      <c r="A4687" s="86">
        <v>4110060210902</v>
      </c>
      <c r="B4687" t="s">
        <v>547</v>
      </c>
      <c r="C4687">
        <v>0</v>
      </c>
      <c r="D4687">
        <v>0</v>
      </c>
      <c r="E4687">
        <v>0</v>
      </c>
      <c r="F4687">
        <v>0</v>
      </c>
    </row>
    <row r="4688" spans="1:6" ht="15" customHeight="1" x14ac:dyDescent="0.35">
      <c r="A4688" s="86">
        <v>4110060210903</v>
      </c>
      <c r="B4688" t="s">
        <v>1565</v>
      </c>
      <c r="C4688">
        <v>0</v>
      </c>
      <c r="D4688">
        <v>0</v>
      </c>
      <c r="E4688">
        <v>0</v>
      </c>
      <c r="F4688">
        <v>0</v>
      </c>
    </row>
    <row r="4689" spans="1:6" ht="15" customHeight="1" x14ac:dyDescent="0.35">
      <c r="A4689" s="86">
        <v>411006022</v>
      </c>
      <c r="B4689" t="s">
        <v>417</v>
      </c>
      <c r="C4689">
        <v>0</v>
      </c>
      <c r="D4689">
        <v>1216.03</v>
      </c>
      <c r="E4689">
        <v>0</v>
      </c>
      <c r="F4689">
        <v>1216.03</v>
      </c>
    </row>
    <row r="4690" spans="1:6" ht="15" customHeight="1" x14ac:dyDescent="0.35">
      <c r="A4690" s="86">
        <v>41100602201</v>
      </c>
      <c r="B4690" t="s">
        <v>382</v>
      </c>
      <c r="C4690">
        <v>0</v>
      </c>
      <c r="D4690">
        <v>1216.03</v>
      </c>
      <c r="E4690">
        <v>0</v>
      </c>
      <c r="F4690">
        <v>1216.03</v>
      </c>
    </row>
    <row r="4691" spans="1:6" ht="15" customHeight="1" x14ac:dyDescent="0.35">
      <c r="A4691" s="86">
        <v>41100602202</v>
      </c>
      <c r="B4691" t="s">
        <v>547</v>
      </c>
      <c r="C4691">
        <v>0</v>
      </c>
      <c r="D4691">
        <v>0</v>
      </c>
      <c r="E4691">
        <v>0</v>
      </c>
      <c r="F4691">
        <v>0</v>
      </c>
    </row>
    <row r="4692" spans="1:6" ht="15" customHeight="1" x14ac:dyDescent="0.35">
      <c r="A4692" s="86">
        <v>41100602203</v>
      </c>
      <c r="B4692" t="s">
        <v>1565</v>
      </c>
      <c r="C4692">
        <v>0</v>
      </c>
      <c r="D4692">
        <v>0</v>
      </c>
      <c r="E4692">
        <v>0</v>
      </c>
      <c r="F4692">
        <v>0</v>
      </c>
    </row>
    <row r="4693" spans="1:6" ht="15" customHeight="1" x14ac:dyDescent="0.35">
      <c r="A4693" s="86">
        <v>41100602209</v>
      </c>
      <c r="B4693" t="s">
        <v>1144</v>
      </c>
      <c r="C4693">
        <v>0</v>
      </c>
      <c r="D4693">
        <v>0</v>
      </c>
      <c r="E4693">
        <v>0</v>
      </c>
      <c r="F4693">
        <v>0</v>
      </c>
    </row>
    <row r="4694" spans="1:6" ht="15" customHeight="1" x14ac:dyDescent="0.35">
      <c r="A4694" s="86">
        <v>4110060220901</v>
      </c>
      <c r="B4694" t="s">
        <v>382</v>
      </c>
      <c r="C4694">
        <v>0</v>
      </c>
      <c r="D4694">
        <v>0</v>
      </c>
      <c r="E4694">
        <v>0</v>
      </c>
      <c r="F4694">
        <v>0</v>
      </c>
    </row>
    <row r="4695" spans="1:6" ht="15" customHeight="1" x14ac:dyDescent="0.35">
      <c r="A4695" s="86">
        <v>4110060220902</v>
      </c>
      <c r="B4695" t="s">
        <v>547</v>
      </c>
      <c r="C4695">
        <v>0</v>
      </c>
      <c r="D4695">
        <v>0</v>
      </c>
      <c r="E4695">
        <v>0</v>
      </c>
      <c r="F4695">
        <v>0</v>
      </c>
    </row>
    <row r="4696" spans="1:6" ht="15" customHeight="1" x14ac:dyDescent="0.35">
      <c r="A4696" s="86">
        <v>4110060220903</v>
      </c>
      <c r="B4696" t="s">
        <v>1565</v>
      </c>
      <c r="C4696">
        <v>0</v>
      </c>
      <c r="D4696">
        <v>0</v>
      </c>
      <c r="E4696">
        <v>0</v>
      </c>
      <c r="F4696">
        <v>0</v>
      </c>
    </row>
    <row r="4697" spans="1:6" ht="15" customHeight="1" x14ac:dyDescent="0.35">
      <c r="A4697" s="86">
        <v>411006023</v>
      </c>
      <c r="B4697" t="s">
        <v>449</v>
      </c>
      <c r="C4697">
        <v>0</v>
      </c>
      <c r="D4697">
        <v>0</v>
      </c>
      <c r="E4697">
        <v>0</v>
      </c>
      <c r="F4697">
        <v>0</v>
      </c>
    </row>
    <row r="4698" spans="1:6" ht="15" customHeight="1" x14ac:dyDescent="0.35">
      <c r="A4698" s="86">
        <v>41100602301</v>
      </c>
      <c r="B4698" t="s">
        <v>382</v>
      </c>
      <c r="C4698">
        <v>0</v>
      </c>
      <c r="D4698">
        <v>0</v>
      </c>
      <c r="E4698">
        <v>0</v>
      </c>
      <c r="F4698">
        <v>0</v>
      </c>
    </row>
    <row r="4699" spans="1:6" ht="15" customHeight="1" x14ac:dyDescent="0.35">
      <c r="A4699" s="86">
        <v>41100602302</v>
      </c>
      <c r="B4699" t="s">
        <v>547</v>
      </c>
      <c r="C4699">
        <v>0</v>
      </c>
      <c r="D4699">
        <v>0</v>
      </c>
      <c r="E4699">
        <v>0</v>
      </c>
      <c r="F4699">
        <v>0</v>
      </c>
    </row>
    <row r="4700" spans="1:6" ht="15" customHeight="1" x14ac:dyDescent="0.35">
      <c r="A4700" s="86">
        <v>41100602303</v>
      </c>
      <c r="B4700" t="s">
        <v>1565</v>
      </c>
      <c r="C4700">
        <v>0</v>
      </c>
      <c r="D4700">
        <v>0</v>
      </c>
      <c r="E4700">
        <v>0</v>
      </c>
      <c r="F4700">
        <v>0</v>
      </c>
    </row>
    <row r="4701" spans="1:6" ht="15" customHeight="1" x14ac:dyDescent="0.35">
      <c r="A4701" s="86">
        <v>41100602309</v>
      </c>
      <c r="B4701" t="s">
        <v>1144</v>
      </c>
      <c r="C4701">
        <v>0</v>
      </c>
      <c r="D4701">
        <v>0</v>
      </c>
      <c r="E4701">
        <v>0</v>
      </c>
      <c r="F4701">
        <v>0</v>
      </c>
    </row>
    <row r="4702" spans="1:6" ht="15" customHeight="1" x14ac:dyDescent="0.35">
      <c r="A4702" s="86">
        <v>4110060230901</v>
      </c>
      <c r="B4702" t="s">
        <v>382</v>
      </c>
      <c r="C4702">
        <v>0</v>
      </c>
      <c r="D4702">
        <v>0</v>
      </c>
      <c r="E4702">
        <v>0</v>
      </c>
      <c r="F4702">
        <v>0</v>
      </c>
    </row>
    <row r="4703" spans="1:6" ht="15" customHeight="1" x14ac:dyDescent="0.35">
      <c r="A4703" s="86">
        <v>4110060230902</v>
      </c>
      <c r="B4703" t="s">
        <v>547</v>
      </c>
      <c r="C4703">
        <v>0</v>
      </c>
      <c r="D4703">
        <v>0</v>
      </c>
      <c r="E4703">
        <v>0</v>
      </c>
      <c r="F4703">
        <v>0</v>
      </c>
    </row>
    <row r="4704" spans="1:6" ht="15" customHeight="1" x14ac:dyDescent="0.35">
      <c r="A4704" s="86">
        <v>4110060230903</v>
      </c>
      <c r="B4704" t="s">
        <v>1565</v>
      </c>
      <c r="C4704">
        <v>0</v>
      </c>
      <c r="D4704">
        <v>0</v>
      </c>
      <c r="E4704">
        <v>0</v>
      </c>
      <c r="F4704">
        <v>0</v>
      </c>
    </row>
    <row r="4705" spans="1:6" ht="15" customHeight="1" x14ac:dyDescent="0.35">
      <c r="A4705" s="86">
        <v>411006024</v>
      </c>
      <c r="B4705" t="s">
        <v>1098</v>
      </c>
      <c r="C4705">
        <v>0</v>
      </c>
      <c r="D4705">
        <v>0</v>
      </c>
      <c r="E4705">
        <v>0</v>
      </c>
      <c r="F4705">
        <v>0</v>
      </c>
    </row>
    <row r="4706" spans="1:6" ht="15" customHeight="1" x14ac:dyDescent="0.35">
      <c r="A4706" s="86">
        <v>41100602401</v>
      </c>
      <c r="B4706" t="s">
        <v>382</v>
      </c>
      <c r="C4706">
        <v>0</v>
      </c>
      <c r="D4706">
        <v>0</v>
      </c>
      <c r="E4706">
        <v>0</v>
      </c>
      <c r="F4706">
        <v>0</v>
      </c>
    </row>
    <row r="4707" spans="1:6" ht="15" customHeight="1" x14ac:dyDescent="0.35">
      <c r="A4707" s="86">
        <v>41100602402</v>
      </c>
      <c r="B4707" t="s">
        <v>547</v>
      </c>
      <c r="C4707">
        <v>0</v>
      </c>
      <c r="D4707">
        <v>0</v>
      </c>
      <c r="E4707">
        <v>0</v>
      </c>
      <c r="F4707">
        <v>0</v>
      </c>
    </row>
    <row r="4708" spans="1:6" ht="15" customHeight="1" x14ac:dyDescent="0.35">
      <c r="A4708" s="86">
        <v>41100602403</v>
      </c>
      <c r="B4708" t="s">
        <v>1565</v>
      </c>
      <c r="C4708">
        <v>0</v>
      </c>
      <c r="D4708">
        <v>0</v>
      </c>
      <c r="E4708">
        <v>0</v>
      </c>
      <c r="F4708">
        <v>0</v>
      </c>
    </row>
    <row r="4709" spans="1:6" ht="15" customHeight="1" x14ac:dyDescent="0.35">
      <c r="A4709" s="86">
        <v>41100602409</v>
      </c>
      <c r="B4709" t="s">
        <v>1144</v>
      </c>
      <c r="C4709">
        <v>0</v>
      </c>
      <c r="D4709">
        <v>0</v>
      </c>
      <c r="E4709">
        <v>0</v>
      </c>
      <c r="F4709">
        <v>0</v>
      </c>
    </row>
    <row r="4710" spans="1:6" ht="15" customHeight="1" x14ac:dyDescent="0.35">
      <c r="A4710" s="86">
        <v>4110060240901</v>
      </c>
      <c r="B4710" t="s">
        <v>382</v>
      </c>
      <c r="C4710">
        <v>0</v>
      </c>
      <c r="D4710">
        <v>0</v>
      </c>
      <c r="E4710">
        <v>0</v>
      </c>
      <c r="F4710">
        <v>0</v>
      </c>
    </row>
    <row r="4711" spans="1:6" ht="15" customHeight="1" x14ac:dyDescent="0.35">
      <c r="A4711" s="86">
        <v>4110060240902</v>
      </c>
      <c r="B4711" t="s">
        <v>547</v>
      </c>
      <c r="C4711">
        <v>0</v>
      </c>
      <c r="D4711">
        <v>0</v>
      </c>
      <c r="E4711">
        <v>0</v>
      </c>
      <c r="F4711">
        <v>0</v>
      </c>
    </row>
    <row r="4712" spans="1:6" ht="15" customHeight="1" x14ac:dyDescent="0.35">
      <c r="A4712" s="86">
        <v>4110060240903</v>
      </c>
      <c r="B4712" t="s">
        <v>1565</v>
      </c>
      <c r="C4712">
        <v>0</v>
      </c>
      <c r="D4712">
        <v>0</v>
      </c>
      <c r="E4712">
        <v>0</v>
      </c>
      <c r="F4712">
        <v>0</v>
      </c>
    </row>
    <row r="4713" spans="1:6" ht="15" customHeight="1" x14ac:dyDescent="0.35">
      <c r="A4713" s="86">
        <v>411006025</v>
      </c>
      <c r="B4713" t="s">
        <v>420</v>
      </c>
      <c r="C4713">
        <v>0</v>
      </c>
      <c r="D4713">
        <v>0</v>
      </c>
      <c r="E4713">
        <v>0</v>
      </c>
      <c r="F4713">
        <v>0</v>
      </c>
    </row>
    <row r="4714" spans="1:6" ht="15" customHeight="1" x14ac:dyDescent="0.35">
      <c r="A4714" s="86">
        <v>41100602501</v>
      </c>
      <c r="B4714" t="s">
        <v>382</v>
      </c>
      <c r="C4714">
        <v>0</v>
      </c>
      <c r="D4714">
        <v>0</v>
      </c>
      <c r="E4714">
        <v>0</v>
      </c>
      <c r="F4714">
        <v>0</v>
      </c>
    </row>
    <row r="4715" spans="1:6" ht="15" customHeight="1" x14ac:dyDescent="0.35">
      <c r="A4715" s="86">
        <v>41100602502</v>
      </c>
      <c r="B4715" t="s">
        <v>547</v>
      </c>
      <c r="C4715">
        <v>0</v>
      </c>
      <c r="D4715">
        <v>0</v>
      </c>
      <c r="E4715">
        <v>0</v>
      </c>
      <c r="F4715">
        <v>0</v>
      </c>
    </row>
    <row r="4716" spans="1:6" ht="15" customHeight="1" x14ac:dyDescent="0.35">
      <c r="A4716" s="86">
        <v>41100602503</v>
      </c>
      <c r="B4716" t="s">
        <v>1565</v>
      </c>
      <c r="C4716">
        <v>0</v>
      </c>
      <c r="D4716">
        <v>0</v>
      </c>
      <c r="E4716">
        <v>0</v>
      </c>
      <c r="F4716">
        <v>0</v>
      </c>
    </row>
    <row r="4717" spans="1:6" ht="15" customHeight="1" x14ac:dyDescent="0.35">
      <c r="A4717" s="86">
        <v>41100602509</v>
      </c>
      <c r="B4717" t="s">
        <v>1144</v>
      </c>
      <c r="C4717">
        <v>0</v>
      </c>
      <c r="D4717">
        <v>0</v>
      </c>
      <c r="E4717">
        <v>0</v>
      </c>
      <c r="F4717">
        <v>0</v>
      </c>
    </row>
    <row r="4718" spans="1:6" ht="15" customHeight="1" x14ac:dyDescent="0.35">
      <c r="A4718" s="86">
        <v>4110060250901</v>
      </c>
      <c r="B4718" t="s">
        <v>382</v>
      </c>
      <c r="C4718">
        <v>0</v>
      </c>
      <c r="D4718">
        <v>0</v>
      </c>
      <c r="E4718">
        <v>0</v>
      </c>
      <c r="F4718">
        <v>0</v>
      </c>
    </row>
    <row r="4719" spans="1:6" ht="15" customHeight="1" x14ac:dyDescent="0.35">
      <c r="A4719" s="86">
        <v>4110060250902</v>
      </c>
      <c r="B4719" t="s">
        <v>547</v>
      </c>
      <c r="C4719">
        <v>0</v>
      </c>
      <c r="D4719">
        <v>0</v>
      </c>
      <c r="E4719">
        <v>0</v>
      </c>
      <c r="F4719">
        <v>0</v>
      </c>
    </row>
    <row r="4720" spans="1:6" ht="15" customHeight="1" x14ac:dyDescent="0.35">
      <c r="A4720" s="86">
        <v>4110060250903</v>
      </c>
      <c r="B4720" t="s">
        <v>1565</v>
      </c>
      <c r="C4720">
        <v>0</v>
      </c>
      <c r="D4720">
        <v>0</v>
      </c>
      <c r="E4720">
        <v>0</v>
      </c>
      <c r="F4720">
        <v>0</v>
      </c>
    </row>
    <row r="4721" spans="1:6" ht="15" customHeight="1" x14ac:dyDescent="0.35">
      <c r="A4721" s="86">
        <v>411007</v>
      </c>
      <c r="B4721" t="s">
        <v>215</v>
      </c>
      <c r="C4721">
        <v>0</v>
      </c>
      <c r="D4721">
        <v>264551.27</v>
      </c>
      <c r="E4721">
        <v>264551.27</v>
      </c>
      <c r="F4721">
        <v>0</v>
      </c>
    </row>
    <row r="4722" spans="1:6" ht="15" customHeight="1" x14ac:dyDescent="0.35">
      <c r="A4722" s="86">
        <v>4110070</v>
      </c>
      <c r="B4722" t="s">
        <v>205</v>
      </c>
      <c r="C4722">
        <v>0</v>
      </c>
      <c r="D4722">
        <v>264551.27</v>
      </c>
      <c r="E4722">
        <v>264551.27</v>
      </c>
      <c r="F4722">
        <v>0</v>
      </c>
    </row>
    <row r="4723" spans="1:6" ht="15" customHeight="1" x14ac:dyDescent="0.35">
      <c r="A4723" s="86">
        <v>411007001</v>
      </c>
      <c r="B4723" t="s">
        <v>402</v>
      </c>
      <c r="C4723">
        <v>0</v>
      </c>
      <c r="D4723">
        <v>0</v>
      </c>
      <c r="E4723">
        <v>0</v>
      </c>
      <c r="F4723">
        <v>0</v>
      </c>
    </row>
    <row r="4724" spans="1:6" ht="15" customHeight="1" x14ac:dyDescent="0.35">
      <c r="A4724" s="86">
        <v>41100700101</v>
      </c>
      <c r="B4724" t="s">
        <v>422</v>
      </c>
      <c r="C4724">
        <v>0</v>
      </c>
      <c r="D4724">
        <v>0</v>
      </c>
      <c r="E4724">
        <v>0</v>
      </c>
      <c r="F4724">
        <v>0</v>
      </c>
    </row>
    <row r="4725" spans="1:6" ht="15" customHeight="1" x14ac:dyDescent="0.35">
      <c r="A4725" s="86">
        <v>41100700102</v>
      </c>
      <c r="B4725" t="s">
        <v>554</v>
      </c>
      <c r="C4725">
        <v>0</v>
      </c>
      <c r="D4725">
        <v>0</v>
      </c>
      <c r="E4725">
        <v>0</v>
      </c>
      <c r="F4725">
        <v>0</v>
      </c>
    </row>
    <row r="4726" spans="1:6" ht="15" customHeight="1" x14ac:dyDescent="0.35">
      <c r="A4726" s="86">
        <v>41100700103</v>
      </c>
      <c r="B4726" t="s">
        <v>1577</v>
      </c>
      <c r="C4726">
        <v>0</v>
      </c>
      <c r="D4726">
        <v>0</v>
      </c>
      <c r="E4726">
        <v>0</v>
      </c>
      <c r="F4726">
        <v>0</v>
      </c>
    </row>
    <row r="4727" spans="1:6" ht="15" customHeight="1" x14ac:dyDescent="0.35">
      <c r="A4727" s="86">
        <v>41100700109</v>
      </c>
      <c r="B4727" t="s">
        <v>1176</v>
      </c>
      <c r="C4727">
        <v>0</v>
      </c>
      <c r="D4727">
        <v>0</v>
      </c>
      <c r="E4727">
        <v>0</v>
      </c>
      <c r="F4727">
        <v>0</v>
      </c>
    </row>
    <row r="4728" spans="1:6" ht="15" customHeight="1" x14ac:dyDescent="0.35">
      <c r="A4728" s="86">
        <v>4110070010901</v>
      </c>
      <c r="B4728" t="s">
        <v>422</v>
      </c>
      <c r="C4728">
        <v>0</v>
      </c>
      <c r="D4728">
        <v>0</v>
      </c>
      <c r="E4728">
        <v>0</v>
      </c>
      <c r="F4728">
        <v>0</v>
      </c>
    </row>
    <row r="4729" spans="1:6" ht="15" customHeight="1" x14ac:dyDescent="0.35">
      <c r="A4729" s="86">
        <v>4110070010902</v>
      </c>
      <c r="B4729" t="s">
        <v>554</v>
      </c>
      <c r="C4729">
        <v>0</v>
      </c>
      <c r="D4729">
        <v>0</v>
      </c>
      <c r="E4729">
        <v>0</v>
      </c>
      <c r="F4729">
        <v>0</v>
      </c>
    </row>
    <row r="4730" spans="1:6" ht="15" customHeight="1" x14ac:dyDescent="0.35">
      <c r="A4730" s="86">
        <v>4110070010903</v>
      </c>
      <c r="B4730" t="s">
        <v>1577</v>
      </c>
      <c r="C4730">
        <v>0</v>
      </c>
      <c r="D4730">
        <v>0</v>
      </c>
      <c r="E4730">
        <v>0</v>
      </c>
      <c r="F4730">
        <v>0</v>
      </c>
    </row>
    <row r="4731" spans="1:6" ht="15" customHeight="1" x14ac:dyDescent="0.35">
      <c r="A4731" s="86">
        <v>411007002</v>
      </c>
      <c r="B4731" t="s">
        <v>451</v>
      </c>
      <c r="C4731">
        <v>0</v>
      </c>
      <c r="D4731">
        <v>264551.27</v>
      </c>
      <c r="E4731">
        <v>264551.27</v>
      </c>
      <c r="F4731">
        <v>0</v>
      </c>
    </row>
    <row r="4732" spans="1:6" ht="15" customHeight="1" x14ac:dyDescent="0.35">
      <c r="A4732" s="86">
        <v>41100700201</v>
      </c>
      <c r="B4732" t="s">
        <v>422</v>
      </c>
      <c r="C4732">
        <v>0</v>
      </c>
      <c r="D4732">
        <v>264551.27</v>
      </c>
      <c r="E4732">
        <v>264551.27</v>
      </c>
      <c r="F4732">
        <v>0</v>
      </c>
    </row>
    <row r="4733" spans="1:6" ht="15" customHeight="1" x14ac:dyDescent="0.35">
      <c r="A4733" s="86">
        <v>41100700202</v>
      </c>
      <c r="B4733" t="s">
        <v>554</v>
      </c>
      <c r="C4733">
        <v>0</v>
      </c>
      <c r="D4733">
        <v>0</v>
      </c>
      <c r="E4733">
        <v>0</v>
      </c>
      <c r="F4733">
        <v>0</v>
      </c>
    </row>
    <row r="4734" spans="1:6" ht="15" customHeight="1" x14ac:dyDescent="0.35">
      <c r="A4734" s="86">
        <v>41100700203</v>
      </c>
      <c r="B4734" t="s">
        <v>1577</v>
      </c>
      <c r="C4734">
        <v>0</v>
      </c>
      <c r="D4734">
        <v>0</v>
      </c>
      <c r="E4734">
        <v>0</v>
      </c>
      <c r="F4734">
        <v>0</v>
      </c>
    </row>
    <row r="4735" spans="1:6" ht="15" customHeight="1" x14ac:dyDescent="0.35">
      <c r="A4735" s="86">
        <v>41100700209</v>
      </c>
      <c r="B4735" t="s">
        <v>1176</v>
      </c>
      <c r="C4735">
        <v>0</v>
      </c>
      <c r="D4735">
        <v>0</v>
      </c>
      <c r="E4735">
        <v>0</v>
      </c>
      <c r="F4735">
        <v>0</v>
      </c>
    </row>
    <row r="4736" spans="1:6" ht="15" customHeight="1" x14ac:dyDescent="0.35">
      <c r="A4736" s="86">
        <v>4110070020901</v>
      </c>
      <c r="B4736" t="s">
        <v>422</v>
      </c>
      <c r="C4736">
        <v>0</v>
      </c>
      <c r="D4736">
        <v>0</v>
      </c>
      <c r="E4736">
        <v>0</v>
      </c>
      <c r="F4736">
        <v>0</v>
      </c>
    </row>
    <row r="4737" spans="1:6" ht="15" customHeight="1" x14ac:dyDescent="0.35">
      <c r="A4737" s="86">
        <v>4110070020902</v>
      </c>
      <c r="B4737" t="s">
        <v>554</v>
      </c>
      <c r="C4737">
        <v>0</v>
      </c>
      <c r="D4737">
        <v>0</v>
      </c>
      <c r="E4737">
        <v>0</v>
      </c>
      <c r="F4737">
        <v>0</v>
      </c>
    </row>
    <row r="4738" spans="1:6" ht="15" customHeight="1" x14ac:dyDescent="0.35">
      <c r="A4738" s="86">
        <v>4110070020903</v>
      </c>
      <c r="B4738" t="s">
        <v>1577</v>
      </c>
      <c r="C4738">
        <v>0</v>
      </c>
      <c r="D4738">
        <v>0</v>
      </c>
      <c r="E4738">
        <v>0</v>
      </c>
      <c r="F4738">
        <v>0</v>
      </c>
    </row>
    <row r="4739" spans="1:6" ht="15" customHeight="1" x14ac:dyDescent="0.35">
      <c r="A4739" s="86">
        <v>411007003</v>
      </c>
      <c r="B4739" t="s">
        <v>425</v>
      </c>
      <c r="C4739">
        <v>0</v>
      </c>
      <c r="D4739">
        <v>0</v>
      </c>
      <c r="E4739">
        <v>0</v>
      </c>
      <c r="F4739">
        <v>0</v>
      </c>
    </row>
    <row r="4740" spans="1:6" ht="15" customHeight="1" x14ac:dyDescent="0.35">
      <c r="A4740" s="86">
        <v>41100700301</v>
      </c>
      <c r="B4740" t="s">
        <v>422</v>
      </c>
      <c r="C4740">
        <v>0</v>
      </c>
      <c r="D4740">
        <v>0</v>
      </c>
      <c r="E4740">
        <v>0</v>
      </c>
      <c r="F4740">
        <v>0</v>
      </c>
    </row>
    <row r="4741" spans="1:6" ht="15" customHeight="1" x14ac:dyDescent="0.35">
      <c r="A4741" s="86">
        <v>41100700302</v>
      </c>
      <c r="B4741" t="s">
        <v>554</v>
      </c>
      <c r="C4741">
        <v>0</v>
      </c>
      <c r="D4741">
        <v>0</v>
      </c>
      <c r="E4741">
        <v>0</v>
      </c>
      <c r="F4741">
        <v>0</v>
      </c>
    </row>
    <row r="4742" spans="1:6" ht="15" customHeight="1" x14ac:dyDescent="0.35">
      <c r="A4742" s="86">
        <v>41100700303</v>
      </c>
      <c r="B4742" t="s">
        <v>1577</v>
      </c>
      <c r="C4742">
        <v>0</v>
      </c>
      <c r="D4742">
        <v>0</v>
      </c>
      <c r="E4742">
        <v>0</v>
      </c>
      <c r="F4742">
        <v>0</v>
      </c>
    </row>
    <row r="4743" spans="1:6" ht="15" customHeight="1" x14ac:dyDescent="0.35">
      <c r="A4743" s="86">
        <v>41100700309</v>
      </c>
      <c r="B4743" t="s">
        <v>1176</v>
      </c>
      <c r="C4743">
        <v>0</v>
      </c>
      <c r="D4743">
        <v>0</v>
      </c>
      <c r="E4743">
        <v>0</v>
      </c>
      <c r="F4743">
        <v>0</v>
      </c>
    </row>
    <row r="4744" spans="1:6" ht="15" customHeight="1" x14ac:dyDescent="0.35">
      <c r="A4744" s="86">
        <v>4110070030901</v>
      </c>
      <c r="B4744" t="s">
        <v>422</v>
      </c>
      <c r="C4744">
        <v>0</v>
      </c>
      <c r="D4744">
        <v>0</v>
      </c>
      <c r="E4744">
        <v>0</v>
      </c>
      <c r="F4744">
        <v>0</v>
      </c>
    </row>
    <row r="4745" spans="1:6" ht="15" customHeight="1" x14ac:dyDescent="0.35">
      <c r="A4745" s="86">
        <v>4110070030902</v>
      </c>
      <c r="B4745" t="s">
        <v>554</v>
      </c>
      <c r="C4745">
        <v>0</v>
      </c>
      <c r="D4745">
        <v>0</v>
      </c>
      <c r="E4745">
        <v>0</v>
      </c>
      <c r="F4745">
        <v>0</v>
      </c>
    </row>
    <row r="4746" spans="1:6" ht="15" customHeight="1" x14ac:dyDescent="0.35">
      <c r="A4746" s="86">
        <v>4110070030903</v>
      </c>
      <c r="B4746" t="s">
        <v>1577</v>
      </c>
      <c r="C4746">
        <v>0</v>
      </c>
      <c r="D4746">
        <v>0</v>
      </c>
      <c r="E4746">
        <v>0</v>
      </c>
      <c r="F4746">
        <v>0</v>
      </c>
    </row>
    <row r="4747" spans="1:6" ht="15" customHeight="1" x14ac:dyDescent="0.35">
      <c r="A4747" s="86">
        <v>4111</v>
      </c>
      <c r="B4747" t="s">
        <v>1839</v>
      </c>
      <c r="C4747">
        <v>0</v>
      </c>
      <c r="D4747">
        <v>560533.13</v>
      </c>
      <c r="E4747">
        <v>174584.94</v>
      </c>
      <c r="F4747">
        <v>385948.19</v>
      </c>
    </row>
    <row r="4748" spans="1:6" ht="15" customHeight="1" x14ac:dyDescent="0.35">
      <c r="A4748" s="86">
        <v>411104</v>
      </c>
      <c r="B4748" t="s">
        <v>1840</v>
      </c>
      <c r="C4748">
        <v>0</v>
      </c>
      <c r="D4748">
        <v>0</v>
      </c>
      <c r="E4748">
        <v>0</v>
      </c>
      <c r="F4748">
        <v>0</v>
      </c>
    </row>
    <row r="4749" spans="1:6" ht="15" customHeight="1" x14ac:dyDescent="0.35">
      <c r="A4749" s="86">
        <v>4111040</v>
      </c>
      <c r="B4749" t="s">
        <v>386</v>
      </c>
      <c r="C4749">
        <v>0</v>
      </c>
      <c r="D4749">
        <v>0</v>
      </c>
      <c r="E4749">
        <v>0</v>
      </c>
      <c r="F4749">
        <v>0</v>
      </c>
    </row>
    <row r="4750" spans="1:6" ht="15" customHeight="1" x14ac:dyDescent="0.35">
      <c r="A4750" s="86">
        <v>411104001</v>
      </c>
      <c r="B4750" t="s">
        <v>386</v>
      </c>
      <c r="C4750">
        <v>0</v>
      </c>
      <c r="D4750">
        <v>0</v>
      </c>
      <c r="E4750">
        <v>0</v>
      </c>
      <c r="F4750">
        <v>0</v>
      </c>
    </row>
    <row r="4751" spans="1:6" ht="15" customHeight="1" x14ac:dyDescent="0.35">
      <c r="A4751" s="86">
        <v>41110400103</v>
      </c>
      <c r="B4751" t="s">
        <v>1240</v>
      </c>
      <c r="C4751">
        <v>0</v>
      </c>
      <c r="D4751">
        <v>0</v>
      </c>
      <c r="E4751">
        <v>0</v>
      </c>
      <c r="F4751">
        <v>0</v>
      </c>
    </row>
    <row r="4752" spans="1:6" ht="15" customHeight="1" x14ac:dyDescent="0.35">
      <c r="A4752" s="86">
        <v>41110400104</v>
      </c>
      <c r="B4752" t="s">
        <v>1616</v>
      </c>
      <c r="C4752">
        <v>0</v>
      </c>
      <c r="D4752">
        <v>0</v>
      </c>
      <c r="E4752">
        <v>0</v>
      </c>
      <c r="F4752">
        <v>0</v>
      </c>
    </row>
    <row r="4753" spans="1:6" ht="15" customHeight="1" x14ac:dyDescent="0.35">
      <c r="A4753" s="86">
        <v>41110400105</v>
      </c>
      <c r="B4753" t="s">
        <v>1841</v>
      </c>
      <c r="C4753">
        <v>0</v>
      </c>
      <c r="D4753">
        <v>0</v>
      </c>
      <c r="E4753">
        <v>0</v>
      </c>
      <c r="F4753">
        <v>0</v>
      </c>
    </row>
    <row r="4754" spans="1:6" ht="15" customHeight="1" x14ac:dyDescent="0.35">
      <c r="A4754" s="86">
        <v>41110400109</v>
      </c>
      <c r="B4754" t="s">
        <v>1842</v>
      </c>
      <c r="C4754">
        <v>0</v>
      </c>
      <c r="D4754">
        <v>0</v>
      </c>
      <c r="E4754">
        <v>0</v>
      </c>
      <c r="F4754">
        <v>0</v>
      </c>
    </row>
    <row r="4755" spans="1:6" ht="15" customHeight="1" x14ac:dyDescent="0.35">
      <c r="A4755" s="86">
        <v>4111040010903</v>
      </c>
      <c r="B4755" t="s">
        <v>1240</v>
      </c>
      <c r="C4755">
        <v>0</v>
      </c>
      <c r="D4755">
        <v>0</v>
      </c>
      <c r="E4755">
        <v>0</v>
      </c>
      <c r="F4755">
        <v>0</v>
      </c>
    </row>
    <row r="4756" spans="1:6" ht="15" customHeight="1" x14ac:dyDescent="0.35">
      <c r="A4756" s="86">
        <v>4111040010904</v>
      </c>
      <c r="B4756" t="s">
        <v>1616</v>
      </c>
      <c r="C4756">
        <v>0</v>
      </c>
      <c r="D4756">
        <v>0</v>
      </c>
      <c r="E4756">
        <v>0</v>
      </c>
      <c r="F4756">
        <v>0</v>
      </c>
    </row>
    <row r="4757" spans="1:6" ht="15" customHeight="1" x14ac:dyDescent="0.35">
      <c r="A4757" s="86">
        <v>4111040010905</v>
      </c>
      <c r="B4757" t="s">
        <v>1841</v>
      </c>
      <c r="C4757">
        <v>0</v>
      </c>
      <c r="D4757">
        <v>0</v>
      </c>
      <c r="E4757">
        <v>0</v>
      </c>
      <c r="F4757">
        <v>0</v>
      </c>
    </row>
    <row r="4758" spans="1:6" ht="15" customHeight="1" x14ac:dyDescent="0.35">
      <c r="A4758" s="86">
        <v>411104002</v>
      </c>
      <c r="B4758" t="s">
        <v>445</v>
      </c>
      <c r="C4758">
        <v>0</v>
      </c>
      <c r="D4758">
        <v>0</v>
      </c>
      <c r="E4758">
        <v>0</v>
      </c>
      <c r="F4758">
        <v>0</v>
      </c>
    </row>
    <row r="4759" spans="1:6" ht="15" customHeight="1" x14ac:dyDescent="0.35">
      <c r="A4759" s="86">
        <v>41110400203</v>
      </c>
      <c r="B4759" t="s">
        <v>1240</v>
      </c>
      <c r="C4759">
        <v>0</v>
      </c>
      <c r="D4759">
        <v>0</v>
      </c>
      <c r="E4759">
        <v>0</v>
      </c>
      <c r="F4759">
        <v>0</v>
      </c>
    </row>
    <row r="4760" spans="1:6" ht="15" customHeight="1" x14ac:dyDescent="0.35">
      <c r="A4760" s="86">
        <v>41110400204</v>
      </c>
      <c r="B4760" t="s">
        <v>1616</v>
      </c>
      <c r="C4760">
        <v>0</v>
      </c>
      <c r="D4760">
        <v>0</v>
      </c>
      <c r="E4760">
        <v>0</v>
      </c>
      <c r="F4760">
        <v>0</v>
      </c>
    </row>
    <row r="4761" spans="1:6" ht="15" customHeight="1" x14ac:dyDescent="0.35">
      <c r="A4761" s="86">
        <v>41110400205</v>
      </c>
      <c r="B4761" t="s">
        <v>1841</v>
      </c>
      <c r="C4761">
        <v>0</v>
      </c>
      <c r="D4761">
        <v>0</v>
      </c>
      <c r="E4761">
        <v>0</v>
      </c>
      <c r="F4761">
        <v>0</v>
      </c>
    </row>
    <row r="4762" spans="1:6" ht="15" customHeight="1" x14ac:dyDescent="0.35">
      <c r="A4762" s="86">
        <v>41110400209</v>
      </c>
      <c r="B4762" t="s">
        <v>1842</v>
      </c>
      <c r="C4762">
        <v>0</v>
      </c>
      <c r="D4762">
        <v>0</v>
      </c>
      <c r="E4762">
        <v>0</v>
      </c>
      <c r="F4762">
        <v>0</v>
      </c>
    </row>
    <row r="4763" spans="1:6" ht="15" customHeight="1" x14ac:dyDescent="0.35">
      <c r="A4763" s="86">
        <v>4111040020903</v>
      </c>
      <c r="B4763" t="s">
        <v>1240</v>
      </c>
      <c r="C4763">
        <v>0</v>
      </c>
      <c r="D4763">
        <v>0</v>
      </c>
      <c r="E4763">
        <v>0</v>
      </c>
      <c r="F4763">
        <v>0</v>
      </c>
    </row>
    <row r="4764" spans="1:6" ht="15" customHeight="1" x14ac:dyDescent="0.35">
      <c r="A4764" s="86">
        <v>4111040020904</v>
      </c>
      <c r="B4764" t="s">
        <v>1616</v>
      </c>
      <c r="C4764">
        <v>0</v>
      </c>
      <c r="D4764">
        <v>0</v>
      </c>
      <c r="E4764">
        <v>0</v>
      </c>
      <c r="F4764">
        <v>0</v>
      </c>
    </row>
    <row r="4765" spans="1:6" ht="15" customHeight="1" x14ac:dyDescent="0.35">
      <c r="A4765" s="86">
        <v>4111040020905</v>
      </c>
      <c r="B4765" t="s">
        <v>1841</v>
      </c>
      <c r="C4765">
        <v>0</v>
      </c>
      <c r="D4765">
        <v>0</v>
      </c>
      <c r="E4765">
        <v>0</v>
      </c>
      <c r="F4765">
        <v>0</v>
      </c>
    </row>
    <row r="4766" spans="1:6" ht="15" customHeight="1" x14ac:dyDescent="0.35">
      <c r="A4766" s="86">
        <v>411105</v>
      </c>
      <c r="B4766" t="s">
        <v>1843</v>
      </c>
      <c r="C4766">
        <v>0</v>
      </c>
      <c r="D4766">
        <v>0</v>
      </c>
      <c r="E4766">
        <v>0</v>
      </c>
      <c r="F4766">
        <v>0</v>
      </c>
    </row>
    <row r="4767" spans="1:6" ht="15" customHeight="1" x14ac:dyDescent="0.35">
      <c r="A4767" s="86">
        <v>4111050</v>
      </c>
      <c r="B4767" t="s">
        <v>388</v>
      </c>
      <c r="C4767">
        <v>0</v>
      </c>
      <c r="D4767">
        <v>0</v>
      </c>
      <c r="E4767">
        <v>0</v>
      </c>
      <c r="F4767">
        <v>0</v>
      </c>
    </row>
    <row r="4768" spans="1:6" ht="15" customHeight="1" x14ac:dyDescent="0.35">
      <c r="A4768" s="86">
        <v>411105001</v>
      </c>
      <c r="B4768" t="s">
        <v>388</v>
      </c>
      <c r="C4768">
        <v>0</v>
      </c>
      <c r="D4768">
        <v>0</v>
      </c>
      <c r="E4768">
        <v>0</v>
      </c>
      <c r="F4768">
        <v>0</v>
      </c>
    </row>
    <row r="4769" spans="1:6" ht="15" customHeight="1" x14ac:dyDescent="0.35">
      <c r="A4769" s="86">
        <v>41110500103</v>
      </c>
      <c r="B4769" t="s">
        <v>1240</v>
      </c>
      <c r="C4769">
        <v>0</v>
      </c>
      <c r="D4769">
        <v>0</v>
      </c>
      <c r="E4769">
        <v>0</v>
      </c>
      <c r="F4769">
        <v>0</v>
      </c>
    </row>
    <row r="4770" spans="1:6" ht="15" customHeight="1" x14ac:dyDescent="0.35">
      <c r="A4770" s="86">
        <v>41110500104</v>
      </c>
      <c r="B4770" t="s">
        <v>1616</v>
      </c>
      <c r="C4770">
        <v>0</v>
      </c>
      <c r="D4770">
        <v>0</v>
      </c>
      <c r="E4770">
        <v>0</v>
      </c>
      <c r="F4770">
        <v>0</v>
      </c>
    </row>
    <row r="4771" spans="1:6" ht="15" customHeight="1" x14ac:dyDescent="0.35">
      <c r="A4771" s="86">
        <v>41110500105</v>
      </c>
      <c r="B4771" t="s">
        <v>1841</v>
      </c>
      <c r="C4771">
        <v>0</v>
      </c>
      <c r="D4771">
        <v>0</v>
      </c>
      <c r="E4771">
        <v>0</v>
      </c>
      <c r="F4771">
        <v>0</v>
      </c>
    </row>
    <row r="4772" spans="1:6" ht="15" customHeight="1" x14ac:dyDescent="0.35">
      <c r="A4772" s="86">
        <v>41110500109</v>
      </c>
      <c r="B4772" t="s">
        <v>1842</v>
      </c>
      <c r="C4772">
        <v>0</v>
      </c>
      <c r="D4772">
        <v>0</v>
      </c>
      <c r="E4772">
        <v>0</v>
      </c>
      <c r="F4772">
        <v>0</v>
      </c>
    </row>
    <row r="4773" spans="1:6" ht="15" customHeight="1" x14ac:dyDescent="0.35">
      <c r="A4773" s="86">
        <v>4111050010903</v>
      </c>
      <c r="B4773" t="s">
        <v>1240</v>
      </c>
      <c r="C4773">
        <v>0</v>
      </c>
      <c r="D4773">
        <v>0</v>
      </c>
      <c r="E4773">
        <v>0</v>
      </c>
      <c r="F4773">
        <v>0</v>
      </c>
    </row>
    <row r="4774" spans="1:6" ht="15" customHeight="1" x14ac:dyDescent="0.35">
      <c r="A4774" s="86">
        <v>4111050010904</v>
      </c>
      <c r="B4774" t="s">
        <v>1616</v>
      </c>
      <c r="C4774">
        <v>0</v>
      </c>
      <c r="D4774">
        <v>0</v>
      </c>
      <c r="E4774">
        <v>0</v>
      </c>
      <c r="F4774">
        <v>0</v>
      </c>
    </row>
    <row r="4775" spans="1:6" ht="15" customHeight="1" x14ac:dyDescent="0.35">
      <c r="A4775" s="86">
        <v>4111050010905</v>
      </c>
      <c r="B4775" t="s">
        <v>1841</v>
      </c>
      <c r="C4775">
        <v>0</v>
      </c>
      <c r="D4775">
        <v>0</v>
      </c>
      <c r="E4775">
        <v>0</v>
      </c>
      <c r="F4775">
        <v>0</v>
      </c>
    </row>
    <row r="4776" spans="1:6" ht="15" customHeight="1" x14ac:dyDescent="0.35">
      <c r="A4776" s="86">
        <v>411106</v>
      </c>
      <c r="B4776" t="s">
        <v>1844</v>
      </c>
      <c r="C4776">
        <v>0</v>
      </c>
      <c r="D4776">
        <v>0</v>
      </c>
      <c r="E4776">
        <v>0</v>
      </c>
      <c r="F4776">
        <v>0</v>
      </c>
    </row>
    <row r="4777" spans="1:6" ht="15" customHeight="1" x14ac:dyDescent="0.35">
      <c r="A4777" s="86">
        <v>4111060</v>
      </c>
      <c r="B4777" t="s">
        <v>492</v>
      </c>
      <c r="C4777">
        <v>0</v>
      </c>
      <c r="D4777">
        <v>0</v>
      </c>
      <c r="E4777">
        <v>0</v>
      </c>
      <c r="F4777">
        <v>0</v>
      </c>
    </row>
    <row r="4778" spans="1:6" ht="15" customHeight="1" x14ac:dyDescent="0.35">
      <c r="A4778" s="86">
        <v>411106001</v>
      </c>
      <c r="B4778" t="s">
        <v>390</v>
      </c>
      <c r="C4778">
        <v>0</v>
      </c>
      <c r="D4778">
        <v>0</v>
      </c>
      <c r="E4778">
        <v>0</v>
      </c>
      <c r="F4778">
        <v>0</v>
      </c>
    </row>
    <row r="4779" spans="1:6" ht="15" customHeight="1" x14ac:dyDescent="0.35">
      <c r="A4779" s="86">
        <v>41110600103</v>
      </c>
      <c r="B4779" t="s">
        <v>1240</v>
      </c>
      <c r="C4779">
        <v>0</v>
      </c>
      <c r="D4779">
        <v>0</v>
      </c>
      <c r="E4779">
        <v>0</v>
      </c>
      <c r="F4779">
        <v>0</v>
      </c>
    </row>
    <row r="4780" spans="1:6" ht="15" customHeight="1" x14ac:dyDescent="0.35">
      <c r="A4780" s="86">
        <v>41110600104</v>
      </c>
      <c r="B4780" t="s">
        <v>1616</v>
      </c>
      <c r="C4780">
        <v>0</v>
      </c>
      <c r="D4780">
        <v>0</v>
      </c>
      <c r="E4780">
        <v>0</v>
      </c>
      <c r="F4780">
        <v>0</v>
      </c>
    </row>
    <row r="4781" spans="1:6" ht="15" customHeight="1" x14ac:dyDescent="0.35">
      <c r="A4781" s="86">
        <v>41110600105</v>
      </c>
      <c r="B4781" t="s">
        <v>1841</v>
      </c>
      <c r="C4781">
        <v>0</v>
      </c>
      <c r="D4781">
        <v>0</v>
      </c>
      <c r="E4781">
        <v>0</v>
      </c>
      <c r="F4781">
        <v>0</v>
      </c>
    </row>
    <row r="4782" spans="1:6" ht="15" customHeight="1" x14ac:dyDescent="0.35">
      <c r="A4782" s="86">
        <v>41110600109</v>
      </c>
      <c r="B4782" t="s">
        <v>1842</v>
      </c>
      <c r="C4782">
        <v>0</v>
      </c>
      <c r="D4782">
        <v>0</v>
      </c>
      <c r="E4782">
        <v>0</v>
      </c>
      <c r="F4782">
        <v>0</v>
      </c>
    </row>
    <row r="4783" spans="1:6" ht="15" customHeight="1" x14ac:dyDescent="0.35">
      <c r="A4783" s="86">
        <v>4111060010903</v>
      </c>
      <c r="B4783" t="s">
        <v>1240</v>
      </c>
      <c r="C4783">
        <v>0</v>
      </c>
      <c r="D4783">
        <v>0</v>
      </c>
      <c r="E4783">
        <v>0</v>
      </c>
      <c r="F4783">
        <v>0</v>
      </c>
    </row>
    <row r="4784" spans="1:6" ht="15" customHeight="1" x14ac:dyDescent="0.35">
      <c r="A4784" s="86">
        <v>4111060010904</v>
      </c>
      <c r="B4784" t="s">
        <v>1616</v>
      </c>
      <c r="C4784">
        <v>0</v>
      </c>
      <c r="D4784">
        <v>0</v>
      </c>
      <c r="E4784">
        <v>0</v>
      </c>
      <c r="F4784">
        <v>0</v>
      </c>
    </row>
    <row r="4785" spans="1:6" ht="15" customHeight="1" x14ac:dyDescent="0.35">
      <c r="A4785" s="86">
        <v>4111060010905</v>
      </c>
      <c r="B4785" t="s">
        <v>1841</v>
      </c>
      <c r="C4785">
        <v>0</v>
      </c>
      <c r="D4785">
        <v>0</v>
      </c>
      <c r="E4785">
        <v>0</v>
      </c>
      <c r="F4785">
        <v>0</v>
      </c>
    </row>
    <row r="4786" spans="1:6" ht="15" customHeight="1" x14ac:dyDescent="0.35">
      <c r="A4786" s="86">
        <v>411106002</v>
      </c>
      <c r="B4786" t="s">
        <v>391</v>
      </c>
      <c r="C4786">
        <v>0</v>
      </c>
      <c r="D4786">
        <v>0</v>
      </c>
      <c r="E4786">
        <v>0</v>
      </c>
      <c r="F4786">
        <v>0</v>
      </c>
    </row>
    <row r="4787" spans="1:6" ht="15" customHeight="1" x14ac:dyDescent="0.35">
      <c r="A4787" s="86">
        <v>41110600203</v>
      </c>
      <c r="B4787" t="s">
        <v>1240</v>
      </c>
      <c r="C4787">
        <v>0</v>
      </c>
      <c r="D4787">
        <v>0</v>
      </c>
      <c r="E4787">
        <v>0</v>
      </c>
      <c r="F4787">
        <v>0</v>
      </c>
    </row>
    <row r="4788" spans="1:6" ht="15" customHeight="1" x14ac:dyDescent="0.35">
      <c r="A4788" s="86">
        <v>41110600204</v>
      </c>
      <c r="B4788" t="s">
        <v>1616</v>
      </c>
      <c r="C4788">
        <v>0</v>
      </c>
      <c r="D4788">
        <v>0</v>
      </c>
      <c r="E4788">
        <v>0</v>
      </c>
      <c r="F4788">
        <v>0</v>
      </c>
    </row>
    <row r="4789" spans="1:6" ht="15" customHeight="1" x14ac:dyDescent="0.35">
      <c r="A4789" s="86">
        <v>41110600205</v>
      </c>
      <c r="B4789" t="s">
        <v>1841</v>
      </c>
      <c r="C4789">
        <v>0</v>
      </c>
      <c r="D4789">
        <v>0</v>
      </c>
      <c r="E4789">
        <v>0</v>
      </c>
      <c r="F4789">
        <v>0</v>
      </c>
    </row>
    <row r="4790" spans="1:6" ht="15" customHeight="1" x14ac:dyDescent="0.35">
      <c r="A4790" s="86">
        <v>41110600209</v>
      </c>
      <c r="B4790" t="s">
        <v>1842</v>
      </c>
      <c r="C4790">
        <v>0</v>
      </c>
      <c r="D4790">
        <v>0</v>
      </c>
      <c r="E4790">
        <v>0</v>
      </c>
      <c r="F4790">
        <v>0</v>
      </c>
    </row>
    <row r="4791" spans="1:6" ht="15" customHeight="1" x14ac:dyDescent="0.35">
      <c r="A4791" s="86">
        <v>4111060020903</v>
      </c>
      <c r="B4791" t="s">
        <v>1240</v>
      </c>
      <c r="C4791">
        <v>0</v>
      </c>
      <c r="D4791">
        <v>0</v>
      </c>
      <c r="E4791">
        <v>0</v>
      </c>
      <c r="F4791">
        <v>0</v>
      </c>
    </row>
    <row r="4792" spans="1:6" ht="15" customHeight="1" x14ac:dyDescent="0.35">
      <c r="A4792" s="86">
        <v>4111060020904</v>
      </c>
      <c r="B4792" t="s">
        <v>1616</v>
      </c>
      <c r="C4792">
        <v>0</v>
      </c>
      <c r="D4792">
        <v>0</v>
      </c>
      <c r="E4792">
        <v>0</v>
      </c>
      <c r="F4792">
        <v>0</v>
      </c>
    </row>
    <row r="4793" spans="1:6" ht="15" customHeight="1" x14ac:dyDescent="0.35">
      <c r="A4793" s="86">
        <v>4111060020905</v>
      </c>
      <c r="B4793" t="s">
        <v>1841</v>
      </c>
      <c r="C4793">
        <v>0</v>
      </c>
      <c r="D4793">
        <v>0</v>
      </c>
      <c r="E4793">
        <v>0</v>
      </c>
      <c r="F4793">
        <v>0</v>
      </c>
    </row>
    <row r="4794" spans="1:6" ht="15" customHeight="1" x14ac:dyDescent="0.35">
      <c r="A4794" s="86">
        <v>411106003</v>
      </c>
      <c r="B4794" t="s">
        <v>446</v>
      </c>
      <c r="C4794">
        <v>0</v>
      </c>
      <c r="D4794">
        <v>0</v>
      </c>
      <c r="E4794">
        <v>0</v>
      </c>
      <c r="F4794">
        <v>0</v>
      </c>
    </row>
    <row r="4795" spans="1:6" ht="15" customHeight="1" x14ac:dyDescent="0.35">
      <c r="A4795" s="86">
        <v>41110600303</v>
      </c>
      <c r="B4795" t="s">
        <v>1240</v>
      </c>
      <c r="C4795">
        <v>0</v>
      </c>
      <c r="D4795">
        <v>0</v>
      </c>
      <c r="E4795">
        <v>0</v>
      </c>
      <c r="F4795">
        <v>0</v>
      </c>
    </row>
    <row r="4796" spans="1:6" ht="15" customHeight="1" x14ac:dyDescent="0.35">
      <c r="A4796" s="86">
        <v>41110600304</v>
      </c>
      <c r="B4796" t="s">
        <v>1616</v>
      </c>
      <c r="C4796">
        <v>0</v>
      </c>
      <c r="D4796">
        <v>0</v>
      </c>
      <c r="E4796">
        <v>0</v>
      </c>
      <c r="F4796">
        <v>0</v>
      </c>
    </row>
    <row r="4797" spans="1:6" ht="15" customHeight="1" x14ac:dyDescent="0.35">
      <c r="A4797" s="86">
        <v>41110600305</v>
      </c>
      <c r="B4797" t="s">
        <v>1841</v>
      </c>
      <c r="C4797">
        <v>0</v>
      </c>
      <c r="D4797">
        <v>0</v>
      </c>
      <c r="E4797">
        <v>0</v>
      </c>
      <c r="F4797">
        <v>0</v>
      </c>
    </row>
    <row r="4798" spans="1:6" ht="15" customHeight="1" x14ac:dyDescent="0.35">
      <c r="A4798" s="86">
        <v>41110600309</v>
      </c>
      <c r="B4798" t="s">
        <v>1842</v>
      </c>
      <c r="C4798">
        <v>0</v>
      </c>
      <c r="D4798">
        <v>0</v>
      </c>
      <c r="E4798">
        <v>0</v>
      </c>
      <c r="F4798">
        <v>0</v>
      </c>
    </row>
    <row r="4799" spans="1:6" ht="15" customHeight="1" x14ac:dyDescent="0.35">
      <c r="A4799" s="86">
        <v>4111060030903</v>
      </c>
      <c r="B4799" t="s">
        <v>1240</v>
      </c>
      <c r="C4799">
        <v>0</v>
      </c>
      <c r="D4799">
        <v>0</v>
      </c>
      <c r="E4799">
        <v>0</v>
      </c>
      <c r="F4799">
        <v>0</v>
      </c>
    </row>
    <row r="4800" spans="1:6" ht="15" customHeight="1" x14ac:dyDescent="0.35">
      <c r="A4800" s="86">
        <v>4111060030904</v>
      </c>
      <c r="B4800" t="s">
        <v>1616</v>
      </c>
      <c r="C4800">
        <v>0</v>
      </c>
      <c r="D4800">
        <v>0</v>
      </c>
      <c r="E4800">
        <v>0</v>
      </c>
      <c r="F4800">
        <v>0</v>
      </c>
    </row>
    <row r="4801" spans="1:6" ht="15" customHeight="1" x14ac:dyDescent="0.35">
      <c r="A4801" s="86">
        <v>4111060030905</v>
      </c>
      <c r="B4801" t="s">
        <v>1841</v>
      </c>
      <c r="C4801">
        <v>0</v>
      </c>
      <c r="D4801">
        <v>0</v>
      </c>
      <c r="E4801">
        <v>0</v>
      </c>
      <c r="F4801">
        <v>0</v>
      </c>
    </row>
    <row r="4802" spans="1:6" ht="15" customHeight="1" x14ac:dyDescent="0.35">
      <c r="A4802" s="86">
        <v>411106004</v>
      </c>
      <c r="B4802" t="s">
        <v>394</v>
      </c>
      <c r="C4802">
        <v>0</v>
      </c>
      <c r="D4802">
        <v>0</v>
      </c>
      <c r="E4802">
        <v>0</v>
      </c>
      <c r="F4802">
        <v>0</v>
      </c>
    </row>
    <row r="4803" spans="1:6" ht="15" customHeight="1" x14ac:dyDescent="0.35">
      <c r="A4803" s="86">
        <v>41110600403</v>
      </c>
      <c r="B4803" t="s">
        <v>1240</v>
      </c>
      <c r="C4803">
        <v>0</v>
      </c>
      <c r="D4803">
        <v>0</v>
      </c>
      <c r="E4803">
        <v>0</v>
      </c>
      <c r="F4803">
        <v>0</v>
      </c>
    </row>
    <row r="4804" spans="1:6" ht="15" customHeight="1" x14ac:dyDescent="0.35">
      <c r="A4804" s="86">
        <v>41110600404</v>
      </c>
      <c r="B4804" t="s">
        <v>1616</v>
      </c>
      <c r="C4804">
        <v>0</v>
      </c>
      <c r="D4804">
        <v>0</v>
      </c>
      <c r="E4804">
        <v>0</v>
      </c>
      <c r="F4804">
        <v>0</v>
      </c>
    </row>
    <row r="4805" spans="1:6" ht="15" customHeight="1" x14ac:dyDescent="0.35">
      <c r="A4805" s="86">
        <v>41110600405</v>
      </c>
      <c r="B4805" t="s">
        <v>1841</v>
      </c>
      <c r="C4805">
        <v>0</v>
      </c>
      <c r="D4805">
        <v>0</v>
      </c>
      <c r="E4805">
        <v>0</v>
      </c>
      <c r="F4805">
        <v>0</v>
      </c>
    </row>
    <row r="4806" spans="1:6" ht="15" customHeight="1" x14ac:dyDescent="0.35">
      <c r="A4806" s="86">
        <v>41110600409</v>
      </c>
      <c r="B4806" t="s">
        <v>1842</v>
      </c>
      <c r="C4806">
        <v>0</v>
      </c>
      <c r="D4806">
        <v>0</v>
      </c>
      <c r="E4806">
        <v>0</v>
      </c>
      <c r="F4806">
        <v>0</v>
      </c>
    </row>
    <row r="4807" spans="1:6" ht="15" customHeight="1" x14ac:dyDescent="0.35">
      <c r="A4807" s="86">
        <v>4111060040903</v>
      </c>
      <c r="B4807" t="s">
        <v>1240</v>
      </c>
      <c r="C4807">
        <v>0</v>
      </c>
      <c r="D4807">
        <v>0</v>
      </c>
      <c r="E4807">
        <v>0</v>
      </c>
      <c r="F4807">
        <v>0</v>
      </c>
    </row>
    <row r="4808" spans="1:6" ht="15" customHeight="1" x14ac:dyDescent="0.35">
      <c r="A4808" s="86">
        <v>4111060040904</v>
      </c>
      <c r="B4808" t="s">
        <v>1616</v>
      </c>
      <c r="C4808">
        <v>0</v>
      </c>
      <c r="D4808">
        <v>0</v>
      </c>
      <c r="E4808">
        <v>0</v>
      </c>
      <c r="F4808">
        <v>0</v>
      </c>
    </row>
    <row r="4809" spans="1:6" ht="15" customHeight="1" x14ac:dyDescent="0.35">
      <c r="A4809" s="86">
        <v>4111060040905</v>
      </c>
      <c r="B4809" t="s">
        <v>1841</v>
      </c>
      <c r="C4809">
        <v>0</v>
      </c>
      <c r="D4809">
        <v>0</v>
      </c>
      <c r="E4809">
        <v>0</v>
      </c>
      <c r="F4809">
        <v>0</v>
      </c>
    </row>
    <row r="4810" spans="1:6" ht="15" customHeight="1" x14ac:dyDescent="0.35">
      <c r="A4810" s="86">
        <v>411106005</v>
      </c>
      <c r="B4810" t="s">
        <v>396</v>
      </c>
      <c r="C4810">
        <v>0</v>
      </c>
      <c r="D4810">
        <v>0</v>
      </c>
      <c r="E4810">
        <v>0</v>
      </c>
      <c r="F4810">
        <v>0</v>
      </c>
    </row>
    <row r="4811" spans="1:6" ht="15" customHeight="1" x14ac:dyDescent="0.35">
      <c r="A4811" s="86">
        <v>41110600503</v>
      </c>
      <c r="B4811" t="s">
        <v>1240</v>
      </c>
      <c r="C4811">
        <v>0</v>
      </c>
      <c r="D4811">
        <v>0</v>
      </c>
      <c r="E4811">
        <v>0</v>
      </c>
      <c r="F4811">
        <v>0</v>
      </c>
    </row>
    <row r="4812" spans="1:6" ht="15" customHeight="1" x14ac:dyDescent="0.35">
      <c r="A4812" s="86">
        <v>41110600504</v>
      </c>
      <c r="B4812" t="s">
        <v>1616</v>
      </c>
      <c r="C4812">
        <v>0</v>
      </c>
      <c r="D4812">
        <v>0</v>
      </c>
      <c r="E4812">
        <v>0</v>
      </c>
      <c r="F4812">
        <v>0</v>
      </c>
    </row>
    <row r="4813" spans="1:6" ht="15" customHeight="1" x14ac:dyDescent="0.35">
      <c r="A4813" s="86">
        <v>41110600505</v>
      </c>
      <c r="B4813" t="s">
        <v>1841</v>
      </c>
      <c r="C4813">
        <v>0</v>
      </c>
      <c r="D4813">
        <v>0</v>
      </c>
      <c r="E4813">
        <v>0</v>
      </c>
      <c r="F4813">
        <v>0</v>
      </c>
    </row>
    <row r="4814" spans="1:6" ht="15" customHeight="1" x14ac:dyDescent="0.35">
      <c r="A4814" s="86">
        <v>41110600509</v>
      </c>
      <c r="B4814" t="s">
        <v>1842</v>
      </c>
      <c r="C4814">
        <v>0</v>
      </c>
      <c r="D4814">
        <v>0</v>
      </c>
      <c r="E4814">
        <v>0</v>
      </c>
      <c r="F4814">
        <v>0</v>
      </c>
    </row>
    <row r="4815" spans="1:6" ht="15" customHeight="1" x14ac:dyDescent="0.35">
      <c r="A4815" s="86">
        <v>4111060050903</v>
      </c>
      <c r="B4815" t="s">
        <v>1240</v>
      </c>
      <c r="C4815">
        <v>0</v>
      </c>
      <c r="D4815">
        <v>0</v>
      </c>
      <c r="E4815">
        <v>0</v>
      </c>
      <c r="F4815">
        <v>0</v>
      </c>
    </row>
    <row r="4816" spans="1:6" ht="15" customHeight="1" x14ac:dyDescent="0.35">
      <c r="A4816" s="86">
        <v>4111060050904</v>
      </c>
      <c r="B4816" t="s">
        <v>1616</v>
      </c>
      <c r="C4816">
        <v>0</v>
      </c>
      <c r="D4816">
        <v>0</v>
      </c>
      <c r="E4816">
        <v>0</v>
      </c>
      <c r="F4816">
        <v>0</v>
      </c>
    </row>
    <row r="4817" spans="1:6" ht="15" customHeight="1" x14ac:dyDescent="0.35">
      <c r="A4817" s="86">
        <v>4111060050905</v>
      </c>
      <c r="B4817" t="s">
        <v>1841</v>
      </c>
      <c r="C4817">
        <v>0</v>
      </c>
      <c r="D4817">
        <v>0</v>
      </c>
      <c r="E4817">
        <v>0</v>
      </c>
      <c r="F4817">
        <v>0</v>
      </c>
    </row>
    <row r="4818" spans="1:6" ht="15" customHeight="1" x14ac:dyDescent="0.35">
      <c r="A4818" s="86">
        <v>411106006</v>
      </c>
      <c r="B4818" t="s">
        <v>447</v>
      </c>
      <c r="C4818">
        <v>0</v>
      </c>
      <c r="D4818">
        <v>0</v>
      </c>
      <c r="E4818">
        <v>0</v>
      </c>
      <c r="F4818">
        <v>0</v>
      </c>
    </row>
    <row r="4819" spans="1:6" ht="15" customHeight="1" x14ac:dyDescent="0.35">
      <c r="A4819" s="86">
        <v>41110600603</v>
      </c>
      <c r="B4819" t="s">
        <v>1240</v>
      </c>
      <c r="C4819">
        <v>0</v>
      </c>
      <c r="D4819">
        <v>0</v>
      </c>
      <c r="E4819">
        <v>0</v>
      </c>
      <c r="F4819">
        <v>0</v>
      </c>
    </row>
    <row r="4820" spans="1:6" ht="15" customHeight="1" x14ac:dyDescent="0.35">
      <c r="A4820" s="86">
        <v>41110600604</v>
      </c>
      <c r="B4820" t="s">
        <v>1616</v>
      </c>
      <c r="C4820">
        <v>0</v>
      </c>
      <c r="D4820">
        <v>0</v>
      </c>
      <c r="E4820">
        <v>0</v>
      </c>
      <c r="F4820">
        <v>0</v>
      </c>
    </row>
    <row r="4821" spans="1:6" ht="15" customHeight="1" x14ac:dyDescent="0.35">
      <c r="A4821" s="86">
        <v>41110600605</v>
      </c>
      <c r="B4821" t="s">
        <v>1841</v>
      </c>
      <c r="C4821">
        <v>0</v>
      </c>
      <c r="D4821">
        <v>0</v>
      </c>
      <c r="E4821">
        <v>0</v>
      </c>
      <c r="F4821">
        <v>0</v>
      </c>
    </row>
    <row r="4822" spans="1:6" ht="15" customHeight="1" x14ac:dyDescent="0.35">
      <c r="A4822" s="86">
        <v>41110600609</v>
      </c>
      <c r="B4822" t="s">
        <v>1842</v>
      </c>
      <c r="C4822">
        <v>0</v>
      </c>
      <c r="D4822">
        <v>0</v>
      </c>
      <c r="E4822">
        <v>0</v>
      </c>
      <c r="F4822">
        <v>0</v>
      </c>
    </row>
    <row r="4823" spans="1:6" ht="15" customHeight="1" x14ac:dyDescent="0.35">
      <c r="A4823" s="86">
        <v>4111060060903</v>
      </c>
      <c r="B4823" t="s">
        <v>1240</v>
      </c>
      <c r="C4823">
        <v>0</v>
      </c>
      <c r="D4823">
        <v>0</v>
      </c>
      <c r="E4823">
        <v>0</v>
      </c>
      <c r="F4823">
        <v>0</v>
      </c>
    </row>
    <row r="4824" spans="1:6" ht="15" customHeight="1" x14ac:dyDescent="0.35">
      <c r="A4824" s="86">
        <v>4111060060904</v>
      </c>
      <c r="B4824" t="s">
        <v>1616</v>
      </c>
      <c r="C4824">
        <v>0</v>
      </c>
      <c r="D4824">
        <v>0</v>
      </c>
      <c r="E4824">
        <v>0</v>
      </c>
      <c r="F4824">
        <v>0</v>
      </c>
    </row>
    <row r="4825" spans="1:6" ht="15" customHeight="1" x14ac:dyDescent="0.35">
      <c r="A4825" s="86">
        <v>4111060060905</v>
      </c>
      <c r="B4825" t="s">
        <v>1841</v>
      </c>
      <c r="C4825">
        <v>0</v>
      </c>
      <c r="D4825">
        <v>0</v>
      </c>
      <c r="E4825">
        <v>0</v>
      </c>
      <c r="F4825">
        <v>0</v>
      </c>
    </row>
    <row r="4826" spans="1:6" ht="15" customHeight="1" x14ac:dyDescent="0.35">
      <c r="A4826" s="86">
        <v>411106007</v>
      </c>
      <c r="B4826" t="s">
        <v>400</v>
      </c>
      <c r="C4826">
        <v>0</v>
      </c>
      <c r="D4826">
        <v>0</v>
      </c>
      <c r="E4826">
        <v>0</v>
      </c>
      <c r="F4826">
        <v>0</v>
      </c>
    </row>
    <row r="4827" spans="1:6" ht="15" customHeight="1" x14ac:dyDescent="0.35">
      <c r="A4827" s="86">
        <v>41110600703</v>
      </c>
      <c r="B4827" t="s">
        <v>1240</v>
      </c>
      <c r="C4827">
        <v>0</v>
      </c>
      <c r="D4827">
        <v>0</v>
      </c>
      <c r="E4827">
        <v>0</v>
      </c>
      <c r="F4827">
        <v>0</v>
      </c>
    </row>
    <row r="4828" spans="1:6" ht="15" customHeight="1" x14ac:dyDescent="0.35">
      <c r="A4828" s="86">
        <v>41110600704</v>
      </c>
      <c r="B4828" t="s">
        <v>1616</v>
      </c>
      <c r="C4828">
        <v>0</v>
      </c>
      <c r="D4828">
        <v>0</v>
      </c>
      <c r="E4828">
        <v>0</v>
      </c>
      <c r="F4828">
        <v>0</v>
      </c>
    </row>
    <row r="4829" spans="1:6" ht="15" customHeight="1" x14ac:dyDescent="0.35">
      <c r="A4829" s="86">
        <v>41110600705</v>
      </c>
      <c r="B4829" t="s">
        <v>1841</v>
      </c>
      <c r="C4829">
        <v>0</v>
      </c>
      <c r="D4829">
        <v>0</v>
      </c>
      <c r="E4829">
        <v>0</v>
      </c>
      <c r="F4829">
        <v>0</v>
      </c>
    </row>
    <row r="4830" spans="1:6" ht="15" customHeight="1" x14ac:dyDescent="0.35">
      <c r="A4830" s="86">
        <v>41110600709</v>
      </c>
      <c r="B4830" t="s">
        <v>1842</v>
      </c>
      <c r="C4830">
        <v>0</v>
      </c>
      <c r="D4830">
        <v>0</v>
      </c>
      <c r="E4830">
        <v>0</v>
      </c>
      <c r="F4830">
        <v>0</v>
      </c>
    </row>
    <row r="4831" spans="1:6" ht="15" customHeight="1" x14ac:dyDescent="0.35">
      <c r="A4831" s="86">
        <v>4111060070903</v>
      </c>
      <c r="B4831" t="s">
        <v>1240</v>
      </c>
      <c r="C4831">
        <v>0</v>
      </c>
      <c r="D4831">
        <v>0</v>
      </c>
      <c r="E4831">
        <v>0</v>
      </c>
      <c r="F4831">
        <v>0</v>
      </c>
    </row>
    <row r="4832" spans="1:6" ht="15" customHeight="1" x14ac:dyDescent="0.35">
      <c r="A4832" s="86">
        <v>4111060070904</v>
      </c>
      <c r="B4832" t="s">
        <v>1616</v>
      </c>
      <c r="C4832">
        <v>0</v>
      </c>
      <c r="D4832">
        <v>0</v>
      </c>
      <c r="E4832">
        <v>0</v>
      </c>
      <c r="F4832">
        <v>0</v>
      </c>
    </row>
    <row r="4833" spans="1:6" ht="15" customHeight="1" x14ac:dyDescent="0.35">
      <c r="A4833" s="86">
        <v>4111060070905</v>
      </c>
      <c r="B4833" t="s">
        <v>1841</v>
      </c>
      <c r="C4833">
        <v>0</v>
      </c>
      <c r="D4833">
        <v>0</v>
      </c>
      <c r="E4833">
        <v>0</v>
      </c>
      <c r="F4833">
        <v>0</v>
      </c>
    </row>
    <row r="4834" spans="1:6" ht="15" customHeight="1" x14ac:dyDescent="0.35">
      <c r="A4834" s="86">
        <v>411106008</v>
      </c>
      <c r="B4834" t="s">
        <v>402</v>
      </c>
      <c r="C4834">
        <v>0</v>
      </c>
      <c r="D4834">
        <v>0</v>
      </c>
      <c r="E4834">
        <v>0</v>
      </c>
      <c r="F4834">
        <v>0</v>
      </c>
    </row>
    <row r="4835" spans="1:6" ht="15" customHeight="1" x14ac:dyDescent="0.35">
      <c r="A4835" s="86">
        <v>41110600803</v>
      </c>
      <c r="B4835" t="s">
        <v>1240</v>
      </c>
      <c r="C4835">
        <v>0</v>
      </c>
      <c r="D4835">
        <v>0</v>
      </c>
      <c r="E4835">
        <v>0</v>
      </c>
      <c r="F4835">
        <v>0</v>
      </c>
    </row>
    <row r="4836" spans="1:6" ht="15" customHeight="1" x14ac:dyDescent="0.35">
      <c r="A4836" s="86">
        <v>41110600804</v>
      </c>
      <c r="B4836" t="s">
        <v>1616</v>
      </c>
      <c r="C4836">
        <v>0</v>
      </c>
      <c r="D4836">
        <v>0</v>
      </c>
      <c r="E4836">
        <v>0</v>
      </c>
      <c r="F4836">
        <v>0</v>
      </c>
    </row>
    <row r="4837" spans="1:6" ht="15" customHeight="1" x14ac:dyDescent="0.35">
      <c r="A4837" s="86">
        <v>41110600805</v>
      </c>
      <c r="B4837" t="s">
        <v>1841</v>
      </c>
      <c r="C4837">
        <v>0</v>
      </c>
      <c r="D4837">
        <v>0</v>
      </c>
      <c r="E4837">
        <v>0</v>
      </c>
      <c r="F4837">
        <v>0</v>
      </c>
    </row>
    <row r="4838" spans="1:6" ht="15" customHeight="1" x14ac:dyDescent="0.35">
      <c r="A4838" s="86">
        <v>41110600809</v>
      </c>
      <c r="B4838" t="s">
        <v>1842</v>
      </c>
      <c r="C4838">
        <v>0</v>
      </c>
      <c r="D4838">
        <v>0</v>
      </c>
      <c r="E4838">
        <v>0</v>
      </c>
      <c r="F4838">
        <v>0</v>
      </c>
    </row>
    <row r="4839" spans="1:6" ht="15" customHeight="1" x14ac:dyDescent="0.35">
      <c r="A4839" s="86">
        <v>4111060080903</v>
      </c>
      <c r="B4839" t="s">
        <v>1240</v>
      </c>
      <c r="C4839">
        <v>0</v>
      </c>
      <c r="D4839">
        <v>0</v>
      </c>
      <c r="E4839">
        <v>0</v>
      </c>
      <c r="F4839">
        <v>0</v>
      </c>
    </row>
    <row r="4840" spans="1:6" ht="15" customHeight="1" x14ac:dyDescent="0.35">
      <c r="A4840" s="86">
        <v>4111060080904</v>
      </c>
      <c r="B4840" t="s">
        <v>1616</v>
      </c>
      <c r="C4840">
        <v>0</v>
      </c>
      <c r="D4840">
        <v>0</v>
      </c>
      <c r="E4840">
        <v>0</v>
      </c>
      <c r="F4840">
        <v>0</v>
      </c>
    </row>
    <row r="4841" spans="1:6" ht="15" customHeight="1" x14ac:dyDescent="0.35">
      <c r="A4841" s="86">
        <v>4111060080905</v>
      </c>
      <c r="B4841" t="s">
        <v>1841</v>
      </c>
      <c r="C4841">
        <v>0</v>
      </c>
      <c r="D4841">
        <v>0</v>
      </c>
      <c r="E4841">
        <v>0</v>
      </c>
      <c r="F4841">
        <v>0</v>
      </c>
    </row>
    <row r="4842" spans="1:6" ht="15" customHeight="1" x14ac:dyDescent="0.35">
      <c r="A4842" s="86">
        <v>411106009</v>
      </c>
      <c r="B4842" t="s">
        <v>404</v>
      </c>
      <c r="C4842">
        <v>0</v>
      </c>
      <c r="D4842">
        <v>0</v>
      </c>
      <c r="E4842">
        <v>0</v>
      </c>
      <c r="F4842">
        <v>0</v>
      </c>
    </row>
    <row r="4843" spans="1:6" ht="15" customHeight="1" x14ac:dyDescent="0.35">
      <c r="A4843" s="86">
        <v>41110600903</v>
      </c>
      <c r="B4843" t="s">
        <v>1240</v>
      </c>
      <c r="C4843">
        <v>0</v>
      </c>
      <c r="D4843">
        <v>0</v>
      </c>
      <c r="E4843">
        <v>0</v>
      </c>
      <c r="F4843">
        <v>0</v>
      </c>
    </row>
    <row r="4844" spans="1:6" ht="15" customHeight="1" x14ac:dyDescent="0.35">
      <c r="A4844" s="86">
        <v>41110600904</v>
      </c>
      <c r="B4844" t="s">
        <v>1616</v>
      </c>
      <c r="C4844">
        <v>0</v>
      </c>
      <c r="D4844">
        <v>0</v>
      </c>
      <c r="E4844">
        <v>0</v>
      </c>
      <c r="F4844">
        <v>0</v>
      </c>
    </row>
    <row r="4845" spans="1:6" ht="15" customHeight="1" x14ac:dyDescent="0.35">
      <c r="A4845" s="86">
        <v>41110600905</v>
      </c>
      <c r="B4845" t="s">
        <v>1841</v>
      </c>
      <c r="C4845">
        <v>0</v>
      </c>
      <c r="D4845">
        <v>0</v>
      </c>
      <c r="E4845">
        <v>0</v>
      </c>
      <c r="F4845">
        <v>0</v>
      </c>
    </row>
    <row r="4846" spans="1:6" ht="15" customHeight="1" x14ac:dyDescent="0.35">
      <c r="A4846" s="86">
        <v>41110600909</v>
      </c>
      <c r="B4846" t="s">
        <v>1842</v>
      </c>
      <c r="C4846">
        <v>0</v>
      </c>
      <c r="D4846">
        <v>0</v>
      </c>
      <c r="E4846">
        <v>0</v>
      </c>
      <c r="F4846">
        <v>0</v>
      </c>
    </row>
    <row r="4847" spans="1:6" ht="15" customHeight="1" x14ac:dyDescent="0.35">
      <c r="A4847" s="86">
        <v>4111060090903</v>
      </c>
      <c r="B4847" t="s">
        <v>1240</v>
      </c>
      <c r="C4847">
        <v>0</v>
      </c>
      <c r="D4847">
        <v>0</v>
      </c>
      <c r="E4847">
        <v>0</v>
      </c>
      <c r="F4847">
        <v>0</v>
      </c>
    </row>
    <row r="4848" spans="1:6" ht="15" customHeight="1" x14ac:dyDescent="0.35">
      <c r="A4848" s="86">
        <v>4111060090904</v>
      </c>
      <c r="B4848" t="s">
        <v>1616</v>
      </c>
      <c r="C4848">
        <v>0</v>
      </c>
      <c r="D4848">
        <v>0</v>
      </c>
      <c r="E4848">
        <v>0</v>
      </c>
      <c r="F4848">
        <v>0</v>
      </c>
    </row>
    <row r="4849" spans="1:6" ht="15" customHeight="1" x14ac:dyDescent="0.35">
      <c r="A4849" s="86">
        <v>4111060090905</v>
      </c>
      <c r="B4849" t="s">
        <v>1841</v>
      </c>
      <c r="C4849">
        <v>0</v>
      </c>
      <c r="D4849">
        <v>0</v>
      </c>
      <c r="E4849">
        <v>0</v>
      </c>
      <c r="F4849">
        <v>0</v>
      </c>
    </row>
    <row r="4850" spans="1:6" ht="15" customHeight="1" x14ac:dyDescent="0.35">
      <c r="A4850" s="86">
        <v>411106010</v>
      </c>
      <c r="B4850" t="s">
        <v>553</v>
      </c>
      <c r="C4850">
        <v>0</v>
      </c>
      <c r="D4850">
        <v>0</v>
      </c>
      <c r="E4850">
        <v>0</v>
      </c>
      <c r="F4850">
        <v>0</v>
      </c>
    </row>
    <row r="4851" spans="1:6" ht="15" customHeight="1" x14ac:dyDescent="0.35">
      <c r="A4851" s="86">
        <v>41110601003</v>
      </c>
      <c r="B4851" t="s">
        <v>1240</v>
      </c>
      <c r="C4851">
        <v>0</v>
      </c>
      <c r="D4851">
        <v>0</v>
      </c>
      <c r="E4851">
        <v>0</v>
      </c>
      <c r="F4851">
        <v>0</v>
      </c>
    </row>
    <row r="4852" spans="1:6" ht="15" customHeight="1" x14ac:dyDescent="0.35">
      <c r="A4852" s="86">
        <v>41110601004</v>
      </c>
      <c r="B4852" t="s">
        <v>1616</v>
      </c>
      <c r="C4852">
        <v>0</v>
      </c>
      <c r="D4852">
        <v>0</v>
      </c>
      <c r="E4852">
        <v>0</v>
      </c>
      <c r="F4852">
        <v>0</v>
      </c>
    </row>
    <row r="4853" spans="1:6" ht="15" customHeight="1" x14ac:dyDescent="0.35">
      <c r="A4853" s="86">
        <v>41110601005</v>
      </c>
      <c r="B4853" t="s">
        <v>1841</v>
      </c>
      <c r="C4853">
        <v>0</v>
      </c>
      <c r="D4853">
        <v>0</v>
      </c>
      <c r="E4853">
        <v>0</v>
      </c>
      <c r="F4853">
        <v>0</v>
      </c>
    </row>
    <row r="4854" spans="1:6" ht="15" customHeight="1" x14ac:dyDescent="0.35">
      <c r="A4854" s="86">
        <v>41110601009</v>
      </c>
      <c r="B4854" t="s">
        <v>1842</v>
      </c>
      <c r="C4854">
        <v>0</v>
      </c>
      <c r="D4854">
        <v>0</v>
      </c>
      <c r="E4854">
        <v>0</v>
      </c>
      <c r="F4854">
        <v>0</v>
      </c>
    </row>
    <row r="4855" spans="1:6" ht="15" customHeight="1" x14ac:dyDescent="0.35">
      <c r="A4855" s="86">
        <v>4111060100903</v>
      </c>
      <c r="B4855" t="s">
        <v>1240</v>
      </c>
      <c r="C4855">
        <v>0</v>
      </c>
      <c r="D4855">
        <v>0</v>
      </c>
      <c r="E4855">
        <v>0</v>
      </c>
      <c r="F4855">
        <v>0</v>
      </c>
    </row>
    <row r="4856" spans="1:6" ht="15" customHeight="1" x14ac:dyDescent="0.35">
      <c r="A4856" s="86">
        <v>4111060100904</v>
      </c>
      <c r="B4856" t="s">
        <v>1616</v>
      </c>
      <c r="C4856">
        <v>0</v>
      </c>
      <c r="D4856">
        <v>0</v>
      </c>
      <c r="E4856">
        <v>0</v>
      </c>
      <c r="F4856">
        <v>0</v>
      </c>
    </row>
    <row r="4857" spans="1:6" ht="15" customHeight="1" x14ac:dyDescent="0.35">
      <c r="A4857" s="86">
        <v>4111060100905</v>
      </c>
      <c r="B4857" t="s">
        <v>1841</v>
      </c>
      <c r="C4857">
        <v>0</v>
      </c>
      <c r="D4857">
        <v>0</v>
      </c>
      <c r="E4857">
        <v>0</v>
      </c>
      <c r="F4857">
        <v>0</v>
      </c>
    </row>
    <row r="4858" spans="1:6" ht="15" customHeight="1" x14ac:dyDescent="0.35">
      <c r="A4858" s="86">
        <v>411106011</v>
      </c>
      <c r="B4858" t="s">
        <v>407</v>
      </c>
      <c r="C4858">
        <v>0</v>
      </c>
      <c r="D4858">
        <v>0</v>
      </c>
      <c r="E4858">
        <v>0</v>
      </c>
      <c r="F4858">
        <v>0</v>
      </c>
    </row>
    <row r="4859" spans="1:6" ht="15" customHeight="1" x14ac:dyDescent="0.35">
      <c r="A4859" s="86">
        <v>41110601103</v>
      </c>
      <c r="B4859" t="s">
        <v>1240</v>
      </c>
      <c r="C4859">
        <v>0</v>
      </c>
      <c r="D4859">
        <v>0</v>
      </c>
      <c r="E4859">
        <v>0</v>
      </c>
      <c r="F4859">
        <v>0</v>
      </c>
    </row>
    <row r="4860" spans="1:6" ht="15" customHeight="1" x14ac:dyDescent="0.35">
      <c r="A4860" s="86">
        <v>41110601104</v>
      </c>
      <c r="B4860" t="s">
        <v>1616</v>
      </c>
      <c r="C4860">
        <v>0</v>
      </c>
      <c r="D4860">
        <v>0</v>
      </c>
      <c r="E4860">
        <v>0</v>
      </c>
      <c r="F4860">
        <v>0</v>
      </c>
    </row>
    <row r="4861" spans="1:6" ht="15" customHeight="1" x14ac:dyDescent="0.35">
      <c r="A4861" s="86">
        <v>41110601105</v>
      </c>
      <c r="B4861" t="s">
        <v>1841</v>
      </c>
      <c r="C4861">
        <v>0</v>
      </c>
      <c r="D4861">
        <v>0</v>
      </c>
      <c r="E4861">
        <v>0</v>
      </c>
      <c r="F4861">
        <v>0</v>
      </c>
    </row>
    <row r="4862" spans="1:6" ht="15" customHeight="1" x14ac:dyDescent="0.35">
      <c r="A4862" s="86">
        <v>41110601109</v>
      </c>
      <c r="B4862" t="s">
        <v>1842</v>
      </c>
      <c r="C4862">
        <v>0</v>
      </c>
      <c r="D4862">
        <v>0</v>
      </c>
      <c r="E4862">
        <v>0</v>
      </c>
      <c r="F4862">
        <v>0</v>
      </c>
    </row>
    <row r="4863" spans="1:6" ht="15" customHeight="1" x14ac:dyDescent="0.35">
      <c r="A4863" s="86">
        <v>4111060110903</v>
      </c>
      <c r="B4863" t="s">
        <v>1240</v>
      </c>
      <c r="C4863">
        <v>0</v>
      </c>
      <c r="D4863">
        <v>0</v>
      </c>
      <c r="E4863">
        <v>0</v>
      </c>
      <c r="F4863">
        <v>0</v>
      </c>
    </row>
    <row r="4864" spans="1:6" ht="15" customHeight="1" x14ac:dyDescent="0.35">
      <c r="A4864" s="86">
        <v>4111060110904</v>
      </c>
      <c r="B4864" t="s">
        <v>1616</v>
      </c>
      <c r="C4864">
        <v>0</v>
      </c>
      <c r="D4864">
        <v>0</v>
      </c>
      <c r="E4864">
        <v>0</v>
      </c>
      <c r="F4864">
        <v>0</v>
      </c>
    </row>
    <row r="4865" spans="1:6" ht="15" customHeight="1" x14ac:dyDescent="0.35">
      <c r="A4865" s="86">
        <v>4111060110905</v>
      </c>
      <c r="B4865" t="s">
        <v>1841</v>
      </c>
      <c r="C4865">
        <v>0</v>
      </c>
      <c r="D4865">
        <v>0</v>
      </c>
      <c r="E4865">
        <v>0</v>
      </c>
      <c r="F4865">
        <v>0</v>
      </c>
    </row>
    <row r="4866" spans="1:6" ht="15" customHeight="1" x14ac:dyDescent="0.35">
      <c r="A4866" s="86">
        <v>411106012</v>
      </c>
      <c r="B4866" t="s">
        <v>409</v>
      </c>
      <c r="C4866">
        <v>0</v>
      </c>
      <c r="D4866">
        <v>0</v>
      </c>
      <c r="E4866">
        <v>0</v>
      </c>
      <c r="F4866">
        <v>0</v>
      </c>
    </row>
    <row r="4867" spans="1:6" ht="15" customHeight="1" x14ac:dyDescent="0.35">
      <c r="A4867" s="86">
        <v>41110601203</v>
      </c>
      <c r="B4867" t="s">
        <v>1240</v>
      </c>
      <c r="C4867">
        <v>0</v>
      </c>
      <c r="D4867">
        <v>0</v>
      </c>
      <c r="E4867">
        <v>0</v>
      </c>
      <c r="F4867">
        <v>0</v>
      </c>
    </row>
    <row r="4868" spans="1:6" ht="15" customHeight="1" x14ac:dyDescent="0.35">
      <c r="A4868" s="86">
        <v>41110601204</v>
      </c>
      <c r="B4868" t="s">
        <v>1616</v>
      </c>
      <c r="C4868">
        <v>0</v>
      </c>
      <c r="D4868">
        <v>0</v>
      </c>
      <c r="E4868">
        <v>0</v>
      </c>
      <c r="F4868">
        <v>0</v>
      </c>
    </row>
    <row r="4869" spans="1:6" ht="15" customHeight="1" x14ac:dyDescent="0.35">
      <c r="A4869" s="86">
        <v>41110601205</v>
      </c>
      <c r="B4869" t="s">
        <v>1841</v>
      </c>
      <c r="C4869">
        <v>0</v>
      </c>
      <c r="D4869">
        <v>0</v>
      </c>
      <c r="E4869">
        <v>0</v>
      </c>
      <c r="F4869">
        <v>0</v>
      </c>
    </row>
    <row r="4870" spans="1:6" ht="15" customHeight="1" x14ac:dyDescent="0.35">
      <c r="A4870" s="86">
        <v>41110601209</v>
      </c>
      <c r="B4870" t="s">
        <v>1842</v>
      </c>
      <c r="C4870">
        <v>0</v>
      </c>
      <c r="D4870">
        <v>0</v>
      </c>
      <c r="E4870">
        <v>0</v>
      </c>
      <c r="F4870">
        <v>0</v>
      </c>
    </row>
    <row r="4871" spans="1:6" ht="15" customHeight="1" x14ac:dyDescent="0.35">
      <c r="A4871" s="86">
        <v>4111060120903</v>
      </c>
      <c r="B4871" t="s">
        <v>1240</v>
      </c>
      <c r="C4871">
        <v>0</v>
      </c>
      <c r="D4871">
        <v>0</v>
      </c>
      <c r="E4871">
        <v>0</v>
      </c>
      <c r="F4871">
        <v>0</v>
      </c>
    </row>
    <row r="4872" spans="1:6" ht="15" customHeight="1" x14ac:dyDescent="0.35">
      <c r="A4872" s="86">
        <v>4111060120904</v>
      </c>
      <c r="B4872" t="s">
        <v>1616</v>
      </c>
      <c r="C4872">
        <v>0</v>
      </c>
      <c r="D4872">
        <v>0</v>
      </c>
      <c r="E4872">
        <v>0</v>
      </c>
      <c r="F4872">
        <v>0</v>
      </c>
    </row>
    <row r="4873" spans="1:6" ht="15" customHeight="1" x14ac:dyDescent="0.35">
      <c r="A4873" s="86">
        <v>4111060120905</v>
      </c>
      <c r="B4873" t="s">
        <v>1841</v>
      </c>
      <c r="C4873">
        <v>0</v>
      </c>
      <c r="D4873">
        <v>0</v>
      </c>
      <c r="E4873">
        <v>0</v>
      </c>
      <c r="F4873">
        <v>0</v>
      </c>
    </row>
    <row r="4874" spans="1:6" ht="15" customHeight="1" x14ac:dyDescent="0.35">
      <c r="A4874" s="86">
        <v>411106013</v>
      </c>
      <c r="B4874" t="s">
        <v>1075</v>
      </c>
      <c r="C4874">
        <v>0</v>
      </c>
      <c r="D4874">
        <v>0</v>
      </c>
      <c r="E4874">
        <v>0</v>
      </c>
      <c r="F4874">
        <v>0</v>
      </c>
    </row>
    <row r="4875" spans="1:6" ht="15" customHeight="1" x14ac:dyDescent="0.35">
      <c r="A4875" s="86">
        <v>41110601303</v>
      </c>
      <c r="B4875" t="s">
        <v>1240</v>
      </c>
      <c r="C4875">
        <v>0</v>
      </c>
      <c r="D4875">
        <v>0</v>
      </c>
      <c r="E4875">
        <v>0</v>
      </c>
      <c r="F4875">
        <v>0</v>
      </c>
    </row>
    <row r="4876" spans="1:6" ht="15" customHeight="1" x14ac:dyDescent="0.35">
      <c r="A4876" s="86">
        <v>41110601304</v>
      </c>
      <c r="B4876" t="s">
        <v>1616</v>
      </c>
      <c r="C4876">
        <v>0</v>
      </c>
      <c r="D4876">
        <v>0</v>
      </c>
      <c r="E4876">
        <v>0</v>
      </c>
      <c r="F4876">
        <v>0</v>
      </c>
    </row>
    <row r="4877" spans="1:6" ht="15" customHeight="1" x14ac:dyDescent="0.35">
      <c r="A4877" s="86">
        <v>41110601305</v>
      </c>
      <c r="B4877" t="s">
        <v>1841</v>
      </c>
      <c r="C4877">
        <v>0</v>
      </c>
      <c r="D4877">
        <v>0</v>
      </c>
      <c r="E4877">
        <v>0</v>
      </c>
      <c r="F4877">
        <v>0</v>
      </c>
    </row>
    <row r="4878" spans="1:6" ht="15" customHeight="1" x14ac:dyDescent="0.35">
      <c r="A4878" s="86">
        <v>41110601309</v>
      </c>
      <c r="B4878" t="s">
        <v>1842</v>
      </c>
      <c r="C4878">
        <v>0</v>
      </c>
      <c r="D4878">
        <v>0</v>
      </c>
      <c r="E4878">
        <v>0</v>
      </c>
      <c r="F4878">
        <v>0</v>
      </c>
    </row>
    <row r="4879" spans="1:6" ht="15" customHeight="1" x14ac:dyDescent="0.35">
      <c r="A4879" s="86">
        <v>4111060130903</v>
      </c>
      <c r="B4879" t="s">
        <v>1240</v>
      </c>
      <c r="C4879">
        <v>0</v>
      </c>
      <c r="D4879">
        <v>0</v>
      </c>
      <c r="E4879">
        <v>0</v>
      </c>
      <c r="F4879">
        <v>0</v>
      </c>
    </row>
    <row r="4880" spans="1:6" ht="15" customHeight="1" x14ac:dyDescent="0.35">
      <c r="A4880" s="86">
        <v>4111060130904</v>
      </c>
      <c r="B4880" t="s">
        <v>1616</v>
      </c>
      <c r="C4880">
        <v>0</v>
      </c>
      <c r="D4880">
        <v>0</v>
      </c>
      <c r="E4880">
        <v>0</v>
      </c>
      <c r="F4880">
        <v>0</v>
      </c>
    </row>
    <row r="4881" spans="1:6" ht="15" customHeight="1" x14ac:dyDescent="0.35">
      <c r="A4881" s="86">
        <v>4111060130905</v>
      </c>
      <c r="B4881" t="s">
        <v>1841</v>
      </c>
      <c r="C4881">
        <v>0</v>
      </c>
      <c r="D4881">
        <v>0</v>
      </c>
      <c r="E4881">
        <v>0</v>
      </c>
      <c r="F4881">
        <v>0</v>
      </c>
    </row>
    <row r="4882" spans="1:6" ht="15" customHeight="1" x14ac:dyDescent="0.35">
      <c r="A4882" s="86">
        <v>411106014</v>
      </c>
      <c r="B4882" t="s">
        <v>448</v>
      </c>
      <c r="C4882">
        <v>0</v>
      </c>
      <c r="D4882">
        <v>0</v>
      </c>
      <c r="E4882">
        <v>0</v>
      </c>
      <c r="F4882">
        <v>0</v>
      </c>
    </row>
    <row r="4883" spans="1:6" ht="15" customHeight="1" x14ac:dyDescent="0.35">
      <c r="A4883" s="86">
        <v>41110601403</v>
      </c>
      <c r="B4883" t="s">
        <v>1240</v>
      </c>
      <c r="C4883">
        <v>0</v>
      </c>
      <c r="D4883">
        <v>0</v>
      </c>
      <c r="E4883">
        <v>0</v>
      </c>
      <c r="F4883">
        <v>0</v>
      </c>
    </row>
    <row r="4884" spans="1:6" ht="15" customHeight="1" x14ac:dyDescent="0.35">
      <c r="A4884" s="86">
        <v>41110601404</v>
      </c>
      <c r="B4884" t="s">
        <v>1616</v>
      </c>
      <c r="C4884">
        <v>0</v>
      </c>
      <c r="D4884">
        <v>0</v>
      </c>
      <c r="E4884">
        <v>0</v>
      </c>
      <c r="F4884">
        <v>0</v>
      </c>
    </row>
    <row r="4885" spans="1:6" ht="15" customHeight="1" x14ac:dyDescent="0.35">
      <c r="A4885" s="86">
        <v>41110601405</v>
      </c>
      <c r="B4885" t="s">
        <v>1841</v>
      </c>
      <c r="C4885">
        <v>0</v>
      </c>
      <c r="D4885">
        <v>0</v>
      </c>
      <c r="E4885">
        <v>0</v>
      </c>
      <c r="F4885">
        <v>0</v>
      </c>
    </row>
    <row r="4886" spans="1:6" ht="15" customHeight="1" x14ac:dyDescent="0.35">
      <c r="A4886" s="86">
        <v>41110601409</v>
      </c>
      <c r="B4886" t="s">
        <v>1842</v>
      </c>
      <c r="C4886">
        <v>0</v>
      </c>
      <c r="D4886">
        <v>0</v>
      </c>
      <c r="E4886">
        <v>0</v>
      </c>
      <c r="F4886">
        <v>0</v>
      </c>
    </row>
    <row r="4887" spans="1:6" ht="15" customHeight="1" x14ac:dyDescent="0.35">
      <c r="A4887" s="86">
        <v>4111060140903</v>
      </c>
      <c r="B4887" t="s">
        <v>1240</v>
      </c>
      <c r="C4887">
        <v>0</v>
      </c>
      <c r="D4887">
        <v>0</v>
      </c>
      <c r="E4887">
        <v>0</v>
      </c>
      <c r="F4887">
        <v>0</v>
      </c>
    </row>
    <row r="4888" spans="1:6" ht="15" customHeight="1" x14ac:dyDescent="0.35">
      <c r="A4888" s="86">
        <v>4111060140904</v>
      </c>
      <c r="B4888" t="s">
        <v>1616</v>
      </c>
      <c r="C4888">
        <v>0</v>
      </c>
      <c r="D4888">
        <v>0</v>
      </c>
      <c r="E4888">
        <v>0</v>
      </c>
      <c r="F4888">
        <v>0</v>
      </c>
    </row>
    <row r="4889" spans="1:6" ht="15" customHeight="1" x14ac:dyDescent="0.35">
      <c r="A4889" s="86">
        <v>4111060140905</v>
      </c>
      <c r="B4889" t="s">
        <v>1841</v>
      </c>
      <c r="C4889">
        <v>0</v>
      </c>
      <c r="D4889">
        <v>0</v>
      </c>
      <c r="E4889">
        <v>0</v>
      </c>
      <c r="F4889">
        <v>0</v>
      </c>
    </row>
    <row r="4890" spans="1:6" ht="15" customHeight="1" x14ac:dyDescent="0.35">
      <c r="A4890" s="86">
        <v>411106015</v>
      </c>
      <c r="B4890" t="s">
        <v>436</v>
      </c>
      <c r="C4890">
        <v>0</v>
      </c>
      <c r="D4890">
        <v>0</v>
      </c>
      <c r="E4890">
        <v>0</v>
      </c>
      <c r="F4890">
        <v>0</v>
      </c>
    </row>
    <row r="4891" spans="1:6" ht="15" customHeight="1" x14ac:dyDescent="0.35">
      <c r="A4891" s="86">
        <v>41110601503</v>
      </c>
      <c r="B4891" t="s">
        <v>1240</v>
      </c>
      <c r="C4891">
        <v>0</v>
      </c>
      <c r="D4891">
        <v>0</v>
      </c>
      <c r="E4891">
        <v>0</v>
      </c>
      <c r="F4891">
        <v>0</v>
      </c>
    </row>
    <row r="4892" spans="1:6" ht="15" customHeight="1" x14ac:dyDescent="0.35">
      <c r="A4892" s="86">
        <v>41110601504</v>
      </c>
      <c r="B4892" t="s">
        <v>1616</v>
      </c>
      <c r="C4892">
        <v>0</v>
      </c>
      <c r="D4892">
        <v>0</v>
      </c>
      <c r="E4892">
        <v>0</v>
      </c>
      <c r="F4892">
        <v>0</v>
      </c>
    </row>
    <row r="4893" spans="1:6" ht="15" customHeight="1" x14ac:dyDescent="0.35">
      <c r="A4893" s="86">
        <v>41110601505</v>
      </c>
      <c r="B4893" t="s">
        <v>1841</v>
      </c>
      <c r="C4893">
        <v>0</v>
      </c>
      <c r="D4893">
        <v>0</v>
      </c>
      <c r="E4893">
        <v>0</v>
      </c>
      <c r="F4893">
        <v>0</v>
      </c>
    </row>
    <row r="4894" spans="1:6" ht="15" customHeight="1" x14ac:dyDescent="0.35">
      <c r="A4894" s="86">
        <v>41110601509</v>
      </c>
      <c r="B4894" t="s">
        <v>1842</v>
      </c>
      <c r="C4894">
        <v>0</v>
      </c>
      <c r="D4894">
        <v>0</v>
      </c>
      <c r="E4894">
        <v>0</v>
      </c>
      <c r="F4894">
        <v>0</v>
      </c>
    </row>
    <row r="4895" spans="1:6" ht="15" customHeight="1" x14ac:dyDescent="0.35">
      <c r="A4895" s="86">
        <v>4111060150903</v>
      </c>
      <c r="B4895" t="s">
        <v>1240</v>
      </c>
      <c r="C4895">
        <v>0</v>
      </c>
      <c r="D4895">
        <v>0</v>
      </c>
      <c r="E4895">
        <v>0</v>
      </c>
      <c r="F4895">
        <v>0</v>
      </c>
    </row>
    <row r="4896" spans="1:6" ht="15" customHeight="1" x14ac:dyDescent="0.35">
      <c r="A4896" s="86">
        <v>4111060150904</v>
      </c>
      <c r="B4896" t="s">
        <v>1616</v>
      </c>
      <c r="C4896">
        <v>0</v>
      </c>
      <c r="D4896">
        <v>0</v>
      </c>
      <c r="E4896">
        <v>0</v>
      </c>
      <c r="F4896">
        <v>0</v>
      </c>
    </row>
    <row r="4897" spans="1:6" ht="15" customHeight="1" x14ac:dyDescent="0.35">
      <c r="A4897" s="86">
        <v>4111060150905</v>
      </c>
      <c r="B4897" t="s">
        <v>1841</v>
      </c>
      <c r="C4897">
        <v>0</v>
      </c>
      <c r="D4897">
        <v>0</v>
      </c>
      <c r="E4897">
        <v>0</v>
      </c>
      <c r="F4897">
        <v>0</v>
      </c>
    </row>
    <row r="4898" spans="1:6" ht="15" customHeight="1" x14ac:dyDescent="0.35">
      <c r="A4898" s="86">
        <v>411106016</v>
      </c>
      <c r="B4898" t="s">
        <v>414</v>
      </c>
      <c r="C4898">
        <v>0</v>
      </c>
      <c r="D4898">
        <v>0</v>
      </c>
      <c r="E4898">
        <v>0</v>
      </c>
      <c r="F4898">
        <v>0</v>
      </c>
    </row>
    <row r="4899" spans="1:6" ht="15" customHeight="1" x14ac:dyDescent="0.35">
      <c r="A4899" s="86">
        <v>41110601603</v>
      </c>
      <c r="B4899" t="s">
        <v>1240</v>
      </c>
      <c r="C4899">
        <v>0</v>
      </c>
      <c r="D4899">
        <v>0</v>
      </c>
      <c r="E4899">
        <v>0</v>
      </c>
      <c r="F4899">
        <v>0</v>
      </c>
    </row>
    <row r="4900" spans="1:6" ht="15" customHeight="1" x14ac:dyDescent="0.35">
      <c r="A4900" s="86">
        <v>41110601604</v>
      </c>
      <c r="B4900" t="s">
        <v>1616</v>
      </c>
      <c r="C4900">
        <v>0</v>
      </c>
      <c r="D4900">
        <v>0</v>
      </c>
      <c r="E4900">
        <v>0</v>
      </c>
      <c r="F4900">
        <v>0</v>
      </c>
    </row>
    <row r="4901" spans="1:6" ht="15" customHeight="1" x14ac:dyDescent="0.35">
      <c r="A4901" s="86">
        <v>41110601605</v>
      </c>
      <c r="B4901" t="s">
        <v>1841</v>
      </c>
      <c r="C4901">
        <v>0</v>
      </c>
      <c r="D4901">
        <v>0</v>
      </c>
      <c r="E4901">
        <v>0</v>
      </c>
      <c r="F4901">
        <v>0</v>
      </c>
    </row>
    <row r="4902" spans="1:6" ht="15" customHeight="1" x14ac:dyDescent="0.35">
      <c r="A4902" s="86">
        <v>41110601609</v>
      </c>
      <c r="B4902" t="s">
        <v>1842</v>
      </c>
      <c r="C4902">
        <v>0</v>
      </c>
      <c r="D4902">
        <v>0</v>
      </c>
      <c r="E4902">
        <v>0</v>
      </c>
      <c r="F4902">
        <v>0</v>
      </c>
    </row>
    <row r="4903" spans="1:6" ht="15" customHeight="1" x14ac:dyDescent="0.35">
      <c r="A4903" s="86">
        <v>4111060160903</v>
      </c>
      <c r="B4903" t="s">
        <v>1240</v>
      </c>
      <c r="C4903">
        <v>0</v>
      </c>
      <c r="D4903">
        <v>0</v>
      </c>
      <c r="E4903">
        <v>0</v>
      </c>
      <c r="F4903">
        <v>0</v>
      </c>
    </row>
    <row r="4904" spans="1:6" ht="15" customHeight="1" x14ac:dyDescent="0.35">
      <c r="A4904" s="86">
        <v>4111060160904</v>
      </c>
      <c r="B4904" t="s">
        <v>1616</v>
      </c>
      <c r="C4904">
        <v>0</v>
      </c>
      <c r="D4904">
        <v>0</v>
      </c>
      <c r="E4904">
        <v>0</v>
      </c>
      <c r="F4904">
        <v>0</v>
      </c>
    </row>
    <row r="4905" spans="1:6" ht="15" customHeight="1" x14ac:dyDescent="0.35">
      <c r="A4905" s="86">
        <v>4111060160905</v>
      </c>
      <c r="B4905" t="s">
        <v>1841</v>
      </c>
      <c r="C4905">
        <v>0</v>
      </c>
      <c r="D4905">
        <v>0</v>
      </c>
      <c r="E4905">
        <v>0</v>
      </c>
      <c r="F4905">
        <v>0</v>
      </c>
    </row>
    <row r="4906" spans="1:6" ht="15" customHeight="1" x14ac:dyDescent="0.35">
      <c r="A4906" s="86">
        <v>411106017</v>
      </c>
      <c r="B4906" t="s">
        <v>1082</v>
      </c>
      <c r="C4906">
        <v>0</v>
      </c>
      <c r="D4906">
        <v>0</v>
      </c>
      <c r="E4906">
        <v>0</v>
      </c>
      <c r="F4906">
        <v>0</v>
      </c>
    </row>
    <row r="4907" spans="1:6" ht="15" customHeight="1" x14ac:dyDescent="0.35">
      <c r="A4907" s="86">
        <v>41110601703</v>
      </c>
      <c r="B4907" t="s">
        <v>1240</v>
      </c>
      <c r="C4907">
        <v>0</v>
      </c>
      <c r="D4907">
        <v>0</v>
      </c>
      <c r="E4907">
        <v>0</v>
      </c>
      <c r="F4907">
        <v>0</v>
      </c>
    </row>
    <row r="4908" spans="1:6" ht="15" customHeight="1" x14ac:dyDescent="0.35">
      <c r="A4908" s="86">
        <v>41110601704</v>
      </c>
      <c r="B4908" t="s">
        <v>1616</v>
      </c>
      <c r="C4908">
        <v>0</v>
      </c>
      <c r="D4908">
        <v>0</v>
      </c>
      <c r="E4908">
        <v>0</v>
      </c>
      <c r="F4908">
        <v>0</v>
      </c>
    </row>
    <row r="4909" spans="1:6" ht="15" customHeight="1" x14ac:dyDescent="0.35">
      <c r="A4909" s="86">
        <v>41110601705</v>
      </c>
      <c r="B4909" t="s">
        <v>1841</v>
      </c>
      <c r="C4909">
        <v>0</v>
      </c>
      <c r="D4909">
        <v>0</v>
      </c>
      <c r="E4909">
        <v>0</v>
      </c>
      <c r="F4909">
        <v>0</v>
      </c>
    </row>
    <row r="4910" spans="1:6" ht="15" customHeight="1" x14ac:dyDescent="0.35">
      <c r="A4910" s="86">
        <v>41110601709</v>
      </c>
      <c r="B4910" t="s">
        <v>1842</v>
      </c>
      <c r="C4910">
        <v>0</v>
      </c>
      <c r="D4910">
        <v>0</v>
      </c>
      <c r="E4910">
        <v>0</v>
      </c>
      <c r="F4910">
        <v>0</v>
      </c>
    </row>
    <row r="4911" spans="1:6" ht="15" customHeight="1" x14ac:dyDescent="0.35">
      <c r="A4911" s="86">
        <v>4111060170903</v>
      </c>
      <c r="B4911" t="s">
        <v>1240</v>
      </c>
      <c r="C4911">
        <v>0</v>
      </c>
      <c r="D4911">
        <v>0</v>
      </c>
      <c r="E4911">
        <v>0</v>
      </c>
      <c r="F4911">
        <v>0</v>
      </c>
    </row>
    <row r="4912" spans="1:6" ht="15" customHeight="1" x14ac:dyDescent="0.35">
      <c r="A4912" s="86">
        <v>4111060170904</v>
      </c>
      <c r="B4912" t="s">
        <v>1616</v>
      </c>
      <c r="C4912">
        <v>0</v>
      </c>
      <c r="D4912">
        <v>0</v>
      </c>
      <c r="E4912">
        <v>0</v>
      </c>
      <c r="F4912">
        <v>0</v>
      </c>
    </row>
    <row r="4913" spans="1:6" ht="15" customHeight="1" x14ac:dyDescent="0.35">
      <c r="A4913" s="86">
        <v>4111060170905</v>
      </c>
      <c r="B4913" t="s">
        <v>1841</v>
      </c>
      <c r="C4913">
        <v>0</v>
      </c>
      <c r="D4913">
        <v>0</v>
      </c>
      <c r="E4913">
        <v>0</v>
      </c>
      <c r="F4913">
        <v>0</v>
      </c>
    </row>
    <row r="4914" spans="1:6" ht="15" customHeight="1" x14ac:dyDescent="0.35">
      <c r="A4914" s="86">
        <v>411106018</v>
      </c>
      <c r="B4914" t="s">
        <v>415</v>
      </c>
      <c r="C4914">
        <v>0</v>
      </c>
      <c r="D4914">
        <v>0</v>
      </c>
      <c r="E4914">
        <v>0</v>
      </c>
      <c r="F4914">
        <v>0</v>
      </c>
    </row>
    <row r="4915" spans="1:6" ht="15" customHeight="1" x14ac:dyDescent="0.35">
      <c r="A4915" s="86">
        <v>41110601803</v>
      </c>
      <c r="B4915" t="s">
        <v>1240</v>
      </c>
      <c r="C4915">
        <v>0</v>
      </c>
      <c r="D4915">
        <v>0</v>
      </c>
      <c r="E4915">
        <v>0</v>
      </c>
      <c r="F4915">
        <v>0</v>
      </c>
    </row>
    <row r="4916" spans="1:6" ht="15" customHeight="1" x14ac:dyDescent="0.35">
      <c r="A4916" s="86">
        <v>41110601804</v>
      </c>
      <c r="B4916" t="s">
        <v>1616</v>
      </c>
      <c r="C4916">
        <v>0</v>
      </c>
      <c r="D4916">
        <v>0</v>
      </c>
      <c r="E4916">
        <v>0</v>
      </c>
      <c r="F4916">
        <v>0</v>
      </c>
    </row>
    <row r="4917" spans="1:6" ht="15" customHeight="1" x14ac:dyDescent="0.35">
      <c r="A4917" s="86">
        <v>41110601805</v>
      </c>
      <c r="B4917" t="s">
        <v>1841</v>
      </c>
      <c r="C4917">
        <v>0</v>
      </c>
      <c r="D4917">
        <v>0</v>
      </c>
      <c r="E4917">
        <v>0</v>
      </c>
      <c r="F4917">
        <v>0</v>
      </c>
    </row>
    <row r="4918" spans="1:6" ht="15" customHeight="1" x14ac:dyDescent="0.35">
      <c r="A4918" s="86">
        <v>41110601809</v>
      </c>
      <c r="B4918" t="s">
        <v>1842</v>
      </c>
      <c r="C4918">
        <v>0</v>
      </c>
      <c r="D4918">
        <v>0</v>
      </c>
      <c r="E4918">
        <v>0</v>
      </c>
      <c r="F4918">
        <v>0</v>
      </c>
    </row>
    <row r="4919" spans="1:6" ht="15" customHeight="1" x14ac:dyDescent="0.35">
      <c r="A4919" s="86">
        <v>4111060180903</v>
      </c>
      <c r="B4919" t="s">
        <v>1240</v>
      </c>
      <c r="C4919">
        <v>0</v>
      </c>
      <c r="D4919">
        <v>0</v>
      </c>
      <c r="E4919">
        <v>0</v>
      </c>
      <c r="F4919">
        <v>0</v>
      </c>
    </row>
    <row r="4920" spans="1:6" ht="15" customHeight="1" x14ac:dyDescent="0.35">
      <c r="A4920" s="86">
        <v>4111060180904</v>
      </c>
      <c r="B4920" t="s">
        <v>1616</v>
      </c>
      <c r="C4920">
        <v>0</v>
      </c>
      <c r="D4920">
        <v>0</v>
      </c>
      <c r="E4920">
        <v>0</v>
      </c>
      <c r="F4920">
        <v>0</v>
      </c>
    </row>
    <row r="4921" spans="1:6" ht="15" customHeight="1" x14ac:dyDescent="0.35">
      <c r="A4921" s="86">
        <v>4111060180905</v>
      </c>
      <c r="B4921" t="s">
        <v>1841</v>
      </c>
      <c r="C4921">
        <v>0</v>
      </c>
      <c r="D4921">
        <v>0</v>
      </c>
      <c r="E4921">
        <v>0</v>
      </c>
      <c r="F4921">
        <v>0</v>
      </c>
    </row>
    <row r="4922" spans="1:6" ht="15" customHeight="1" x14ac:dyDescent="0.35">
      <c r="A4922" s="86">
        <v>411106019</v>
      </c>
      <c r="B4922" t="s">
        <v>1086</v>
      </c>
      <c r="C4922">
        <v>0</v>
      </c>
      <c r="D4922">
        <v>0</v>
      </c>
      <c r="E4922">
        <v>0</v>
      </c>
      <c r="F4922">
        <v>0</v>
      </c>
    </row>
    <row r="4923" spans="1:6" ht="15" customHeight="1" x14ac:dyDescent="0.35">
      <c r="A4923" s="86">
        <v>41110601903</v>
      </c>
      <c r="B4923" t="s">
        <v>1240</v>
      </c>
      <c r="C4923">
        <v>0</v>
      </c>
      <c r="D4923">
        <v>0</v>
      </c>
      <c r="E4923">
        <v>0</v>
      </c>
      <c r="F4923">
        <v>0</v>
      </c>
    </row>
    <row r="4924" spans="1:6" ht="15" customHeight="1" x14ac:dyDescent="0.35">
      <c r="A4924" s="86">
        <v>41110601904</v>
      </c>
      <c r="B4924" t="s">
        <v>1616</v>
      </c>
      <c r="C4924">
        <v>0</v>
      </c>
      <c r="D4924">
        <v>0</v>
      </c>
      <c r="E4924">
        <v>0</v>
      </c>
      <c r="F4924">
        <v>0</v>
      </c>
    </row>
    <row r="4925" spans="1:6" ht="15" customHeight="1" x14ac:dyDescent="0.35">
      <c r="A4925" s="86">
        <v>41110601905</v>
      </c>
      <c r="B4925" t="s">
        <v>1841</v>
      </c>
      <c r="C4925">
        <v>0</v>
      </c>
      <c r="D4925">
        <v>0</v>
      </c>
      <c r="E4925">
        <v>0</v>
      </c>
      <c r="F4925">
        <v>0</v>
      </c>
    </row>
    <row r="4926" spans="1:6" ht="15" customHeight="1" x14ac:dyDescent="0.35">
      <c r="A4926" s="86">
        <v>41110601909</v>
      </c>
      <c r="B4926" t="s">
        <v>1842</v>
      </c>
      <c r="C4926">
        <v>0</v>
      </c>
      <c r="D4926">
        <v>0</v>
      </c>
      <c r="E4926">
        <v>0</v>
      </c>
      <c r="F4926">
        <v>0</v>
      </c>
    </row>
    <row r="4927" spans="1:6" ht="15" customHeight="1" x14ac:dyDescent="0.35">
      <c r="A4927" s="86">
        <v>4111060190903</v>
      </c>
      <c r="B4927" t="s">
        <v>1240</v>
      </c>
      <c r="C4927">
        <v>0</v>
      </c>
      <c r="D4927">
        <v>0</v>
      </c>
      <c r="E4927">
        <v>0</v>
      </c>
      <c r="F4927">
        <v>0</v>
      </c>
    </row>
    <row r="4928" spans="1:6" ht="15" customHeight="1" x14ac:dyDescent="0.35">
      <c r="A4928" s="86">
        <v>4111060190904</v>
      </c>
      <c r="B4928" t="s">
        <v>1616</v>
      </c>
      <c r="C4928">
        <v>0</v>
      </c>
      <c r="D4928">
        <v>0</v>
      </c>
      <c r="E4928">
        <v>0</v>
      </c>
      <c r="F4928">
        <v>0</v>
      </c>
    </row>
    <row r="4929" spans="1:6" ht="15" customHeight="1" x14ac:dyDescent="0.35">
      <c r="A4929" s="86">
        <v>4111060190905</v>
      </c>
      <c r="B4929" t="s">
        <v>1841</v>
      </c>
      <c r="C4929">
        <v>0</v>
      </c>
      <c r="D4929">
        <v>0</v>
      </c>
      <c r="E4929">
        <v>0</v>
      </c>
      <c r="F4929">
        <v>0</v>
      </c>
    </row>
    <row r="4930" spans="1:6" ht="15" customHeight="1" x14ac:dyDescent="0.35">
      <c r="A4930" s="86">
        <v>411106020</v>
      </c>
      <c r="B4930" t="s">
        <v>1089</v>
      </c>
      <c r="C4930">
        <v>0</v>
      </c>
      <c r="D4930">
        <v>0</v>
      </c>
      <c r="E4930">
        <v>0</v>
      </c>
      <c r="F4930">
        <v>0</v>
      </c>
    </row>
    <row r="4931" spans="1:6" ht="15" customHeight="1" x14ac:dyDescent="0.35">
      <c r="A4931" s="86">
        <v>41110602003</v>
      </c>
      <c r="B4931" t="s">
        <v>1240</v>
      </c>
      <c r="C4931">
        <v>0</v>
      </c>
      <c r="D4931">
        <v>0</v>
      </c>
      <c r="E4931">
        <v>0</v>
      </c>
      <c r="F4931">
        <v>0</v>
      </c>
    </row>
    <row r="4932" spans="1:6" ht="15" customHeight="1" x14ac:dyDescent="0.35">
      <c r="A4932" s="86">
        <v>41110602004</v>
      </c>
      <c r="B4932" t="s">
        <v>1616</v>
      </c>
      <c r="C4932">
        <v>0</v>
      </c>
      <c r="D4932">
        <v>0</v>
      </c>
      <c r="E4932">
        <v>0</v>
      </c>
      <c r="F4932">
        <v>0</v>
      </c>
    </row>
    <row r="4933" spans="1:6" ht="15" customHeight="1" x14ac:dyDescent="0.35">
      <c r="A4933" s="86">
        <v>41110602005</v>
      </c>
      <c r="B4933" t="s">
        <v>1841</v>
      </c>
      <c r="C4933">
        <v>0</v>
      </c>
      <c r="D4933">
        <v>0</v>
      </c>
      <c r="E4933">
        <v>0</v>
      </c>
      <c r="F4933">
        <v>0</v>
      </c>
    </row>
    <row r="4934" spans="1:6" ht="15" customHeight="1" x14ac:dyDescent="0.35">
      <c r="A4934" s="86">
        <v>41110602009</v>
      </c>
      <c r="B4934" t="s">
        <v>1842</v>
      </c>
      <c r="C4934">
        <v>0</v>
      </c>
      <c r="D4934">
        <v>0</v>
      </c>
      <c r="E4934">
        <v>0</v>
      </c>
      <c r="F4934">
        <v>0</v>
      </c>
    </row>
    <row r="4935" spans="1:6" ht="15" customHeight="1" x14ac:dyDescent="0.35">
      <c r="A4935" s="86">
        <v>4111060200903</v>
      </c>
      <c r="B4935" t="s">
        <v>1240</v>
      </c>
      <c r="C4935">
        <v>0</v>
      </c>
      <c r="D4935">
        <v>0</v>
      </c>
      <c r="E4935">
        <v>0</v>
      </c>
      <c r="F4935">
        <v>0</v>
      </c>
    </row>
    <row r="4936" spans="1:6" ht="15" customHeight="1" x14ac:dyDescent="0.35">
      <c r="A4936" s="86">
        <v>4111060200904</v>
      </c>
      <c r="B4936" t="s">
        <v>1616</v>
      </c>
      <c r="C4936">
        <v>0</v>
      </c>
      <c r="D4936">
        <v>0</v>
      </c>
      <c r="E4936">
        <v>0</v>
      </c>
      <c r="F4936">
        <v>0</v>
      </c>
    </row>
    <row r="4937" spans="1:6" ht="15" customHeight="1" x14ac:dyDescent="0.35">
      <c r="A4937" s="86">
        <v>4111060200905</v>
      </c>
      <c r="B4937" t="s">
        <v>1841</v>
      </c>
      <c r="C4937">
        <v>0</v>
      </c>
      <c r="D4937">
        <v>0</v>
      </c>
      <c r="E4937">
        <v>0</v>
      </c>
      <c r="F4937">
        <v>0</v>
      </c>
    </row>
    <row r="4938" spans="1:6" ht="15" customHeight="1" x14ac:dyDescent="0.35">
      <c r="A4938" s="86">
        <v>411106021</v>
      </c>
      <c r="B4938" t="s">
        <v>1092</v>
      </c>
      <c r="C4938">
        <v>0</v>
      </c>
      <c r="D4938">
        <v>0</v>
      </c>
      <c r="E4938">
        <v>0</v>
      </c>
      <c r="F4938">
        <v>0</v>
      </c>
    </row>
    <row r="4939" spans="1:6" ht="15" customHeight="1" x14ac:dyDescent="0.35">
      <c r="A4939" s="86">
        <v>41110602103</v>
      </c>
      <c r="B4939" t="s">
        <v>1240</v>
      </c>
      <c r="C4939">
        <v>0</v>
      </c>
      <c r="D4939">
        <v>0</v>
      </c>
      <c r="E4939">
        <v>0</v>
      </c>
      <c r="F4939">
        <v>0</v>
      </c>
    </row>
    <row r="4940" spans="1:6" ht="15" customHeight="1" x14ac:dyDescent="0.35">
      <c r="A4940" s="86">
        <v>41110602104</v>
      </c>
      <c r="B4940" t="s">
        <v>1616</v>
      </c>
      <c r="C4940">
        <v>0</v>
      </c>
      <c r="D4940">
        <v>0</v>
      </c>
      <c r="E4940">
        <v>0</v>
      </c>
      <c r="F4940">
        <v>0</v>
      </c>
    </row>
    <row r="4941" spans="1:6" ht="15" customHeight="1" x14ac:dyDescent="0.35">
      <c r="A4941" s="86">
        <v>41110602105</v>
      </c>
      <c r="B4941" t="s">
        <v>1841</v>
      </c>
      <c r="C4941">
        <v>0</v>
      </c>
      <c r="D4941">
        <v>0</v>
      </c>
      <c r="E4941">
        <v>0</v>
      </c>
      <c r="F4941">
        <v>0</v>
      </c>
    </row>
    <row r="4942" spans="1:6" ht="15" customHeight="1" x14ac:dyDescent="0.35">
      <c r="A4942" s="86">
        <v>41110602109</v>
      </c>
      <c r="B4942" t="s">
        <v>1842</v>
      </c>
      <c r="C4942">
        <v>0</v>
      </c>
      <c r="D4942">
        <v>0</v>
      </c>
      <c r="E4942">
        <v>0</v>
      </c>
      <c r="F4942">
        <v>0</v>
      </c>
    </row>
    <row r="4943" spans="1:6" ht="15" customHeight="1" x14ac:dyDescent="0.35">
      <c r="A4943" s="86">
        <v>4111060210903</v>
      </c>
      <c r="B4943" t="s">
        <v>1240</v>
      </c>
      <c r="C4943">
        <v>0</v>
      </c>
      <c r="D4943">
        <v>0</v>
      </c>
      <c r="E4943">
        <v>0</v>
      </c>
      <c r="F4943">
        <v>0</v>
      </c>
    </row>
    <row r="4944" spans="1:6" ht="15" customHeight="1" x14ac:dyDescent="0.35">
      <c r="A4944" s="86">
        <v>4111060210904</v>
      </c>
      <c r="B4944" t="s">
        <v>1616</v>
      </c>
      <c r="C4944">
        <v>0</v>
      </c>
      <c r="D4944">
        <v>0</v>
      </c>
      <c r="E4944">
        <v>0</v>
      </c>
      <c r="F4944">
        <v>0</v>
      </c>
    </row>
    <row r="4945" spans="1:6" ht="15" customHeight="1" x14ac:dyDescent="0.35">
      <c r="A4945" s="86">
        <v>4111060210905</v>
      </c>
      <c r="B4945" t="s">
        <v>1841</v>
      </c>
      <c r="C4945">
        <v>0</v>
      </c>
      <c r="D4945">
        <v>0</v>
      </c>
      <c r="E4945">
        <v>0</v>
      </c>
      <c r="F4945">
        <v>0</v>
      </c>
    </row>
    <row r="4946" spans="1:6" ht="15" customHeight="1" x14ac:dyDescent="0.35">
      <c r="A4946" s="86">
        <v>411106022</v>
      </c>
      <c r="B4946" t="s">
        <v>417</v>
      </c>
      <c r="C4946">
        <v>0</v>
      </c>
      <c r="D4946">
        <v>0</v>
      </c>
      <c r="E4946">
        <v>0</v>
      </c>
      <c r="F4946">
        <v>0</v>
      </c>
    </row>
    <row r="4947" spans="1:6" ht="15" customHeight="1" x14ac:dyDescent="0.35">
      <c r="A4947" s="86">
        <v>41110602203</v>
      </c>
      <c r="B4947" t="s">
        <v>1240</v>
      </c>
      <c r="C4947">
        <v>0</v>
      </c>
      <c r="D4947">
        <v>0</v>
      </c>
      <c r="E4947">
        <v>0</v>
      </c>
      <c r="F4947">
        <v>0</v>
      </c>
    </row>
    <row r="4948" spans="1:6" ht="15" customHeight="1" x14ac:dyDescent="0.35">
      <c r="A4948" s="86">
        <v>41110602204</v>
      </c>
      <c r="B4948" t="s">
        <v>1616</v>
      </c>
      <c r="C4948">
        <v>0</v>
      </c>
      <c r="D4948">
        <v>0</v>
      </c>
      <c r="E4948">
        <v>0</v>
      </c>
      <c r="F4948">
        <v>0</v>
      </c>
    </row>
    <row r="4949" spans="1:6" ht="15" customHeight="1" x14ac:dyDescent="0.35">
      <c r="A4949" s="86">
        <v>41110602205</v>
      </c>
      <c r="B4949" t="s">
        <v>1841</v>
      </c>
      <c r="C4949">
        <v>0</v>
      </c>
      <c r="D4949">
        <v>0</v>
      </c>
      <c r="E4949">
        <v>0</v>
      </c>
      <c r="F4949">
        <v>0</v>
      </c>
    </row>
    <row r="4950" spans="1:6" ht="15" customHeight="1" x14ac:dyDescent="0.35">
      <c r="A4950" s="86">
        <v>41110602209</v>
      </c>
      <c r="B4950" t="s">
        <v>1842</v>
      </c>
      <c r="C4950">
        <v>0</v>
      </c>
      <c r="D4950">
        <v>0</v>
      </c>
      <c r="E4950">
        <v>0</v>
      </c>
      <c r="F4950">
        <v>0</v>
      </c>
    </row>
    <row r="4951" spans="1:6" ht="15" customHeight="1" x14ac:dyDescent="0.35">
      <c r="A4951" s="86">
        <v>4111060220903</v>
      </c>
      <c r="B4951" t="s">
        <v>1240</v>
      </c>
      <c r="C4951">
        <v>0</v>
      </c>
      <c r="D4951">
        <v>0</v>
      </c>
      <c r="E4951">
        <v>0</v>
      </c>
      <c r="F4951">
        <v>0</v>
      </c>
    </row>
    <row r="4952" spans="1:6" ht="15" customHeight="1" x14ac:dyDescent="0.35">
      <c r="A4952" s="86">
        <v>4111060220904</v>
      </c>
      <c r="B4952" t="s">
        <v>1616</v>
      </c>
      <c r="C4952">
        <v>0</v>
      </c>
      <c r="D4952">
        <v>0</v>
      </c>
      <c r="E4952">
        <v>0</v>
      </c>
      <c r="F4952">
        <v>0</v>
      </c>
    </row>
    <row r="4953" spans="1:6" ht="15" customHeight="1" x14ac:dyDescent="0.35">
      <c r="A4953" s="86">
        <v>4111060220905</v>
      </c>
      <c r="B4953" t="s">
        <v>1841</v>
      </c>
      <c r="C4953">
        <v>0</v>
      </c>
      <c r="D4953">
        <v>0</v>
      </c>
      <c r="E4953">
        <v>0</v>
      </c>
      <c r="F4953">
        <v>0</v>
      </c>
    </row>
    <row r="4954" spans="1:6" ht="15" customHeight="1" x14ac:dyDescent="0.35">
      <c r="A4954" s="86">
        <v>411106023</v>
      </c>
      <c r="B4954" t="s">
        <v>449</v>
      </c>
      <c r="C4954">
        <v>0</v>
      </c>
      <c r="D4954">
        <v>0</v>
      </c>
      <c r="E4954">
        <v>0</v>
      </c>
      <c r="F4954">
        <v>0</v>
      </c>
    </row>
    <row r="4955" spans="1:6" ht="15" customHeight="1" x14ac:dyDescent="0.35">
      <c r="A4955" s="86">
        <v>41110602303</v>
      </c>
      <c r="B4955" t="s">
        <v>1240</v>
      </c>
      <c r="C4955">
        <v>0</v>
      </c>
      <c r="D4955">
        <v>0</v>
      </c>
      <c r="E4955">
        <v>0</v>
      </c>
      <c r="F4955">
        <v>0</v>
      </c>
    </row>
    <row r="4956" spans="1:6" ht="15" customHeight="1" x14ac:dyDescent="0.35">
      <c r="A4956" s="86">
        <v>41110602304</v>
      </c>
      <c r="B4956" t="s">
        <v>1616</v>
      </c>
      <c r="C4956">
        <v>0</v>
      </c>
      <c r="D4956">
        <v>0</v>
      </c>
      <c r="E4956">
        <v>0</v>
      </c>
      <c r="F4956">
        <v>0</v>
      </c>
    </row>
    <row r="4957" spans="1:6" ht="15" customHeight="1" x14ac:dyDescent="0.35">
      <c r="A4957" s="86">
        <v>41110602305</v>
      </c>
      <c r="B4957" t="s">
        <v>1841</v>
      </c>
      <c r="C4957">
        <v>0</v>
      </c>
      <c r="D4957">
        <v>0</v>
      </c>
      <c r="E4957">
        <v>0</v>
      </c>
      <c r="F4957">
        <v>0</v>
      </c>
    </row>
    <row r="4958" spans="1:6" ht="15" customHeight="1" x14ac:dyDescent="0.35">
      <c r="A4958" s="86">
        <v>41110602309</v>
      </c>
      <c r="B4958" t="s">
        <v>1842</v>
      </c>
      <c r="C4958">
        <v>0</v>
      </c>
      <c r="D4958">
        <v>0</v>
      </c>
      <c r="E4958">
        <v>0</v>
      </c>
      <c r="F4958">
        <v>0</v>
      </c>
    </row>
    <row r="4959" spans="1:6" ht="15" customHeight="1" x14ac:dyDescent="0.35">
      <c r="A4959" s="86">
        <v>4111060230903</v>
      </c>
      <c r="B4959" t="s">
        <v>1240</v>
      </c>
      <c r="C4959">
        <v>0</v>
      </c>
      <c r="D4959">
        <v>0</v>
      </c>
      <c r="E4959">
        <v>0</v>
      </c>
      <c r="F4959">
        <v>0</v>
      </c>
    </row>
    <row r="4960" spans="1:6" ht="15" customHeight="1" x14ac:dyDescent="0.35">
      <c r="A4960" s="86">
        <v>4111060230904</v>
      </c>
      <c r="B4960" t="s">
        <v>1616</v>
      </c>
      <c r="C4960">
        <v>0</v>
      </c>
      <c r="D4960">
        <v>0</v>
      </c>
      <c r="E4960">
        <v>0</v>
      </c>
      <c r="F4960">
        <v>0</v>
      </c>
    </row>
    <row r="4961" spans="1:6" ht="15" customHeight="1" x14ac:dyDescent="0.35">
      <c r="A4961" s="86">
        <v>4111060230905</v>
      </c>
      <c r="B4961" t="s">
        <v>1841</v>
      </c>
      <c r="C4961">
        <v>0</v>
      </c>
      <c r="D4961">
        <v>0</v>
      </c>
      <c r="E4961">
        <v>0</v>
      </c>
      <c r="F4961">
        <v>0</v>
      </c>
    </row>
    <row r="4962" spans="1:6" ht="15" customHeight="1" x14ac:dyDescent="0.35">
      <c r="A4962" s="86">
        <v>411106024</v>
      </c>
      <c r="B4962" t="s">
        <v>1098</v>
      </c>
      <c r="C4962">
        <v>0</v>
      </c>
      <c r="D4962">
        <v>0</v>
      </c>
      <c r="E4962">
        <v>0</v>
      </c>
      <c r="F4962">
        <v>0</v>
      </c>
    </row>
    <row r="4963" spans="1:6" ht="15" customHeight="1" x14ac:dyDescent="0.35">
      <c r="A4963" s="86">
        <v>41110602403</v>
      </c>
      <c r="B4963" t="s">
        <v>1240</v>
      </c>
      <c r="C4963">
        <v>0</v>
      </c>
      <c r="D4963">
        <v>0</v>
      </c>
      <c r="E4963">
        <v>0</v>
      </c>
      <c r="F4963">
        <v>0</v>
      </c>
    </row>
    <row r="4964" spans="1:6" ht="15" customHeight="1" x14ac:dyDescent="0.35">
      <c r="A4964" s="86">
        <v>41110602404</v>
      </c>
      <c r="B4964" t="s">
        <v>1616</v>
      </c>
      <c r="C4964">
        <v>0</v>
      </c>
      <c r="D4964">
        <v>0</v>
      </c>
      <c r="E4964">
        <v>0</v>
      </c>
      <c r="F4964">
        <v>0</v>
      </c>
    </row>
    <row r="4965" spans="1:6" ht="15" customHeight="1" x14ac:dyDescent="0.35">
      <c r="A4965" s="86">
        <v>41110602405</v>
      </c>
      <c r="B4965" t="s">
        <v>1841</v>
      </c>
      <c r="C4965">
        <v>0</v>
      </c>
      <c r="D4965">
        <v>0</v>
      </c>
      <c r="E4965">
        <v>0</v>
      </c>
      <c r="F4965">
        <v>0</v>
      </c>
    </row>
    <row r="4966" spans="1:6" ht="15" customHeight="1" x14ac:dyDescent="0.35">
      <c r="A4966" s="86">
        <v>41110602409</v>
      </c>
      <c r="B4966" t="s">
        <v>1842</v>
      </c>
      <c r="C4966">
        <v>0</v>
      </c>
      <c r="D4966">
        <v>0</v>
      </c>
      <c r="E4966">
        <v>0</v>
      </c>
      <c r="F4966">
        <v>0</v>
      </c>
    </row>
    <row r="4967" spans="1:6" ht="15" customHeight="1" x14ac:dyDescent="0.35">
      <c r="A4967" s="86">
        <v>4111060240903</v>
      </c>
      <c r="B4967" t="s">
        <v>1240</v>
      </c>
      <c r="C4967">
        <v>0</v>
      </c>
      <c r="D4967">
        <v>0</v>
      </c>
      <c r="E4967">
        <v>0</v>
      </c>
      <c r="F4967">
        <v>0</v>
      </c>
    </row>
    <row r="4968" spans="1:6" ht="15" customHeight="1" x14ac:dyDescent="0.35">
      <c r="A4968" s="86">
        <v>4111060240904</v>
      </c>
      <c r="B4968" t="s">
        <v>1616</v>
      </c>
      <c r="C4968">
        <v>0</v>
      </c>
      <c r="D4968">
        <v>0</v>
      </c>
      <c r="E4968">
        <v>0</v>
      </c>
      <c r="F4968">
        <v>0</v>
      </c>
    </row>
    <row r="4969" spans="1:6" ht="15" customHeight="1" x14ac:dyDescent="0.35">
      <c r="A4969" s="86">
        <v>4111060240905</v>
      </c>
      <c r="B4969" t="s">
        <v>1841</v>
      </c>
      <c r="C4969">
        <v>0</v>
      </c>
      <c r="D4969">
        <v>0</v>
      </c>
      <c r="E4969">
        <v>0</v>
      </c>
      <c r="F4969">
        <v>0</v>
      </c>
    </row>
    <row r="4970" spans="1:6" ht="15" customHeight="1" x14ac:dyDescent="0.35">
      <c r="A4970" s="86">
        <v>411106025</v>
      </c>
      <c r="B4970" t="s">
        <v>420</v>
      </c>
      <c r="C4970">
        <v>0</v>
      </c>
      <c r="D4970">
        <v>0</v>
      </c>
      <c r="E4970">
        <v>0</v>
      </c>
      <c r="F4970">
        <v>0</v>
      </c>
    </row>
    <row r="4971" spans="1:6" ht="15" customHeight="1" x14ac:dyDescent="0.35">
      <c r="A4971" s="86">
        <v>41110602503</v>
      </c>
      <c r="B4971" t="s">
        <v>1240</v>
      </c>
      <c r="C4971">
        <v>0</v>
      </c>
      <c r="D4971">
        <v>0</v>
      </c>
      <c r="E4971">
        <v>0</v>
      </c>
      <c r="F4971">
        <v>0</v>
      </c>
    </row>
    <row r="4972" spans="1:6" ht="15" customHeight="1" x14ac:dyDescent="0.35">
      <c r="A4972" s="86">
        <v>41110602504</v>
      </c>
      <c r="B4972" t="s">
        <v>1616</v>
      </c>
      <c r="C4972">
        <v>0</v>
      </c>
      <c r="D4972">
        <v>0</v>
      </c>
      <c r="E4972">
        <v>0</v>
      </c>
      <c r="F4972">
        <v>0</v>
      </c>
    </row>
    <row r="4973" spans="1:6" ht="15" customHeight="1" x14ac:dyDescent="0.35">
      <c r="A4973" s="86">
        <v>41110602505</v>
      </c>
      <c r="B4973" t="s">
        <v>1841</v>
      </c>
      <c r="C4973">
        <v>0</v>
      </c>
      <c r="D4973">
        <v>0</v>
      </c>
      <c r="E4973">
        <v>0</v>
      </c>
      <c r="F4973">
        <v>0</v>
      </c>
    </row>
    <row r="4974" spans="1:6" ht="15" customHeight="1" x14ac:dyDescent="0.35">
      <c r="A4974" s="86">
        <v>41110602509</v>
      </c>
      <c r="B4974" t="s">
        <v>1842</v>
      </c>
      <c r="C4974">
        <v>0</v>
      </c>
      <c r="D4974">
        <v>0</v>
      </c>
      <c r="E4974">
        <v>0</v>
      </c>
      <c r="F4974">
        <v>0</v>
      </c>
    </row>
    <row r="4975" spans="1:6" ht="15" customHeight="1" x14ac:dyDescent="0.35">
      <c r="A4975" s="86">
        <v>4111060250903</v>
      </c>
      <c r="B4975" t="s">
        <v>1240</v>
      </c>
      <c r="C4975">
        <v>0</v>
      </c>
      <c r="D4975">
        <v>0</v>
      </c>
      <c r="E4975">
        <v>0</v>
      </c>
      <c r="F4975">
        <v>0</v>
      </c>
    </row>
    <row r="4976" spans="1:6" ht="15" customHeight="1" x14ac:dyDescent="0.35">
      <c r="A4976" s="86">
        <v>4111060250904</v>
      </c>
      <c r="B4976" t="s">
        <v>1616</v>
      </c>
      <c r="C4976">
        <v>0</v>
      </c>
      <c r="D4976">
        <v>0</v>
      </c>
      <c r="E4976">
        <v>0</v>
      </c>
      <c r="F4976">
        <v>0</v>
      </c>
    </row>
    <row r="4977" spans="1:6" ht="15" customHeight="1" x14ac:dyDescent="0.35">
      <c r="A4977" s="86">
        <v>4111060250905</v>
      </c>
      <c r="B4977" t="s">
        <v>1841</v>
      </c>
      <c r="C4977">
        <v>0</v>
      </c>
      <c r="D4977">
        <v>0</v>
      </c>
      <c r="E4977">
        <v>0</v>
      </c>
      <c r="F4977">
        <v>0</v>
      </c>
    </row>
    <row r="4978" spans="1:6" ht="15" customHeight="1" x14ac:dyDescent="0.35">
      <c r="A4978" s="86">
        <v>411107</v>
      </c>
      <c r="B4978" t="s">
        <v>1845</v>
      </c>
      <c r="C4978">
        <v>0</v>
      </c>
      <c r="D4978">
        <v>560533.13</v>
      </c>
      <c r="E4978">
        <v>174584.94</v>
      </c>
      <c r="F4978">
        <v>385948.19</v>
      </c>
    </row>
    <row r="4979" spans="1:6" ht="15" customHeight="1" x14ac:dyDescent="0.35">
      <c r="A4979" s="86">
        <v>4111070</v>
      </c>
      <c r="B4979" t="s">
        <v>1845</v>
      </c>
      <c r="C4979">
        <v>0</v>
      </c>
      <c r="D4979">
        <v>560533.13</v>
      </c>
      <c r="E4979">
        <v>174584.94</v>
      </c>
      <c r="F4979">
        <v>385948.19</v>
      </c>
    </row>
    <row r="4980" spans="1:6" ht="15" customHeight="1" x14ac:dyDescent="0.35">
      <c r="A4980" s="86">
        <v>411107001</v>
      </c>
      <c r="B4980" t="s">
        <v>402</v>
      </c>
      <c r="C4980">
        <v>0</v>
      </c>
      <c r="D4980">
        <v>174584.94</v>
      </c>
      <c r="E4980">
        <v>174584.94</v>
      </c>
      <c r="F4980">
        <v>0</v>
      </c>
    </row>
    <row r="4981" spans="1:6" ht="15" customHeight="1" x14ac:dyDescent="0.35">
      <c r="A4981" s="86">
        <v>41110700103</v>
      </c>
      <c r="B4981" t="s">
        <v>1846</v>
      </c>
      <c r="C4981">
        <v>0</v>
      </c>
      <c r="D4981">
        <v>0</v>
      </c>
      <c r="E4981">
        <v>0</v>
      </c>
      <c r="F4981">
        <v>0</v>
      </c>
    </row>
    <row r="4982" spans="1:6" ht="15" customHeight="1" x14ac:dyDescent="0.35">
      <c r="A4982" s="86">
        <v>41110700104</v>
      </c>
      <c r="B4982" t="s">
        <v>1617</v>
      </c>
      <c r="C4982">
        <v>0</v>
      </c>
      <c r="D4982">
        <v>174584.94</v>
      </c>
      <c r="E4982">
        <v>174584.94</v>
      </c>
      <c r="F4982">
        <v>0</v>
      </c>
    </row>
    <row r="4983" spans="1:6" ht="15" customHeight="1" x14ac:dyDescent="0.35">
      <c r="A4983" s="86">
        <v>41110700105</v>
      </c>
      <c r="B4983" t="s">
        <v>1847</v>
      </c>
      <c r="C4983">
        <v>0</v>
      </c>
      <c r="D4983">
        <v>0</v>
      </c>
      <c r="E4983">
        <v>0</v>
      </c>
      <c r="F4983">
        <v>0</v>
      </c>
    </row>
    <row r="4984" spans="1:6" ht="15" customHeight="1" x14ac:dyDescent="0.35">
      <c r="A4984" s="86">
        <v>41110700109</v>
      </c>
      <c r="B4984" t="s">
        <v>1176</v>
      </c>
      <c r="C4984">
        <v>0</v>
      </c>
      <c r="D4984">
        <v>0</v>
      </c>
      <c r="E4984">
        <v>0</v>
      </c>
      <c r="F4984">
        <v>0</v>
      </c>
    </row>
    <row r="4985" spans="1:6" ht="15" customHeight="1" x14ac:dyDescent="0.35">
      <c r="A4985" s="86">
        <v>4111070010903</v>
      </c>
      <c r="B4985" t="s">
        <v>1846</v>
      </c>
      <c r="C4985">
        <v>0</v>
      </c>
      <c r="D4985">
        <v>0</v>
      </c>
      <c r="E4985">
        <v>0</v>
      </c>
      <c r="F4985">
        <v>0</v>
      </c>
    </row>
    <row r="4986" spans="1:6" ht="15" customHeight="1" x14ac:dyDescent="0.35">
      <c r="A4986" s="86">
        <v>4111070010904</v>
      </c>
      <c r="B4986" t="s">
        <v>1617</v>
      </c>
      <c r="C4986">
        <v>0</v>
      </c>
      <c r="D4986">
        <v>0</v>
      </c>
      <c r="E4986">
        <v>0</v>
      </c>
      <c r="F4986">
        <v>0</v>
      </c>
    </row>
    <row r="4987" spans="1:6" ht="15" customHeight="1" x14ac:dyDescent="0.35">
      <c r="A4987" s="86">
        <v>4111070010905</v>
      </c>
      <c r="B4987" t="s">
        <v>1847</v>
      </c>
      <c r="C4987">
        <v>0</v>
      </c>
      <c r="D4987">
        <v>0</v>
      </c>
      <c r="E4987">
        <v>0</v>
      </c>
      <c r="F4987">
        <v>0</v>
      </c>
    </row>
    <row r="4988" spans="1:6" ht="15" customHeight="1" x14ac:dyDescent="0.35">
      <c r="A4988" s="86">
        <v>411107002</v>
      </c>
      <c r="B4988" t="s">
        <v>451</v>
      </c>
      <c r="C4988">
        <v>0</v>
      </c>
      <c r="D4988">
        <v>385948.19</v>
      </c>
      <c r="E4988">
        <v>0</v>
      </c>
      <c r="F4988">
        <v>385948.19</v>
      </c>
    </row>
    <row r="4989" spans="1:6" ht="15" customHeight="1" x14ac:dyDescent="0.35">
      <c r="A4989" s="86">
        <v>41110700203</v>
      </c>
      <c r="B4989" t="s">
        <v>1846</v>
      </c>
      <c r="C4989">
        <v>0</v>
      </c>
      <c r="D4989">
        <v>0</v>
      </c>
      <c r="E4989">
        <v>0</v>
      </c>
      <c r="F4989">
        <v>0</v>
      </c>
    </row>
    <row r="4990" spans="1:6" ht="15" customHeight="1" x14ac:dyDescent="0.35">
      <c r="A4990" s="86">
        <v>41110700204</v>
      </c>
      <c r="B4990" t="s">
        <v>1617</v>
      </c>
      <c r="C4990">
        <v>0</v>
      </c>
      <c r="D4990">
        <v>385948.19</v>
      </c>
      <c r="E4990">
        <v>0</v>
      </c>
      <c r="F4990">
        <v>385948.19</v>
      </c>
    </row>
    <row r="4991" spans="1:6" ht="15" customHeight="1" x14ac:dyDescent="0.35">
      <c r="A4991" s="86">
        <v>41110700205</v>
      </c>
      <c r="B4991" t="s">
        <v>1847</v>
      </c>
      <c r="C4991">
        <v>0</v>
      </c>
      <c r="D4991">
        <v>0</v>
      </c>
      <c r="E4991">
        <v>0</v>
      </c>
      <c r="F4991">
        <v>0</v>
      </c>
    </row>
    <row r="4992" spans="1:6" ht="15" customHeight="1" x14ac:dyDescent="0.35">
      <c r="A4992" s="86">
        <v>41110700209</v>
      </c>
      <c r="B4992" t="s">
        <v>1176</v>
      </c>
      <c r="C4992">
        <v>0</v>
      </c>
      <c r="D4992">
        <v>0</v>
      </c>
      <c r="E4992">
        <v>0</v>
      </c>
      <c r="F4992">
        <v>0</v>
      </c>
    </row>
    <row r="4993" spans="1:6" ht="15" customHeight="1" x14ac:dyDescent="0.35">
      <c r="A4993" s="86">
        <v>4111070020903</v>
      </c>
      <c r="B4993" t="s">
        <v>1846</v>
      </c>
      <c r="C4993">
        <v>0</v>
      </c>
      <c r="D4993">
        <v>0</v>
      </c>
      <c r="E4993">
        <v>0</v>
      </c>
      <c r="F4993">
        <v>0</v>
      </c>
    </row>
    <row r="4994" spans="1:6" ht="15" customHeight="1" x14ac:dyDescent="0.35">
      <c r="A4994" s="86">
        <v>4111070020904</v>
      </c>
      <c r="B4994" t="s">
        <v>1617</v>
      </c>
      <c r="C4994">
        <v>0</v>
      </c>
      <c r="D4994">
        <v>0</v>
      </c>
      <c r="E4994">
        <v>0</v>
      </c>
      <c r="F4994">
        <v>0</v>
      </c>
    </row>
    <row r="4995" spans="1:6" ht="15" customHeight="1" x14ac:dyDescent="0.35">
      <c r="A4995" s="86">
        <v>4111070020905</v>
      </c>
      <c r="B4995" t="s">
        <v>1847</v>
      </c>
      <c r="C4995">
        <v>0</v>
      </c>
      <c r="D4995">
        <v>0</v>
      </c>
      <c r="E4995">
        <v>0</v>
      </c>
      <c r="F4995">
        <v>0</v>
      </c>
    </row>
    <row r="4996" spans="1:6" ht="15" customHeight="1" x14ac:dyDescent="0.35">
      <c r="A4996" s="86">
        <v>411107003</v>
      </c>
      <c r="B4996" t="s">
        <v>425</v>
      </c>
      <c r="C4996">
        <v>0</v>
      </c>
      <c r="D4996">
        <v>0</v>
      </c>
      <c r="E4996">
        <v>0</v>
      </c>
      <c r="F4996">
        <v>0</v>
      </c>
    </row>
    <row r="4997" spans="1:6" ht="15" customHeight="1" x14ac:dyDescent="0.35">
      <c r="A4997" s="86">
        <v>41110700303</v>
      </c>
      <c r="B4997" t="s">
        <v>1846</v>
      </c>
      <c r="C4997">
        <v>0</v>
      </c>
      <c r="D4997">
        <v>0</v>
      </c>
      <c r="E4997">
        <v>0</v>
      </c>
      <c r="F4997">
        <v>0</v>
      </c>
    </row>
    <row r="4998" spans="1:6" ht="15" customHeight="1" x14ac:dyDescent="0.35">
      <c r="A4998" s="86">
        <v>41110700304</v>
      </c>
      <c r="B4998" t="s">
        <v>1617</v>
      </c>
      <c r="C4998">
        <v>0</v>
      </c>
      <c r="D4998">
        <v>0</v>
      </c>
      <c r="E4998">
        <v>0</v>
      </c>
      <c r="F4998">
        <v>0</v>
      </c>
    </row>
    <row r="4999" spans="1:6" ht="15" customHeight="1" x14ac:dyDescent="0.35">
      <c r="A4999" s="86">
        <v>41110700305</v>
      </c>
      <c r="B4999" t="s">
        <v>1847</v>
      </c>
      <c r="C4999">
        <v>0</v>
      </c>
      <c r="D4999">
        <v>0</v>
      </c>
      <c r="E4999">
        <v>0</v>
      </c>
      <c r="F4999">
        <v>0</v>
      </c>
    </row>
    <row r="5000" spans="1:6" ht="15" customHeight="1" x14ac:dyDescent="0.35">
      <c r="A5000" s="86">
        <v>41110700309</v>
      </c>
      <c r="B5000" t="s">
        <v>1176</v>
      </c>
      <c r="C5000">
        <v>0</v>
      </c>
      <c r="D5000">
        <v>0</v>
      </c>
      <c r="E5000">
        <v>0</v>
      </c>
      <c r="F5000">
        <v>0</v>
      </c>
    </row>
    <row r="5001" spans="1:6" ht="15" customHeight="1" x14ac:dyDescent="0.35">
      <c r="A5001" s="86">
        <v>4111070030903</v>
      </c>
      <c r="B5001" t="s">
        <v>1846</v>
      </c>
      <c r="C5001">
        <v>0</v>
      </c>
      <c r="D5001">
        <v>0</v>
      </c>
      <c r="E5001">
        <v>0</v>
      </c>
      <c r="F5001">
        <v>0</v>
      </c>
    </row>
    <row r="5002" spans="1:6" ht="15" customHeight="1" x14ac:dyDescent="0.35">
      <c r="A5002" s="86">
        <v>4111070030904</v>
      </c>
      <c r="B5002" t="s">
        <v>1617</v>
      </c>
      <c r="C5002">
        <v>0</v>
      </c>
      <c r="D5002">
        <v>0</v>
      </c>
      <c r="E5002">
        <v>0</v>
      </c>
      <c r="F5002">
        <v>0</v>
      </c>
    </row>
    <row r="5003" spans="1:6" ht="15" customHeight="1" x14ac:dyDescent="0.35">
      <c r="A5003" s="86">
        <v>4111070030905</v>
      </c>
      <c r="B5003" t="s">
        <v>1847</v>
      </c>
      <c r="C5003">
        <v>0</v>
      </c>
      <c r="D5003">
        <v>0</v>
      </c>
      <c r="E5003">
        <v>0</v>
      </c>
      <c r="F5003">
        <v>0</v>
      </c>
    </row>
    <row r="5004" spans="1:6" ht="15" customHeight="1" x14ac:dyDescent="0.35">
      <c r="A5004" s="86">
        <v>42</v>
      </c>
      <c r="B5004" t="s">
        <v>644</v>
      </c>
      <c r="C5004">
        <v>0</v>
      </c>
      <c r="D5004">
        <v>14316248.960000001</v>
      </c>
      <c r="E5004">
        <v>2080420.47</v>
      </c>
      <c r="F5004">
        <v>12235828.49</v>
      </c>
    </row>
    <row r="5005" spans="1:6" ht="15" customHeight="1" x14ac:dyDescent="0.35">
      <c r="A5005" s="86">
        <v>4201</v>
      </c>
      <c r="B5005" t="s">
        <v>201</v>
      </c>
      <c r="C5005">
        <v>0</v>
      </c>
      <c r="D5005">
        <v>0</v>
      </c>
      <c r="E5005">
        <v>0</v>
      </c>
      <c r="F5005">
        <v>0</v>
      </c>
    </row>
    <row r="5006" spans="1:6" ht="15" customHeight="1" x14ac:dyDescent="0.35">
      <c r="A5006" s="86">
        <v>4201010</v>
      </c>
      <c r="B5006" t="s">
        <v>1658</v>
      </c>
      <c r="C5006">
        <v>0</v>
      </c>
      <c r="D5006">
        <v>0</v>
      </c>
      <c r="E5006">
        <v>0</v>
      </c>
      <c r="F5006">
        <v>0</v>
      </c>
    </row>
    <row r="5007" spans="1:6" ht="15" customHeight="1" x14ac:dyDescent="0.35">
      <c r="A5007" s="86">
        <v>420101004</v>
      </c>
      <c r="B5007" t="s">
        <v>645</v>
      </c>
      <c r="C5007">
        <v>0</v>
      </c>
      <c r="D5007">
        <v>0</v>
      </c>
      <c r="E5007">
        <v>0</v>
      </c>
      <c r="F5007">
        <v>0</v>
      </c>
    </row>
    <row r="5008" spans="1:6" ht="15" customHeight="1" x14ac:dyDescent="0.35">
      <c r="A5008" s="86">
        <v>420101005</v>
      </c>
      <c r="B5008" t="s">
        <v>1848</v>
      </c>
      <c r="C5008">
        <v>0</v>
      </c>
      <c r="D5008">
        <v>0</v>
      </c>
      <c r="E5008">
        <v>0</v>
      </c>
      <c r="F5008">
        <v>0</v>
      </c>
    </row>
    <row r="5009" spans="1:6" ht="15" customHeight="1" x14ac:dyDescent="0.35">
      <c r="A5009" s="86">
        <v>420101009</v>
      </c>
      <c r="B5009" t="s">
        <v>1849</v>
      </c>
      <c r="C5009">
        <v>0</v>
      </c>
      <c r="D5009">
        <v>0</v>
      </c>
      <c r="E5009">
        <v>0</v>
      </c>
      <c r="F5009">
        <v>0</v>
      </c>
    </row>
    <row r="5010" spans="1:6" ht="15" customHeight="1" x14ac:dyDescent="0.35">
      <c r="A5010" s="86">
        <v>42010100901</v>
      </c>
      <c r="B5010" t="s">
        <v>645</v>
      </c>
      <c r="C5010">
        <v>0</v>
      </c>
      <c r="D5010">
        <v>0</v>
      </c>
      <c r="E5010">
        <v>0</v>
      </c>
      <c r="F5010">
        <v>0</v>
      </c>
    </row>
    <row r="5011" spans="1:6" ht="15" customHeight="1" x14ac:dyDescent="0.35">
      <c r="A5011" s="86">
        <v>42010100902</v>
      </c>
      <c r="B5011" t="s">
        <v>1848</v>
      </c>
      <c r="C5011">
        <v>0</v>
      </c>
      <c r="D5011">
        <v>0</v>
      </c>
      <c r="E5011">
        <v>0</v>
      </c>
      <c r="F5011">
        <v>0</v>
      </c>
    </row>
    <row r="5012" spans="1:6" ht="15" customHeight="1" x14ac:dyDescent="0.35">
      <c r="A5012" s="86">
        <v>420102</v>
      </c>
      <c r="B5012" t="s">
        <v>1820</v>
      </c>
      <c r="C5012">
        <v>0</v>
      </c>
      <c r="D5012">
        <v>0</v>
      </c>
      <c r="E5012">
        <v>0</v>
      </c>
      <c r="F5012">
        <v>0</v>
      </c>
    </row>
    <row r="5013" spans="1:6" ht="15" customHeight="1" x14ac:dyDescent="0.35">
      <c r="A5013" s="86">
        <v>4201020</v>
      </c>
      <c r="B5013" t="s">
        <v>1820</v>
      </c>
      <c r="C5013">
        <v>0</v>
      </c>
      <c r="D5013">
        <v>0</v>
      </c>
      <c r="E5013">
        <v>0</v>
      </c>
      <c r="F5013">
        <v>0</v>
      </c>
    </row>
    <row r="5014" spans="1:6" ht="15" customHeight="1" x14ac:dyDescent="0.35">
      <c r="A5014" s="86">
        <v>420102004</v>
      </c>
      <c r="B5014" t="s">
        <v>645</v>
      </c>
      <c r="C5014">
        <v>0</v>
      </c>
      <c r="D5014">
        <v>0</v>
      </c>
      <c r="E5014">
        <v>0</v>
      </c>
      <c r="F5014">
        <v>0</v>
      </c>
    </row>
    <row r="5015" spans="1:6" ht="15" customHeight="1" x14ac:dyDescent="0.35">
      <c r="A5015" s="86">
        <v>420102005</v>
      </c>
      <c r="B5015" t="s">
        <v>1848</v>
      </c>
      <c r="C5015">
        <v>0</v>
      </c>
      <c r="D5015">
        <v>0</v>
      </c>
      <c r="E5015">
        <v>0</v>
      </c>
      <c r="F5015">
        <v>0</v>
      </c>
    </row>
    <row r="5016" spans="1:6" ht="15" customHeight="1" x14ac:dyDescent="0.35">
      <c r="A5016" s="86">
        <v>420102009</v>
      </c>
      <c r="B5016" t="s">
        <v>1849</v>
      </c>
      <c r="C5016">
        <v>0</v>
      </c>
      <c r="D5016">
        <v>0</v>
      </c>
      <c r="E5016">
        <v>0</v>
      </c>
      <c r="F5016">
        <v>0</v>
      </c>
    </row>
    <row r="5017" spans="1:6" ht="15" customHeight="1" x14ac:dyDescent="0.35">
      <c r="A5017" s="86">
        <v>42010200901</v>
      </c>
      <c r="B5017" t="s">
        <v>645</v>
      </c>
      <c r="C5017">
        <v>0</v>
      </c>
      <c r="D5017">
        <v>0</v>
      </c>
      <c r="E5017">
        <v>0</v>
      </c>
      <c r="F5017">
        <v>0</v>
      </c>
    </row>
    <row r="5018" spans="1:6" ht="15" customHeight="1" x14ac:dyDescent="0.35">
      <c r="A5018" s="86">
        <v>42010200902</v>
      </c>
      <c r="B5018" t="s">
        <v>1848</v>
      </c>
      <c r="C5018">
        <v>0</v>
      </c>
      <c r="D5018">
        <v>0</v>
      </c>
      <c r="E5018">
        <v>0</v>
      </c>
      <c r="F5018">
        <v>0</v>
      </c>
    </row>
    <row r="5019" spans="1:6" ht="15" customHeight="1" x14ac:dyDescent="0.35">
      <c r="A5019" s="86">
        <v>420103</v>
      </c>
      <c r="B5019" t="s">
        <v>1028</v>
      </c>
      <c r="C5019">
        <v>0</v>
      </c>
      <c r="D5019">
        <v>0</v>
      </c>
      <c r="E5019">
        <v>0</v>
      </c>
      <c r="F5019">
        <v>0</v>
      </c>
    </row>
    <row r="5020" spans="1:6" ht="15" customHeight="1" x14ac:dyDescent="0.35">
      <c r="A5020" s="86">
        <v>4201030</v>
      </c>
      <c r="B5020" t="s">
        <v>1028</v>
      </c>
      <c r="C5020">
        <v>0</v>
      </c>
      <c r="D5020">
        <v>0</v>
      </c>
      <c r="E5020">
        <v>0</v>
      </c>
      <c r="F5020">
        <v>0</v>
      </c>
    </row>
    <row r="5021" spans="1:6" ht="15" customHeight="1" x14ac:dyDescent="0.35">
      <c r="A5021" s="86">
        <v>420103004</v>
      </c>
      <c r="B5021" t="s">
        <v>645</v>
      </c>
      <c r="C5021">
        <v>0</v>
      </c>
      <c r="D5021">
        <v>0</v>
      </c>
      <c r="E5021">
        <v>0</v>
      </c>
      <c r="F5021">
        <v>0</v>
      </c>
    </row>
    <row r="5022" spans="1:6" ht="15" customHeight="1" x14ac:dyDescent="0.35">
      <c r="A5022" s="86">
        <v>420103005</v>
      </c>
      <c r="B5022" t="s">
        <v>1850</v>
      </c>
      <c r="C5022">
        <v>0</v>
      </c>
      <c r="D5022">
        <v>0</v>
      </c>
      <c r="E5022">
        <v>0</v>
      </c>
      <c r="F5022">
        <v>0</v>
      </c>
    </row>
    <row r="5023" spans="1:6" ht="15" customHeight="1" x14ac:dyDescent="0.35">
      <c r="A5023" s="86">
        <v>420103009</v>
      </c>
      <c r="B5023" t="s">
        <v>1849</v>
      </c>
      <c r="C5023">
        <v>0</v>
      </c>
      <c r="D5023">
        <v>0</v>
      </c>
      <c r="E5023">
        <v>0</v>
      </c>
      <c r="F5023">
        <v>0</v>
      </c>
    </row>
    <row r="5024" spans="1:6" ht="15" customHeight="1" x14ac:dyDescent="0.35">
      <c r="A5024" s="86">
        <v>42010300901</v>
      </c>
      <c r="B5024" t="s">
        <v>645</v>
      </c>
      <c r="C5024">
        <v>0</v>
      </c>
      <c r="D5024">
        <v>0</v>
      </c>
      <c r="E5024">
        <v>0</v>
      </c>
      <c r="F5024">
        <v>0</v>
      </c>
    </row>
    <row r="5025" spans="1:6" ht="15" customHeight="1" x14ac:dyDescent="0.35">
      <c r="A5025" s="86">
        <v>42010300902</v>
      </c>
      <c r="B5025" t="s">
        <v>1848</v>
      </c>
      <c r="C5025">
        <v>0</v>
      </c>
      <c r="D5025">
        <v>0</v>
      </c>
      <c r="E5025">
        <v>0</v>
      </c>
      <c r="F5025">
        <v>0</v>
      </c>
    </row>
    <row r="5026" spans="1:6" ht="15" customHeight="1" x14ac:dyDescent="0.35">
      <c r="A5026" s="86">
        <v>4201040</v>
      </c>
      <c r="B5026" t="s">
        <v>1031</v>
      </c>
      <c r="C5026">
        <v>0</v>
      </c>
      <c r="D5026">
        <v>0</v>
      </c>
      <c r="E5026">
        <v>0</v>
      </c>
      <c r="F5026">
        <v>0</v>
      </c>
    </row>
    <row r="5027" spans="1:6" ht="15" customHeight="1" x14ac:dyDescent="0.35">
      <c r="A5027" s="86">
        <v>420104004</v>
      </c>
      <c r="B5027" t="s">
        <v>645</v>
      </c>
      <c r="C5027">
        <v>0</v>
      </c>
      <c r="D5027">
        <v>0</v>
      </c>
      <c r="E5027">
        <v>0</v>
      </c>
      <c r="F5027">
        <v>0</v>
      </c>
    </row>
    <row r="5028" spans="1:6" ht="15" customHeight="1" x14ac:dyDescent="0.35">
      <c r="A5028" s="86">
        <v>420104005</v>
      </c>
      <c r="B5028" t="s">
        <v>1848</v>
      </c>
      <c r="C5028">
        <v>0</v>
      </c>
      <c r="D5028">
        <v>0</v>
      </c>
      <c r="E5028">
        <v>0</v>
      </c>
      <c r="F5028">
        <v>0</v>
      </c>
    </row>
    <row r="5029" spans="1:6" ht="15" customHeight="1" x14ac:dyDescent="0.35">
      <c r="A5029" s="86">
        <v>420104009</v>
      </c>
      <c r="B5029" t="s">
        <v>1849</v>
      </c>
      <c r="C5029">
        <v>0</v>
      </c>
      <c r="D5029">
        <v>0</v>
      </c>
      <c r="E5029">
        <v>0</v>
      </c>
      <c r="F5029">
        <v>0</v>
      </c>
    </row>
    <row r="5030" spans="1:6" ht="15" customHeight="1" x14ac:dyDescent="0.35">
      <c r="A5030" s="86">
        <v>42010400901</v>
      </c>
      <c r="B5030" t="s">
        <v>645</v>
      </c>
      <c r="C5030">
        <v>0</v>
      </c>
      <c r="D5030">
        <v>0</v>
      </c>
      <c r="E5030">
        <v>0</v>
      </c>
      <c r="F5030">
        <v>0</v>
      </c>
    </row>
    <row r="5031" spans="1:6" ht="15" customHeight="1" x14ac:dyDescent="0.35">
      <c r="A5031" s="86">
        <v>42010400902</v>
      </c>
      <c r="B5031" t="s">
        <v>1848</v>
      </c>
      <c r="C5031">
        <v>0</v>
      </c>
      <c r="D5031">
        <v>0</v>
      </c>
      <c r="E5031">
        <v>0</v>
      </c>
      <c r="F5031">
        <v>0</v>
      </c>
    </row>
    <row r="5032" spans="1:6" ht="15" customHeight="1" x14ac:dyDescent="0.35">
      <c r="A5032" s="86">
        <v>4202</v>
      </c>
      <c r="B5032" t="s">
        <v>1821</v>
      </c>
      <c r="C5032">
        <v>0</v>
      </c>
      <c r="D5032">
        <v>0</v>
      </c>
      <c r="E5032">
        <v>0</v>
      </c>
      <c r="F5032">
        <v>0</v>
      </c>
    </row>
    <row r="5033" spans="1:6" ht="15" customHeight="1" x14ac:dyDescent="0.35">
      <c r="A5033" s="86">
        <v>4202010</v>
      </c>
      <c r="B5033" t="s">
        <v>1035</v>
      </c>
      <c r="C5033">
        <v>0</v>
      </c>
      <c r="D5033">
        <v>0</v>
      </c>
      <c r="E5033">
        <v>0</v>
      </c>
      <c r="F5033">
        <v>0</v>
      </c>
    </row>
    <row r="5034" spans="1:6" ht="15" customHeight="1" x14ac:dyDescent="0.35">
      <c r="A5034" s="86">
        <v>420201004</v>
      </c>
      <c r="B5034" t="s">
        <v>645</v>
      </c>
      <c r="C5034">
        <v>0</v>
      </c>
      <c r="D5034">
        <v>0</v>
      </c>
      <c r="E5034">
        <v>0</v>
      </c>
      <c r="F5034">
        <v>0</v>
      </c>
    </row>
    <row r="5035" spans="1:6" ht="15" customHeight="1" x14ac:dyDescent="0.35">
      <c r="A5035" s="86">
        <v>420201005</v>
      </c>
      <c r="B5035" t="s">
        <v>1848</v>
      </c>
      <c r="C5035">
        <v>0</v>
      </c>
      <c r="D5035">
        <v>0</v>
      </c>
      <c r="E5035">
        <v>0</v>
      </c>
      <c r="F5035">
        <v>0</v>
      </c>
    </row>
    <row r="5036" spans="1:6" ht="15" customHeight="1" x14ac:dyDescent="0.35">
      <c r="A5036" s="86">
        <v>420201009</v>
      </c>
      <c r="B5036" t="s">
        <v>1849</v>
      </c>
      <c r="C5036">
        <v>0</v>
      </c>
      <c r="D5036">
        <v>0</v>
      </c>
      <c r="E5036">
        <v>0</v>
      </c>
      <c r="F5036">
        <v>0</v>
      </c>
    </row>
    <row r="5037" spans="1:6" ht="15" customHeight="1" x14ac:dyDescent="0.35">
      <c r="A5037" s="86">
        <v>42020100901</v>
      </c>
      <c r="B5037" t="s">
        <v>645</v>
      </c>
      <c r="C5037">
        <v>0</v>
      </c>
      <c r="D5037">
        <v>0</v>
      </c>
      <c r="E5037">
        <v>0</v>
      </c>
      <c r="F5037">
        <v>0</v>
      </c>
    </row>
    <row r="5038" spans="1:6" ht="15" customHeight="1" x14ac:dyDescent="0.35">
      <c r="A5038" s="86">
        <v>42020100902</v>
      </c>
      <c r="B5038" t="s">
        <v>1848</v>
      </c>
      <c r="C5038">
        <v>0</v>
      </c>
      <c r="D5038">
        <v>0</v>
      </c>
      <c r="E5038">
        <v>0</v>
      </c>
      <c r="F5038">
        <v>0</v>
      </c>
    </row>
    <row r="5039" spans="1:6" ht="15" customHeight="1" x14ac:dyDescent="0.35">
      <c r="A5039" s="86">
        <v>4202020</v>
      </c>
      <c r="B5039" t="s">
        <v>1038</v>
      </c>
      <c r="C5039">
        <v>0</v>
      </c>
      <c r="D5039">
        <v>0</v>
      </c>
      <c r="E5039">
        <v>0</v>
      </c>
      <c r="F5039">
        <v>0</v>
      </c>
    </row>
    <row r="5040" spans="1:6" ht="15" customHeight="1" x14ac:dyDescent="0.35">
      <c r="A5040" s="86">
        <v>420202004</v>
      </c>
      <c r="B5040" t="s">
        <v>645</v>
      </c>
      <c r="C5040">
        <v>0</v>
      </c>
      <c r="D5040">
        <v>0</v>
      </c>
      <c r="E5040">
        <v>0</v>
      </c>
      <c r="F5040">
        <v>0</v>
      </c>
    </row>
    <row r="5041" spans="1:6" ht="15" customHeight="1" x14ac:dyDescent="0.35">
      <c r="A5041" s="86">
        <v>420202005</v>
      </c>
      <c r="B5041" t="s">
        <v>1848</v>
      </c>
      <c r="C5041">
        <v>0</v>
      </c>
      <c r="D5041">
        <v>0</v>
      </c>
      <c r="E5041">
        <v>0</v>
      </c>
      <c r="F5041">
        <v>0</v>
      </c>
    </row>
    <row r="5042" spans="1:6" ht="15" customHeight="1" x14ac:dyDescent="0.35">
      <c r="A5042" s="86">
        <v>420202009</v>
      </c>
      <c r="B5042" t="s">
        <v>1849</v>
      </c>
      <c r="C5042">
        <v>0</v>
      </c>
      <c r="D5042">
        <v>0</v>
      </c>
      <c r="E5042">
        <v>0</v>
      </c>
      <c r="F5042">
        <v>0</v>
      </c>
    </row>
    <row r="5043" spans="1:6" ht="15" customHeight="1" x14ac:dyDescent="0.35">
      <c r="A5043" s="86">
        <v>42020200901</v>
      </c>
      <c r="B5043" t="s">
        <v>645</v>
      </c>
      <c r="C5043">
        <v>0</v>
      </c>
      <c r="D5043">
        <v>0</v>
      </c>
      <c r="E5043">
        <v>0</v>
      </c>
      <c r="F5043">
        <v>0</v>
      </c>
    </row>
    <row r="5044" spans="1:6" ht="15" customHeight="1" x14ac:dyDescent="0.35">
      <c r="A5044" s="86">
        <v>42020200902</v>
      </c>
      <c r="B5044" t="s">
        <v>1848</v>
      </c>
      <c r="C5044">
        <v>0</v>
      </c>
      <c r="D5044">
        <v>0</v>
      </c>
      <c r="E5044">
        <v>0</v>
      </c>
      <c r="F5044">
        <v>0</v>
      </c>
    </row>
    <row r="5045" spans="1:6" ht="15" customHeight="1" x14ac:dyDescent="0.35">
      <c r="A5045" s="86">
        <v>4202030</v>
      </c>
      <c r="B5045" t="s">
        <v>1041</v>
      </c>
      <c r="C5045">
        <v>0</v>
      </c>
      <c r="D5045">
        <v>0</v>
      </c>
      <c r="E5045">
        <v>0</v>
      </c>
      <c r="F5045">
        <v>0</v>
      </c>
    </row>
    <row r="5046" spans="1:6" ht="15" customHeight="1" x14ac:dyDescent="0.35">
      <c r="A5046" s="86">
        <v>420203004</v>
      </c>
      <c r="B5046" t="s">
        <v>645</v>
      </c>
      <c r="C5046">
        <v>0</v>
      </c>
      <c r="D5046">
        <v>0</v>
      </c>
      <c r="E5046">
        <v>0</v>
      </c>
      <c r="F5046">
        <v>0</v>
      </c>
    </row>
    <row r="5047" spans="1:6" ht="15" customHeight="1" x14ac:dyDescent="0.35">
      <c r="A5047" s="86">
        <v>420203005</v>
      </c>
      <c r="B5047" t="s">
        <v>1848</v>
      </c>
      <c r="C5047">
        <v>0</v>
      </c>
      <c r="D5047">
        <v>0</v>
      </c>
      <c r="E5047">
        <v>0</v>
      </c>
      <c r="F5047">
        <v>0</v>
      </c>
    </row>
    <row r="5048" spans="1:6" ht="15" customHeight="1" x14ac:dyDescent="0.35">
      <c r="A5048" s="86">
        <v>420203009</v>
      </c>
      <c r="B5048" t="s">
        <v>1849</v>
      </c>
      <c r="C5048">
        <v>0</v>
      </c>
      <c r="D5048">
        <v>0</v>
      </c>
      <c r="E5048">
        <v>0</v>
      </c>
      <c r="F5048">
        <v>0</v>
      </c>
    </row>
    <row r="5049" spans="1:6" ht="15" customHeight="1" x14ac:dyDescent="0.35">
      <c r="A5049" s="86">
        <v>42020300901</v>
      </c>
      <c r="B5049" t="s">
        <v>645</v>
      </c>
      <c r="C5049">
        <v>0</v>
      </c>
      <c r="D5049">
        <v>0</v>
      </c>
      <c r="E5049">
        <v>0</v>
      </c>
      <c r="F5049">
        <v>0</v>
      </c>
    </row>
    <row r="5050" spans="1:6" ht="15" customHeight="1" x14ac:dyDescent="0.35">
      <c r="A5050" s="86">
        <v>42020300902</v>
      </c>
      <c r="B5050" t="s">
        <v>1848</v>
      </c>
      <c r="C5050">
        <v>0</v>
      </c>
      <c r="D5050">
        <v>0</v>
      </c>
      <c r="E5050">
        <v>0</v>
      </c>
      <c r="F5050">
        <v>0</v>
      </c>
    </row>
    <row r="5051" spans="1:6" ht="15" customHeight="1" x14ac:dyDescent="0.35">
      <c r="A5051" s="86">
        <v>4202040</v>
      </c>
      <c r="B5051" t="s">
        <v>1044</v>
      </c>
      <c r="C5051">
        <v>0</v>
      </c>
      <c r="D5051">
        <v>0</v>
      </c>
      <c r="E5051">
        <v>0</v>
      </c>
      <c r="F5051">
        <v>0</v>
      </c>
    </row>
    <row r="5052" spans="1:6" ht="15" customHeight="1" x14ac:dyDescent="0.35">
      <c r="A5052" s="86">
        <v>420204004</v>
      </c>
      <c r="B5052" t="s">
        <v>645</v>
      </c>
      <c r="C5052">
        <v>0</v>
      </c>
      <c r="D5052">
        <v>0</v>
      </c>
      <c r="E5052">
        <v>0</v>
      </c>
      <c r="F5052">
        <v>0</v>
      </c>
    </row>
    <row r="5053" spans="1:6" ht="15" customHeight="1" x14ac:dyDescent="0.35">
      <c r="A5053" s="86">
        <v>420204005</v>
      </c>
      <c r="B5053" t="s">
        <v>1848</v>
      </c>
      <c r="C5053">
        <v>0</v>
      </c>
      <c r="D5053">
        <v>0</v>
      </c>
      <c r="E5053">
        <v>0</v>
      </c>
      <c r="F5053">
        <v>0</v>
      </c>
    </row>
    <row r="5054" spans="1:6" ht="15" customHeight="1" x14ac:dyDescent="0.35">
      <c r="A5054" s="86">
        <v>420204009</v>
      </c>
      <c r="B5054" t="s">
        <v>1849</v>
      </c>
      <c r="C5054">
        <v>0</v>
      </c>
      <c r="D5054">
        <v>0</v>
      </c>
      <c r="E5054">
        <v>0</v>
      </c>
      <c r="F5054">
        <v>0</v>
      </c>
    </row>
    <row r="5055" spans="1:6" ht="15" customHeight="1" x14ac:dyDescent="0.35">
      <c r="A5055" s="86">
        <v>42020400901</v>
      </c>
      <c r="B5055" t="s">
        <v>645</v>
      </c>
      <c r="C5055">
        <v>0</v>
      </c>
      <c r="D5055">
        <v>0</v>
      </c>
      <c r="E5055">
        <v>0</v>
      </c>
      <c r="F5055">
        <v>0</v>
      </c>
    </row>
    <row r="5056" spans="1:6" ht="15" customHeight="1" x14ac:dyDescent="0.35">
      <c r="A5056" s="86">
        <v>42020400902</v>
      </c>
      <c r="B5056" t="s">
        <v>1848</v>
      </c>
      <c r="C5056">
        <v>0</v>
      </c>
      <c r="D5056">
        <v>0</v>
      </c>
      <c r="E5056">
        <v>0</v>
      </c>
      <c r="F5056">
        <v>0</v>
      </c>
    </row>
    <row r="5057" spans="1:6" ht="15" customHeight="1" x14ac:dyDescent="0.35">
      <c r="A5057" s="86">
        <v>4203</v>
      </c>
      <c r="B5057" t="s">
        <v>1838</v>
      </c>
      <c r="C5057">
        <v>0</v>
      </c>
      <c r="D5057">
        <v>0</v>
      </c>
      <c r="E5057">
        <v>0</v>
      </c>
      <c r="F5057">
        <v>0</v>
      </c>
    </row>
    <row r="5058" spans="1:6" ht="15" customHeight="1" x14ac:dyDescent="0.35">
      <c r="A5058" s="86">
        <v>420301</v>
      </c>
      <c r="B5058" t="s">
        <v>383</v>
      </c>
      <c r="C5058">
        <v>0</v>
      </c>
      <c r="D5058">
        <v>0</v>
      </c>
      <c r="E5058">
        <v>0</v>
      </c>
      <c r="F5058">
        <v>0</v>
      </c>
    </row>
    <row r="5059" spans="1:6" ht="15" customHeight="1" x14ac:dyDescent="0.35">
      <c r="A5059" s="86">
        <v>4203010</v>
      </c>
      <c r="B5059" t="s">
        <v>383</v>
      </c>
      <c r="C5059">
        <v>0</v>
      </c>
      <c r="D5059">
        <v>0</v>
      </c>
      <c r="E5059">
        <v>0</v>
      </c>
      <c r="F5059">
        <v>0</v>
      </c>
    </row>
    <row r="5060" spans="1:6" ht="15" customHeight="1" x14ac:dyDescent="0.35">
      <c r="A5060" s="86">
        <v>420301004</v>
      </c>
      <c r="B5060" t="s">
        <v>645</v>
      </c>
      <c r="C5060">
        <v>0</v>
      </c>
      <c r="D5060">
        <v>0</v>
      </c>
      <c r="E5060">
        <v>0</v>
      </c>
      <c r="F5060">
        <v>0</v>
      </c>
    </row>
    <row r="5061" spans="1:6" ht="15" customHeight="1" x14ac:dyDescent="0.35">
      <c r="A5061" s="86">
        <v>42030100401</v>
      </c>
      <c r="B5061" t="s">
        <v>567</v>
      </c>
      <c r="C5061">
        <v>0</v>
      </c>
      <c r="D5061">
        <v>0</v>
      </c>
      <c r="E5061">
        <v>0</v>
      </c>
      <c r="F5061">
        <v>0</v>
      </c>
    </row>
    <row r="5062" spans="1:6" ht="15" customHeight="1" x14ac:dyDescent="0.35">
      <c r="A5062" s="86">
        <v>42030100402</v>
      </c>
      <c r="B5062" t="s">
        <v>486</v>
      </c>
      <c r="C5062">
        <v>0</v>
      </c>
      <c r="D5062">
        <v>0</v>
      </c>
      <c r="E5062">
        <v>0</v>
      </c>
      <c r="F5062">
        <v>0</v>
      </c>
    </row>
    <row r="5063" spans="1:6" ht="15" customHeight="1" x14ac:dyDescent="0.35">
      <c r="A5063" s="86">
        <v>420301005</v>
      </c>
      <c r="B5063" t="s">
        <v>1850</v>
      </c>
      <c r="C5063">
        <v>0</v>
      </c>
      <c r="D5063">
        <v>0</v>
      </c>
      <c r="E5063">
        <v>0</v>
      </c>
      <c r="F5063">
        <v>0</v>
      </c>
    </row>
    <row r="5064" spans="1:6" ht="15" customHeight="1" x14ac:dyDescent="0.35">
      <c r="A5064" s="86">
        <v>420301009</v>
      </c>
      <c r="B5064" t="s">
        <v>1849</v>
      </c>
      <c r="C5064">
        <v>0</v>
      </c>
      <c r="D5064">
        <v>0</v>
      </c>
      <c r="E5064">
        <v>0</v>
      </c>
      <c r="F5064">
        <v>0</v>
      </c>
    </row>
    <row r="5065" spans="1:6" ht="15" customHeight="1" x14ac:dyDescent="0.35">
      <c r="A5065" s="86">
        <v>42030100901</v>
      </c>
      <c r="B5065" t="s">
        <v>645</v>
      </c>
      <c r="C5065">
        <v>0</v>
      </c>
      <c r="D5065">
        <v>0</v>
      </c>
      <c r="E5065">
        <v>0</v>
      </c>
      <c r="F5065">
        <v>0</v>
      </c>
    </row>
    <row r="5066" spans="1:6" ht="15" customHeight="1" x14ac:dyDescent="0.35">
      <c r="A5066" s="86">
        <v>42030100902</v>
      </c>
      <c r="B5066" t="s">
        <v>1848</v>
      </c>
      <c r="C5066">
        <v>0</v>
      </c>
      <c r="D5066">
        <v>0</v>
      </c>
      <c r="E5066">
        <v>0</v>
      </c>
      <c r="F5066">
        <v>0</v>
      </c>
    </row>
    <row r="5067" spans="1:6" ht="15" customHeight="1" x14ac:dyDescent="0.35">
      <c r="A5067" s="86">
        <v>420302</v>
      </c>
      <c r="B5067" t="s">
        <v>384</v>
      </c>
      <c r="C5067">
        <v>0</v>
      </c>
      <c r="D5067">
        <v>0</v>
      </c>
      <c r="E5067">
        <v>0</v>
      </c>
      <c r="F5067">
        <v>0</v>
      </c>
    </row>
    <row r="5068" spans="1:6" ht="15" customHeight="1" x14ac:dyDescent="0.35">
      <c r="A5068" s="86">
        <v>4203020</v>
      </c>
      <c r="B5068" t="s">
        <v>384</v>
      </c>
      <c r="C5068">
        <v>0</v>
      </c>
      <c r="D5068">
        <v>0</v>
      </c>
      <c r="E5068">
        <v>0</v>
      </c>
      <c r="F5068">
        <v>0</v>
      </c>
    </row>
    <row r="5069" spans="1:6" ht="15" customHeight="1" x14ac:dyDescent="0.35">
      <c r="A5069" s="86">
        <v>420302004</v>
      </c>
      <c r="B5069" t="s">
        <v>645</v>
      </c>
      <c r="C5069">
        <v>0</v>
      </c>
      <c r="D5069">
        <v>0</v>
      </c>
      <c r="E5069">
        <v>0</v>
      </c>
      <c r="F5069">
        <v>0</v>
      </c>
    </row>
    <row r="5070" spans="1:6" ht="15" customHeight="1" x14ac:dyDescent="0.35">
      <c r="A5070" s="86">
        <v>420302005</v>
      </c>
      <c r="B5070" t="s">
        <v>1848</v>
      </c>
      <c r="C5070">
        <v>0</v>
      </c>
      <c r="D5070">
        <v>0</v>
      </c>
      <c r="E5070">
        <v>0</v>
      </c>
      <c r="F5070">
        <v>0</v>
      </c>
    </row>
    <row r="5071" spans="1:6" ht="15" customHeight="1" x14ac:dyDescent="0.35">
      <c r="A5071" s="86">
        <v>420302009</v>
      </c>
      <c r="B5071" t="s">
        <v>1849</v>
      </c>
      <c r="C5071">
        <v>0</v>
      </c>
      <c r="D5071">
        <v>0</v>
      </c>
      <c r="E5071">
        <v>0</v>
      </c>
      <c r="F5071">
        <v>0</v>
      </c>
    </row>
    <row r="5072" spans="1:6" ht="15" customHeight="1" x14ac:dyDescent="0.35">
      <c r="A5072" s="86">
        <v>42030200901</v>
      </c>
      <c r="B5072" t="s">
        <v>645</v>
      </c>
      <c r="C5072">
        <v>0</v>
      </c>
      <c r="D5072">
        <v>0</v>
      </c>
      <c r="E5072">
        <v>0</v>
      </c>
      <c r="F5072">
        <v>0</v>
      </c>
    </row>
    <row r="5073" spans="1:6" ht="15" customHeight="1" x14ac:dyDescent="0.35">
      <c r="A5073" s="86">
        <v>42030200902</v>
      </c>
      <c r="B5073" t="s">
        <v>1848</v>
      </c>
      <c r="C5073">
        <v>0</v>
      </c>
      <c r="D5073">
        <v>0</v>
      </c>
      <c r="E5073">
        <v>0</v>
      </c>
      <c r="F5073">
        <v>0</v>
      </c>
    </row>
    <row r="5074" spans="1:6" ht="15" customHeight="1" x14ac:dyDescent="0.35">
      <c r="A5074" s="86">
        <v>420303</v>
      </c>
      <c r="B5074" t="s">
        <v>1052</v>
      </c>
      <c r="C5074">
        <v>0</v>
      </c>
      <c r="D5074">
        <v>0</v>
      </c>
      <c r="E5074">
        <v>0</v>
      </c>
      <c r="F5074">
        <v>0</v>
      </c>
    </row>
    <row r="5075" spans="1:6" ht="15" customHeight="1" x14ac:dyDescent="0.35">
      <c r="A5075" s="86">
        <v>4203030</v>
      </c>
      <c r="B5075" t="s">
        <v>1052</v>
      </c>
      <c r="C5075">
        <v>0</v>
      </c>
      <c r="D5075">
        <v>0</v>
      </c>
      <c r="E5075">
        <v>0</v>
      </c>
      <c r="F5075">
        <v>0</v>
      </c>
    </row>
    <row r="5076" spans="1:6" ht="15" customHeight="1" x14ac:dyDescent="0.35">
      <c r="A5076" s="86">
        <v>420303004</v>
      </c>
      <c r="B5076" t="s">
        <v>645</v>
      </c>
      <c r="C5076">
        <v>0</v>
      </c>
      <c r="D5076">
        <v>0</v>
      </c>
      <c r="E5076">
        <v>0</v>
      </c>
      <c r="F5076">
        <v>0</v>
      </c>
    </row>
    <row r="5077" spans="1:6" ht="15" customHeight="1" x14ac:dyDescent="0.35">
      <c r="A5077" s="86">
        <v>420303005</v>
      </c>
      <c r="B5077" t="s">
        <v>1848</v>
      </c>
      <c r="C5077">
        <v>0</v>
      </c>
      <c r="D5077">
        <v>0</v>
      </c>
      <c r="E5077">
        <v>0</v>
      </c>
      <c r="F5077">
        <v>0</v>
      </c>
    </row>
    <row r="5078" spans="1:6" ht="15" customHeight="1" x14ac:dyDescent="0.35">
      <c r="A5078" s="86">
        <v>420303009</v>
      </c>
      <c r="B5078" t="s">
        <v>1849</v>
      </c>
      <c r="C5078">
        <v>0</v>
      </c>
      <c r="D5078">
        <v>0</v>
      </c>
      <c r="E5078">
        <v>0</v>
      </c>
      <c r="F5078">
        <v>0</v>
      </c>
    </row>
    <row r="5079" spans="1:6" ht="15" customHeight="1" x14ac:dyDescent="0.35">
      <c r="A5079" s="86">
        <v>42030300901</v>
      </c>
      <c r="B5079" t="s">
        <v>645</v>
      </c>
      <c r="C5079">
        <v>0</v>
      </c>
      <c r="D5079">
        <v>0</v>
      </c>
      <c r="E5079">
        <v>0</v>
      </c>
      <c r="F5079">
        <v>0</v>
      </c>
    </row>
    <row r="5080" spans="1:6" ht="15" customHeight="1" x14ac:dyDescent="0.35">
      <c r="A5080" s="86">
        <v>42030300902</v>
      </c>
      <c r="B5080" t="s">
        <v>1848</v>
      </c>
      <c r="C5080">
        <v>0</v>
      </c>
      <c r="D5080">
        <v>0</v>
      </c>
      <c r="E5080">
        <v>0</v>
      </c>
      <c r="F5080">
        <v>0</v>
      </c>
    </row>
    <row r="5081" spans="1:6" ht="15" customHeight="1" x14ac:dyDescent="0.35">
      <c r="A5081" s="86">
        <v>4203040</v>
      </c>
      <c r="B5081" t="s">
        <v>1055</v>
      </c>
      <c r="C5081">
        <v>0</v>
      </c>
      <c r="D5081">
        <v>0</v>
      </c>
      <c r="E5081">
        <v>0</v>
      </c>
      <c r="F5081">
        <v>0</v>
      </c>
    </row>
    <row r="5082" spans="1:6" ht="15" customHeight="1" x14ac:dyDescent="0.35">
      <c r="A5082" s="86">
        <v>420304004</v>
      </c>
      <c r="B5082" t="s">
        <v>645</v>
      </c>
      <c r="C5082">
        <v>0</v>
      </c>
      <c r="D5082">
        <v>0</v>
      </c>
      <c r="E5082">
        <v>0</v>
      </c>
      <c r="F5082">
        <v>0</v>
      </c>
    </row>
    <row r="5083" spans="1:6" ht="15" customHeight="1" x14ac:dyDescent="0.35">
      <c r="A5083" s="86">
        <v>420304005</v>
      </c>
      <c r="B5083" t="s">
        <v>1848</v>
      </c>
      <c r="C5083">
        <v>0</v>
      </c>
      <c r="D5083">
        <v>0</v>
      </c>
      <c r="E5083">
        <v>0</v>
      </c>
      <c r="F5083">
        <v>0</v>
      </c>
    </row>
    <row r="5084" spans="1:6" ht="15" customHeight="1" x14ac:dyDescent="0.35">
      <c r="A5084" s="86">
        <v>420304009</v>
      </c>
      <c r="B5084" t="s">
        <v>1849</v>
      </c>
      <c r="C5084">
        <v>0</v>
      </c>
      <c r="D5084">
        <v>0</v>
      </c>
      <c r="E5084">
        <v>0</v>
      </c>
      <c r="F5084">
        <v>0</v>
      </c>
    </row>
    <row r="5085" spans="1:6" ht="15" customHeight="1" x14ac:dyDescent="0.35">
      <c r="A5085" s="86">
        <v>42030400901</v>
      </c>
      <c r="B5085" t="s">
        <v>645</v>
      </c>
      <c r="C5085">
        <v>0</v>
      </c>
      <c r="D5085">
        <v>0</v>
      </c>
      <c r="E5085">
        <v>0</v>
      </c>
      <c r="F5085">
        <v>0</v>
      </c>
    </row>
    <row r="5086" spans="1:6" ht="15" customHeight="1" x14ac:dyDescent="0.35">
      <c r="A5086" s="86">
        <v>42030400902</v>
      </c>
      <c r="B5086" t="s">
        <v>1848</v>
      </c>
      <c r="C5086">
        <v>0</v>
      </c>
      <c r="D5086">
        <v>0</v>
      </c>
      <c r="E5086">
        <v>0</v>
      </c>
      <c r="F5086">
        <v>0</v>
      </c>
    </row>
    <row r="5087" spans="1:6" ht="15" customHeight="1" x14ac:dyDescent="0.35">
      <c r="A5087" s="86">
        <v>4204</v>
      </c>
      <c r="B5087" t="s">
        <v>212</v>
      </c>
      <c r="C5087">
        <v>0</v>
      </c>
      <c r="D5087">
        <v>3464485.8</v>
      </c>
      <c r="E5087">
        <v>0</v>
      </c>
      <c r="F5087">
        <v>3464485.8</v>
      </c>
    </row>
    <row r="5088" spans="1:6" ht="15" customHeight="1" x14ac:dyDescent="0.35">
      <c r="A5088" s="86">
        <v>420401</v>
      </c>
      <c r="B5088" t="s">
        <v>386</v>
      </c>
      <c r="C5088">
        <v>0</v>
      </c>
      <c r="D5088">
        <v>1698559.55</v>
      </c>
      <c r="E5088">
        <v>0</v>
      </c>
      <c r="F5088">
        <v>1698559.55</v>
      </c>
    </row>
    <row r="5089" spans="1:6" ht="15" customHeight="1" x14ac:dyDescent="0.35">
      <c r="A5089" s="86">
        <v>4204010</v>
      </c>
      <c r="B5089" t="s">
        <v>386</v>
      </c>
      <c r="C5089">
        <v>0</v>
      </c>
      <c r="D5089">
        <v>1698559.55</v>
      </c>
      <c r="E5089">
        <v>0</v>
      </c>
      <c r="F5089">
        <v>1698559.55</v>
      </c>
    </row>
    <row r="5090" spans="1:6" ht="15" customHeight="1" x14ac:dyDescent="0.35">
      <c r="A5090" s="86">
        <v>420401004</v>
      </c>
      <c r="B5090" t="s">
        <v>645</v>
      </c>
      <c r="C5090">
        <v>0</v>
      </c>
      <c r="D5090">
        <v>1698559.55</v>
      </c>
      <c r="E5090">
        <v>0</v>
      </c>
      <c r="F5090">
        <v>1698559.55</v>
      </c>
    </row>
    <row r="5091" spans="1:6" ht="15" customHeight="1" x14ac:dyDescent="0.35">
      <c r="A5091" s="86">
        <v>42040100401</v>
      </c>
      <c r="B5091" t="s">
        <v>567</v>
      </c>
      <c r="C5091">
        <v>0</v>
      </c>
      <c r="D5091">
        <v>1484646.96</v>
      </c>
      <c r="E5091">
        <v>0</v>
      </c>
      <c r="F5091">
        <v>1484646.96</v>
      </c>
    </row>
    <row r="5092" spans="1:6" ht="15" customHeight="1" x14ac:dyDescent="0.35">
      <c r="A5092" s="86">
        <v>42040100402</v>
      </c>
      <c r="B5092" t="s">
        <v>486</v>
      </c>
      <c r="C5092">
        <v>0</v>
      </c>
      <c r="D5092">
        <v>213912.59</v>
      </c>
      <c r="E5092">
        <v>0</v>
      </c>
      <c r="F5092">
        <v>213912.59</v>
      </c>
    </row>
    <row r="5093" spans="1:6" ht="15" customHeight="1" x14ac:dyDescent="0.35">
      <c r="A5093" s="86">
        <v>420401005</v>
      </c>
      <c r="B5093" t="s">
        <v>1850</v>
      </c>
      <c r="C5093">
        <v>0</v>
      </c>
      <c r="D5093">
        <v>0</v>
      </c>
      <c r="E5093">
        <v>0</v>
      </c>
      <c r="F5093">
        <v>0</v>
      </c>
    </row>
    <row r="5094" spans="1:6" ht="15" customHeight="1" x14ac:dyDescent="0.35">
      <c r="A5094" s="86">
        <v>420401009</v>
      </c>
      <c r="B5094" t="s">
        <v>1849</v>
      </c>
      <c r="C5094">
        <v>0</v>
      </c>
      <c r="D5094">
        <v>0</v>
      </c>
      <c r="E5094">
        <v>0</v>
      </c>
      <c r="F5094">
        <v>0</v>
      </c>
    </row>
    <row r="5095" spans="1:6" ht="15" customHeight="1" x14ac:dyDescent="0.35">
      <c r="A5095" s="86">
        <v>42040100901</v>
      </c>
      <c r="B5095" t="s">
        <v>645</v>
      </c>
      <c r="C5095">
        <v>0</v>
      </c>
      <c r="D5095">
        <v>0</v>
      </c>
      <c r="E5095">
        <v>0</v>
      </c>
      <c r="F5095">
        <v>0</v>
      </c>
    </row>
    <row r="5096" spans="1:6" ht="15" customHeight="1" x14ac:dyDescent="0.35">
      <c r="A5096" s="86">
        <v>42040100902</v>
      </c>
      <c r="B5096" t="s">
        <v>1848</v>
      </c>
      <c r="C5096">
        <v>0</v>
      </c>
      <c r="D5096">
        <v>0</v>
      </c>
      <c r="E5096">
        <v>0</v>
      </c>
      <c r="F5096">
        <v>0</v>
      </c>
    </row>
    <row r="5097" spans="1:6" ht="15" customHeight="1" x14ac:dyDescent="0.35">
      <c r="A5097" s="86">
        <v>420402</v>
      </c>
      <c r="B5097" t="s">
        <v>646</v>
      </c>
      <c r="C5097">
        <v>0</v>
      </c>
      <c r="D5097">
        <v>1765926.25</v>
      </c>
      <c r="E5097">
        <v>0</v>
      </c>
      <c r="F5097">
        <v>1765926.25</v>
      </c>
    </row>
    <row r="5098" spans="1:6" ht="15" customHeight="1" x14ac:dyDescent="0.35">
      <c r="A5098" s="86">
        <v>4204020</v>
      </c>
      <c r="B5098" t="s">
        <v>445</v>
      </c>
      <c r="C5098">
        <v>0</v>
      </c>
      <c r="D5098">
        <v>1765926.25</v>
      </c>
      <c r="E5098">
        <v>0</v>
      </c>
      <c r="F5098">
        <v>1765926.25</v>
      </c>
    </row>
    <row r="5099" spans="1:6" ht="15" customHeight="1" x14ac:dyDescent="0.35">
      <c r="A5099" s="86">
        <v>420402004</v>
      </c>
      <c r="B5099" t="s">
        <v>645</v>
      </c>
      <c r="C5099">
        <v>0</v>
      </c>
      <c r="D5099">
        <v>1765926.25</v>
      </c>
      <c r="E5099">
        <v>0</v>
      </c>
      <c r="F5099">
        <v>1765926.25</v>
      </c>
    </row>
    <row r="5100" spans="1:6" ht="15" customHeight="1" x14ac:dyDescent="0.35">
      <c r="A5100" s="86">
        <v>42040200401</v>
      </c>
      <c r="B5100" t="s">
        <v>567</v>
      </c>
      <c r="C5100">
        <v>0</v>
      </c>
      <c r="D5100">
        <v>974046.03</v>
      </c>
      <c r="E5100">
        <v>0</v>
      </c>
      <c r="F5100">
        <v>974046.03</v>
      </c>
    </row>
    <row r="5101" spans="1:6" ht="15" customHeight="1" x14ac:dyDescent="0.35">
      <c r="A5101" s="86">
        <v>42040200402</v>
      </c>
      <c r="B5101" t="s">
        <v>486</v>
      </c>
      <c r="C5101">
        <v>0</v>
      </c>
      <c r="D5101">
        <v>791880.22</v>
      </c>
      <c r="E5101">
        <v>0</v>
      </c>
      <c r="F5101">
        <v>791880.22</v>
      </c>
    </row>
    <row r="5102" spans="1:6" ht="15" customHeight="1" x14ac:dyDescent="0.35">
      <c r="A5102" s="86">
        <v>420402005</v>
      </c>
      <c r="B5102" t="s">
        <v>1848</v>
      </c>
      <c r="C5102">
        <v>0</v>
      </c>
      <c r="D5102">
        <v>0</v>
      </c>
      <c r="E5102">
        <v>0</v>
      </c>
      <c r="F5102">
        <v>0</v>
      </c>
    </row>
    <row r="5103" spans="1:6" ht="15" customHeight="1" x14ac:dyDescent="0.35">
      <c r="A5103" s="86">
        <v>420402009</v>
      </c>
      <c r="B5103" t="s">
        <v>1849</v>
      </c>
      <c r="C5103">
        <v>0</v>
      </c>
      <c r="D5103">
        <v>0</v>
      </c>
      <c r="E5103">
        <v>0</v>
      </c>
      <c r="F5103">
        <v>0</v>
      </c>
    </row>
    <row r="5104" spans="1:6" ht="15" customHeight="1" x14ac:dyDescent="0.35">
      <c r="A5104" s="86">
        <v>42040200901</v>
      </c>
      <c r="B5104" t="s">
        <v>645</v>
      </c>
      <c r="C5104">
        <v>0</v>
      </c>
      <c r="D5104">
        <v>0</v>
      </c>
      <c r="E5104">
        <v>0</v>
      </c>
      <c r="F5104">
        <v>0</v>
      </c>
    </row>
    <row r="5105" spans="1:6" ht="15" customHeight="1" x14ac:dyDescent="0.35">
      <c r="A5105" s="86">
        <v>42040200902</v>
      </c>
      <c r="B5105" t="s">
        <v>1848</v>
      </c>
      <c r="C5105">
        <v>0</v>
      </c>
      <c r="D5105">
        <v>0</v>
      </c>
      <c r="E5105">
        <v>0</v>
      </c>
      <c r="F5105">
        <v>0</v>
      </c>
    </row>
    <row r="5106" spans="1:6" ht="15" customHeight="1" x14ac:dyDescent="0.35">
      <c r="A5106" s="86">
        <v>4205</v>
      </c>
      <c r="B5106" t="s">
        <v>213</v>
      </c>
      <c r="C5106">
        <v>0</v>
      </c>
      <c r="D5106">
        <v>0</v>
      </c>
      <c r="E5106">
        <v>0</v>
      </c>
      <c r="F5106">
        <v>0</v>
      </c>
    </row>
    <row r="5107" spans="1:6" ht="15" customHeight="1" x14ac:dyDescent="0.35">
      <c r="A5107" s="86">
        <v>420501</v>
      </c>
      <c r="B5107" t="s">
        <v>388</v>
      </c>
      <c r="C5107">
        <v>0</v>
      </c>
      <c r="D5107">
        <v>0</v>
      </c>
      <c r="E5107">
        <v>0</v>
      </c>
      <c r="F5107">
        <v>0</v>
      </c>
    </row>
    <row r="5108" spans="1:6" ht="15" customHeight="1" x14ac:dyDescent="0.35">
      <c r="A5108" s="86">
        <v>4205010</v>
      </c>
      <c r="B5108" t="s">
        <v>388</v>
      </c>
      <c r="C5108">
        <v>0</v>
      </c>
      <c r="D5108">
        <v>0</v>
      </c>
      <c r="E5108">
        <v>0</v>
      </c>
      <c r="F5108">
        <v>0</v>
      </c>
    </row>
    <row r="5109" spans="1:6" ht="15" customHeight="1" x14ac:dyDescent="0.35">
      <c r="A5109" s="86">
        <v>420501004</v>
      </c>
      <c r="B5109" t="s">
        <v>645</v>
      </c>
      <c r="C5109">
        <v>0</v>
      </c>
      <c r="D5109">
        <v>0</v>
      </c>
      <c r="E5109">
        <v>0</v>
      </c>
      <c r="F5109">
        <v>0</v>
      </c>
    </row>
    <row r="5110" spans="1:6" ht="15" customHeight="1" x14ac:dyDescent="0.35">
      <c r="A5110" s="86">
        <v>420501005</v>
      </c>
      <c r="B5110" t="s">
        <v>1848</v>
      </c>
      <c r="C5110">
        <v>0</v>
      </c>
      <c r="D5110">
        <v>0</v>
      </c>
      <c r="E5110">
        <v>0</v>
      </c>
      <c r="F5110">
        <v>0</v>
      </c>
    </row>
    <row r="5111" spans="1:6" ht="15" customHeight="1" x14ac:dyDescent="0.35">
      <c r="A5111" s="86">
        <v>420501009</v>
      </c>
      <c r="B5111" t="s">
        <v>1849</v>
      </c>
      <c r="C5111">
        <v>0</v>
      </c>
      <c r="D5111">
        <v>0</v>
      </c>
      <c r="E5111">
        <v>0</v>
      </c>
      <c r="F5111">
        <v>0</v>
      </c>
    </row>
    <row r="5112" spans="1:6" ht="15" customHeight="1" x14ac:dyDescent="0.35">
      <c r="A5112" s="86">
        <v>42050100901</v>
      </c>
      <c r="B5112" t="s">
        <v>645</v>
      </c>
      <c r="C5112">
        <v>0</v>
      </c>
      <c r="D5112">
        <v>0</v>
      </c>
      <c r="E5112">
        <v>0</v>
      </c>
      <c r="F5112">
        <v>0</v>
      </c>
    </row>
    <row r="5113" spans="1:6" ht="15" customHeight="1" x14ac:dyDescent="0.35">
      <c r="A5113" s="86">
        <v>42050100902</v>
      </c>
      <c r="B5113" t="s">
        <v>1848</v>
      </c>
      <c r="C5113">
        <v>0</v>
      </c>
      <c r="D5113">
        <v>0</v>
      </c>
      <c r="E5113">
        <v>0</v>
      </c>
      <c r="F5113">
        <v>0</v>
      </c>
    </row>
    <row r="5114" spans="1:6" ht="15" customHeight="1" x14ac:dyDescent="0.35">
      <c r="A5114" s="86">
        <v>4206</v>
      </c>
      <c r="B5114" t="s">
        <v>214</v>
      </c>
      <c r="C5114">
        <v>0</v>
      </c>
      <c r="D5114">
        <v>6376783.3499999996</v>
      </c>
      <c r="E5114">
        <v>6964.84</v>
      </c>
      <c r="F5114">
        <v>6369818.5099999998</v>
      </c>
    </row>
    <row r="5115" spans="1:6" ht="15" customHeight="1" x14ac:dyDescent="0.35">
      <c r="A5115" s="86">
        <v>420601</v>
      </c>
      <c r="B5115" t="s">
        <v>390</v>
      </c>
      <c r="C5115">
        <v>0</v>
      </c>
      <c r="D5115">
        <v>25.84</v>
      </c>
      <c r="E5115">
        <v>0</v>
      </c>
      <c r="F5115">
        <v>25.84</v>
      </c>
    </row>
    <row r="5116" spans="1:6" ht="15" customHeight="1" x14ac:dyDescent="0.35">
      <c r="A5116" s="86">
        <v>4206010</v>
      </c>
      <c r="B5116" t="s">
        <v>390</v>
      </c>
      <c r="C5116">
        <v>0</v>
      </c>
      <c r="D5116">
        <v>25.84</v>
      </c>
      <c r="E5116">
        <v>0</v>
      </c>
      <c r="F5116">
        <v>25.84</v>
      </c>
    </row>
    <row r="5117" spans="1:6" ht="15" customHeight="1" x14ac:dyDescent="0.35">
      <c r="A5117" s="86">
        <v>420601004</v>
      </c>
      <c r="B5117" t="s">
        <v>645</v>
      </c>
      <c r="C5117">
        <v>0</v>
      </c>
      <c r="D5117">
        <v>25.84</v>
      </c>
      <c r="E5117">
        <v>0</v>
      </c>
      <c r="F5117">
        <v>25.84</v>
      </c>
    </row>
    <row r="5118" spans="1:6" ht="15" customHeight="1" x14ac:dyDescent="0.35">
      <c r="A5118" s="86">
        <v>42060100402</v>
      </c>
      <c r="B5118" t="s">
        <v>647</v>
      </c>
      <c r="C5118">
        <v>0</v>
      </c>
      <c r="D5118">
        <v>25.84</v>
      </c>
      <c r="E5118">
        <v>0</v>
      </c>
      <c r="F5118">
        <v>25.84</v>
      </c>
    </row>
    <row r="5119" spans="1:6" ht="15" customHeight="1" x14ac:dyDescent="0.35">
      <c r="A5119" s="86">
        <v>420601005</v>
      </c>
      <c r="B5119" t="s">
        <v>1848</v>
      </c>
      <c r="C5119">
        <v>0</v>
      </c>
      <c r="D5119">
        <v>0</v>
      </c>
      <c r="E5119">
        <v>0</v>
      </c>
      <c r="F5119">
        <v>0</v>
      </c>
    </row>
    <row r="5120" spans="1:6" ht="15" customHeight="1" x14ac:dyDescent="0.35">
      <c r="A5120" s="86">
        <v>420601009</v>
      </c>
      <c r="B5120" t="s">
        <v>1849</v>
      </c>
      <c r="C5120">
        <v>0</v>
      </c>
      <c r="D5120">
        <v>0</v>
      </c>
      <c r="E5120">
        <v>0</v>
      </c>
      <c r="F5120">
        <v>0</v>
      </c>
    </row>
    <row r="5121" spans="1:6" ht="15" customHeight="1" x14ac:dyDescent="0.35">
      <c r="A5121" s="86">
        <v>42060100901</v>
      </c>
      <c r="B5121" t="s">
        <v>645</v>
      </c>
      <c r="C5121">
        <v>0</v>
      </c>
      <c r="D5121">
        <v>0</v>
      </c>
      <c r="E5121">
        <v>0</v>
      </c>
      <c r="F5121">
        <v>0</v>
      </c>
    </row>
    <row r="5122" spans="1:6" ht="15" customHeight="1" x14ac:dyDescent="0.35">
      <c r="A5122" s="86">
        <v>42060100902</v>
      </c>
      <c r="B5122" t="s">
        <v>1848</v>
      </c>
      <c r="C5122">
        <v>0</v>
      </c>
      <c r="D5122">
        <v>0</v>
      </c>
      <c r="E5122">
        <v>0</v>
      </c>
      <c r="F5122">
        <v>0</v>
      </c>
    </row>
    <row r="5123" spans="1:6" ht="15" customHeight="1" x14ac:dyDescent="0.35">
      <c r="A5123" s="86">
        <v>420602</v>
      </c>
      <c r="B5123" t="s">
        <v>592</v>
      </c>
      <c r="C5123">
        <v>0</v>
      </c>
      <c r="D5123">
        <v>4661.2299999999996</v>
      </c>
      <c r="E5123">
        <v>0</v>
      </c>
      <c r="F5123">
        <v>4661.2299999999996</v>
      </c>
    </row>
    <row r="5124" spans="1:6" ht="15" customHeight="1" x14ac:dyDescent="0.35">
      <c r="A5124" s="86">
        <v>4206020</v>
      </c>
      <c r="B5124" t="s">
        <v>592</v>
      </c>
      <c r="C5124">
        <v>0</v>
      </c>
      <c r="D5124">
        <v>4661.2299999999996</v>
      </c>
      <c r="E5124">
        <v>0</v>
      </c>
      <c r="F5124">
        <v>4661.2299999999996</v>
      </c>
    </row>
    <row r="5125" spans="1:6" ht="15" customHeight="1" x14ac:dyDescent="0.35">
      <c r="A5125" s="86">
        <v>420602004</v>
      </c>
      <c r="B5125" t="s">
        <v>645</v>
      </c>
      <c r="C5125">
        <v>0</v>
      </c>
      <c r="D5125">
        <v>4661.2299999999996</v>
      </c>
      <c r="E5125">
        <v>0</v>
      </c>
      <c r="F5125">
        <v>4661.2299999999996</v>
      </c>
    </row>
    <row r="5126" spans="1:6" ht="15" customHeight="1" x14ac:dyDescent="0.35">
      <c r="A5126" s="86">
        <v>42060200401</v>
      </c>
      <c r="B5126" t="s">
        <v>1851</v>
      </c>
      <c r="C5126">
        <v>0</v>
      </c>
      <c r="D5126">
        <v>1002.24</v>
      </c>
      <c r="E5126">
        <v>0</v>
      </c>
      <c r="F5126">
        <v>1002.24</v>
      </c>
    </row>
    <row r="5127" spans="1:6" ht="15" customHeight="1" x14ac:dyDescent="0.35">
      <c r="A5127" s="86">
        <v>42060200402</v>
      </c>
      <c r="B5127" t="s">
        <v>647</v>
      </c>
      <c r="C5127">
        <v>0</v>
      </c>
      <c r="D5127">
        <v>3658.99</v>
      </c>
      <c r="E5127">
        <v>0</v>
      </c>
      <c r="F5127">
        <v>3658.99</v>
      </c>
    </row>
    <row r="5128" spans="1:6" ht="15" customHeight="1" x14ac:dyDescent="0.35">
      <c r="A5128" s="86">
        <v>420602005</v>
      </c>
      <c r="B5128" t="s">
        <v>1848</v>
      </c>
      <c r="C5128">
        <v>0</v>
      </c>
      <c r="D5128">
        <v>0</v>
      </c>
      <c r="E5128">
        <v>0</v>
      </c>
      <c r="F5128">
        <v>0</v>
      </c>
    </row>
    <row r="5129" spans="1:6" ht="15" customHeight="1" x14ac:dyDescent="0.35">
      <c r="A5129" s="86">
        <v>420602009</v>
      </c>
      <c r="B5129" t="s">
        <v>1849</v>
      </c>
      <c r="C5129">
        <v>0</v>
      </c>
      <c r="D5129">
        <v>0</v>
      </c>
      <c r="E5129">
        <v>0</v>
      </c>
      <c r="F5129">
        <v>0</v>
      </c>
    </row>
    <row r="5130" spans="1:6" ht="15" customHeight="1" x14ac:dyDescent="0.35">
      <c r="A5130" s="86">
        <v>42060200901</v>
      </c>
      <c r="B5130" t="s">
        <v>645</v>
      </c>
      <c r="C5130">
        <v>0</v>
      </c>
      <c r="D5130">
        <v>0</v>
      </c>
      <c r="E5130">
        <v>0</v>
      </c>
      <c r="F5130">
        <v>0</v>
      </c>
    </row>
    <row r="5131" spans="1:6" ht="15" customHeight="1" x14ac:dyDescent="0.35">
      <c r="A5131" s="86">
        <v>42060200902</v>
      </c>
      <c r="B5131" t="s">
        <v>1848</v>
      </c>
      <c r="C5131">
        <v>0</v>
      </c>
      <c r="D5131">
        <v>0</v>
      </c>
      <c r="E5131">
        <v>0</v>
      </c>
      <c r="F5131">
        <v>0</v>
      </c>
    </row>
    <row r="5132" spans="1:6" ht="15" customHeight="1" x14ac:dyDescent="0.35">
      <c r="A5132" s="86">
        <v>420603</v>
      </c>
      <c r="B5132" t="s">
        <v>393</v>
      </c>
      <c r="C5132">
        <v>0</v>
      </c>
      <c r="D5132">
        <v>71.92</v>
      </c>
      <c r="E5132">
        <v>0</v>
      </c>
      <c r="F5132">
        <v>71.92</v>
      </c>
    </row>
    <row r="5133" spans="1:6" ht="15" customHeight="1" x14ac:dyDescent="0.35">
      <c r="A5133" s="86">
        <v>4206030</v>
      </c>
      <c r="B5133" t="s">
        <v>393</v>
      </c>
      <c r="C5133">
        <v>0</v>
      </c>
      <c r="D5133">
        <v>71.92</v>
      </c>
      <c r="E5133">
        <v>0</v>
      </c>
      <c r="F5133">
        <v>71.92</v>
      </c>
    </row>
    <row r="5134" spans="1:6" ht="15" customHeight="1" x14ac:dyDescent="0.35">
      <c r="A5134" s="86">
        <v>420603004</v>
      </c>
      <c r="B5134" t="s">
        <v>645</v>
      </c>
      <c r="C5134">
        <v>0</v>
      </c>
      <c r="D5134">
        <v>71.92</v>
      </c>
      <c r="E5134">
        <v>0</v>
      </c>
      <c r="F5134">
        <v>71.92</v>
      </c>
    </row>
    <row r="5135" spans="1:6" ht="15" customHeight="1" x14ac:dyDescent="0.35">
      <c r="A5135" s="86">
        <v>42060300402</v>
      </c>
      <c r="B5135" t="s">
        <v>647</v>
      </c>
      <c r="C5135">
        <v>0</v>
      </c>
      <c r="D5135">
        <v>71.92</v>
      </c>
      <c r="E5135">
        <v>0</v>
      </c>
      <c r="F5135">
        <v>71.92</v>
      </c>
    </row>
    <row r="5136" spans="1:6" ht="15" customHeight="1" x14ac:dyDescent="0.35">
      <c r="A5136" s="86">
        <v>420603005</v>
      </c>
      <c r="B5136" t="s">
        <v>1848</v>
      </c>
      <c r="C5136">
        <v>0</v>
      </c>
      <c r="D5136">
        <v>0</v>
      </c>
      <c r="E5136">
        <v>0</v>
      </c>
      <c r="F5136">
        <v>0</v>
      </c>
    </row>
    <row r="5137" spans="1:6" ht="15" customHeight="1" x14ac:dyDescent="0.35">
      <c r="A5137" s="86">
        <v>420603009</v>
      </c>
      <c r="B5137" t="s">
        <v>1849</v>
      </c>
      <c r="C5137">
        <v>0</v>
      </c>
      <c r="D5137">
        <v>0</v>
      </c>
      <c r="E5137">
        <v>0</v>
      </c>
      <c r="F5137">
        <v>0</v>
      </c>
    </row>
    <row r="5138" spans="1:6" ht="15" customHeight="1" x14ac:dyDescent="0.35">
      <c r="A5138" s="86">
        <v>42060300901</v>
      </c>
      <c r="B5138" t="s">
        <v>645</v>
      </c>
      <c r="C5138">
        <v>0</v>
      </c>
      <c r="D5138">
        <v>0</v>
      </c>
      <c r="E5138">
        <v>0</v>
      </c>
      <c r="F5138">
        <v>0</v>
      </c>
    </row>
    <row r="5139" spans="1:6" ht="15" customHeight="1" x14ac:dyDescent="0.35">
      <c r="A5139" s="86">
        <v>42060300902</v>
      </c>
      <c r="B5139" t="s">
        <v>1848</v>
      </c>
      <c r="C5139">
        <v>0</v>
      </c>
      <c r="D5139">
        <v>0</v>
      </c>
      <c r="E5139">
        <v>0</v>
      </c>
      <c r="F5139">
        <v>0</v>
      </c>
    </row>
    <row r="5140" spans="1:6" ht="15" customHeight="1" x14ac:dyDescent="0.35">
      <c r="A5140" s="86">
        <v>420604</v>
      </c>
      <c r="B5140" t="s">
        <v>394</v>
      </c>
      <c r="C5140">
        <v>0</v>
      </c>
      <c r="D5140">
        <v>3924.55</v>
      </c>
      <c r="E5140">
        <v>0</v>
      </c>
      <c r="F5140">
        <v>3924.55</v>
      </c>
    </row>
    <row r="5141" spans="1:6" ht="15" customHeight="1" x14ac:dyDescent="0.35">
      <c r="A5141" s="86">
        <v>4206040</v>
      </c>
      <c r="B5141" t="s">
        <v>394</v>
      </c>
      <c r="C5141">
        <v>0</v>
      </c>
      <c r="D5141">
        <v>3924.55</v>
      </c>
      <c r="E5141">
        <v>0</v>
      </c>
      <c r="F5141">
        <v>3924.55</v>
      </c>
    </row>
    <row r="5142" spans="1:6" ht="15" customHeight="1" x14ac:dyDescent="0.35">
      <c r="A5142" s="86">
        <v>420604004</v>
      </c>
      <c r="B5142" t="s">
        <v>645</v>
      </c>
      <c r="C5142">
        <v>0</v>
      </c>
      <c r="D5142">
        <v>3924.55</v>
      </c>
      <c r="E5142">
        <v>0</v>
      </c>
      <c r="F5142">
        <v>3924.55</v>
      </c>
    </row>
    <row r="5143" spans="1:6" ht="15" customHeight="1" x14ac:dyDescent="0.35">
      <c r="A5143" s="86">
        <v>42060400402</v>
      </c>
      <c r="B5143" t="s">
        <v>647</v>
      </c>
      <c r="C5143">
        <v>0</v>
      </c>
      <c r="D5143">
        <v>3924.55</v>
      </c>
      <c r="E5143">
        <v>0</v>
      </c>
      <c r="F5143">
        <v>3924.55</v>
      </c>
    </row>
    <row r="5144" spans="1:6" ht="15" customHeight="1" x14ac:dyDescent="0.35">
      <c r="A5144" s="86">
        <v>420604005</v>
      </c>
      <c r="B5144" t="s">
        <v>1848</v>
      </c>
      <c r="C5144">
        <v>0</v>
      </c>
      <c r="D5144">
        <v>0</v>
      </c>
      <c r="E5144">
        <v>0</v>
      </c>
      <c r="F5144">
        <v>0</v>
      </c>
    </row>
    <row r="5145" spans="1:6" ht="15" customHeight="1" x14ac:dyDescent="0.35">
      <c r="A5145" s="86">
        <v>420604009</v>
      </c>
      <c r="B5145" t="s">
        <v>1849</v>
      </c>
      <c r="C5145">
        <v>0</v>
      </c>
      <c r="D5145">
        <v>0</v>
      </c>
      <c r="E5145">
        <v>0</v>
      </c>
      <c r="F5145">
        <v>0</v>
      </c>
    </row>
    <row r="5146" spans="1:6" ht="15" customHeight="1" x14ac:dyDescent="0.35">
      <c r="A5146" s="86">
        <v>42060400901</v>
      </c>
      <c r="B5146" t="s">
        <v>645</v>
      </c>
      <c r="C5146">
        <v>0</v>
      </c>
      <c r="D5146">
        <v>0</v>
      </c>
      <c r="E5146">
        <v>0</v>
      </c>
      <c r="F5146">
        <v>0</v>
      </c>
    </row>
    <row r="5147" spans="1:6" ht="15" customHeight="1" x14ac:dyDescent="0.35">
      <c r="A5147" s="86">
        <v>42060400902</v>
      </c>
      <c r="B5147" t="s">
        <v>1848</v>
      </c>
      <c r="C5147">
        <v>0</v>
      </c>
      <c r="D5147">
        <v>0</v>
      </c>
      <c r="E5147">
        <v>0</v>
      </c>
      <c r="F5147">
        <v>0</v>
      </c>
    </row>
    <row r="5148" spans="1:6" ht="15" customHeight="1" x14ac:dyDescent="0.35">
      <c r="A5148" s="86">
        <v>420605</v>
      </c>
      <c r="B5148" t="s">
        <v>593</v>
      </c>
      <c r="C5148">
        <v>0</v>
      </c>
      <c r="D5148">
        <v>0</v>
      </c>
      <c r="E5148">
        <v>0</v>
      </c>
      <c r="F5148">
        <v>0</v>
      </c>
    </row>
    <row r="5149" spans="1:6" ht="15" customHeight="1" x14ac:dyDescent="0.35">
      <c r="A5149" s="86">
        <v>4206050</v>
      </c>
      <c r="B5149" t="s">
        <v>593</v>
      </c>
      <c r="C5149">
        <v>0</v>
      </c>
      <c r="D5149">
        <v>0</v>
      </c>
      <c r="E5149">
        <v>0</v>
      </c>
      <c r="F5149">
        <v>0</v>
      </c>
    </row>
    <row r="5150" spans="1:6" ht="15" customHeight="1" x14ac:dyDescent="0.35">
      <c r="A5150" s="86">
        <v>420605004</v>
      </c>
      <c r="B5150" t="s">
        <v>645</v>
      </c>
      <c r="C5150">
        <v>0</v>
      </c>
      <c r="D5150">
        <v>0</v>
      </c>
      <c r="E5150">
        <v>0</v>
      </c>
      <c r="F5150">
        <v>0</v>
      </c>
    </row>
    <row r="5151" spans="1:6" ht="15" customHeight="1" x14ac:dyDescent="0.35">
      <c r="A5151" s="86">
        <v>420605005</v>
      </c>
      <c r="B5151" t="s">
        <v>1848</v>
      </c>
      <c r="C5151">
        <v>0</v>
      </c>
      <c r="D5151">
        <v>0</v>
      </c>
      <c r="E5151">
        <v>0</v>
      </c>
      <c r="F5151">
        <v>0</v>
      </c>
    </row>
    <row r="5152" spans="1:6" ht="15" customHeight="1" x14ac:dyDescent="0.35">
      <c r="A5152" s="86">
        <v>420605009</v>
      </c>
      <c r="B5152" t="s">
        <v>1849</v>
      </c>
      <c r="C5152">
        <v>0</v>
      </c>
      <c r="D5152">
        <v>0</v>
      </c>
      <c r="E5152">
        <v>0</v>
      </c>
      <c r="F5152">
        <v>0</v>
      </c>
    </row>
    <row r="5153" spans="1:6" ht="15" customHeight="1" x14ac:dyDescent="0.35">
      <c r="A5153" s="86">
        <v>42060500901</v>
      </c>
      <c r="B5153" t="s">
        <v>645</v>
      </c>
      <c r="C5153">
        <v>0</v>
      </c>
      <c r="D5153">
        <v>0</v>
      </c>
      <c r="E5153">
        <v>0</v>
      </c>
      <c r="F5153">
        <v>0</v>
      </c>
    </row>
    <row r="5154" spans="1:6" ht="15" customHeight="1" x14ac:dyDescent="0.35">
      <c r="A5154" s="86">
        <v>42060500902</v>
      </c>
      <c r="B5154" t="s">
        <v>1848</v>
      </c>
      <c r="C5154">
        <v>0</v>
      </c>
      <c r="D5154">
        <v>0</v>
      </c>
      <c r="E5154">
        <v>0</v>
      </c>
      <c r="F5154">
        <v>0</v>
      </c>
    </row>
    <row r="5155" spans="1:6" ht="15" customHeight="1" x14ac:dyDescent="0.35">
      <c r="A5155" s="86">
        <v>420606</v>
      </c>
      <c r="B5155" t="s">
        <v>398</v>
      </c>
      <c r="C5155">
        <v>0</v>
      </c>
      <c r="D5155">
        <v>55387.27</v>
      </c>
      <c r="E5155">
        <v>0</v>
      </c>
      <c r="F5155">
        <v>55387.27</v>
      </c>
    </row>
    <row r="5156" spans="1:6" ht="15" customHeight="1" x14ac:dyDescent="0.35">
      <c r="A5156" s="86">
        <v>4206060</v>
      </c>
      <c r="B5156" t="s">
        <v>398</v>
      </c>
      <c r="C5156">
        <v>0</v>
      </c>
      <c r="D5156">
        <v>55387.27</v>
      </c>
      <c r="E5156">
        <v>0</v>
      </c>
      <c r="F5156">
        <v>55387.27</v>
      </c>
    </row>
    <row r="5157" spans="1:6" ht="15" customHeight="1" x14ac:dyDescent="0.35">
      <c r="A5157" s="86">
        <v>420606004</v>
      </c>
      <c r="B5157" t="s">
        <v>645</v>
      </c>
      <c r="C5157">
        <v>0</v>
      </c>
      <c r="D5157">
        <v>55387.27</v>
      </c>
      <c r="E5157">
        <v>0</v>
      </c>
      <c r="F5157">
        <v>55387.27</v>
      </c>
    </row>
    <row r="5158" spans="1:6" ht="15" customHeight="1" x14ac:dyDescent="0.35">
      <c r="A5158" s="86">
        <v>420606005</v>
      </c>
      <c r="B5158" t="s">
        <v>1848</v>
      </c>
      <c r="C5158">
        <v>0</v>
      </c>
      <c r="D5158">
        <v>0</v>
      </c>
      <c r="E5158">
        <v>0</v>
      </c>
      <c r="F5158">
        <v>0</v>
      </c>
    </row>
    <row r="5159" spans="1:6" ht="15" customHeight="1" x14ac:dyDescent="0.35">
      <c r="A5159" s="86">
        <v>420606009</v>
      </c>
      <c r="B5159" t="s">
        <v>1849</v>
      </c>
      <c r="C5159">
        <v>0</v>
      </c>
      <c r="D5159">
        <v>0</v>
      </c>
      <c r="E5159">
        <v>0</v>
      </c>
      <c r="F5159">
        <v>0</v>
      </c>
    </row>
    <row r="5160" spans="1:6" ht="15" customHeight="1" x14ac:dyDescent="0.35">
      <c r="A5160" s="86">
        <v>42060600901</v>
      </c>
      <c r="B5160" t="s">
        <v>645</v>
      </c>
      <c r="C5160">
        <v>0</v>
      </c>
      <c r="D5160">
        <v>0</v>
      </c>
      <c r="E5160">
        <v>0</v>
      </c>
      <c r="F5160">
        <v>0</v>
      </c>
    </row>
    <row r="5161" spans="1:6" ht="15" customHeight="1" x14ac:dyDescent="0.35">
      <c r="A5161" s="86">
        <v>42060600902</v>
      </c>
      <c r="B5161" t="s">
        <v>1848</v>
      </c>
      <c r="C5161">
        <v>0</v>
      </c>
      <c r="D5161">
        <v>0</v>
      </c>
      <c r="E5161">
        <v>0</v>
      </c>
      <c r="F5161">
        <v>0</v>
      </c>
    </row>
    <row r="5162" spans="1:6" ht="15" customHeight="1" x14ac:dyDescent="0.35">
      <c r="A5162" s="86">
        <v>420607</v>
      </c>
      <c r="B5162" t="s">
        <v>400</v>
      </c>
      <c r="C5162">
        <v>0</v>
      </c>
      <c r="D5162">
        <v>4149.21</v>
      </c>
      <c r="E5162">
        <v>0</v>
      </c>
      <c r="F5162">
        <v>4149.21</v>
      </c>
    </row>
    <row r="5163" spans="1:6" ht="15" customHeight="1" x14ac:dyDescent="0.35">
      <c r="A5163" s="86">
        <v>4206070</v>
      </c>
      <c r="B5163" t="s">
        <v>400</v>
      </c>
      <c r="C5163">
        <v>0</v>
      </c>
      <c r="D5163">
        <v>4149.21</v>
      </c>
      <c r="E5163">
        <v>0</v>
      </c>
      <c r="F5163">
        <v>4149.21</v>
      </c>
    </row>
    <row r="5164" spans="1:6" ht="15" customHeight="1" x14ac:dyDescent="0.35">
      <c r="A5164" s="86">
        <v>420607004</v>
      </c>
      <c r="B5164" t="s">
        <v>645</v>
      </c>
      <c r="C5164">
        <v>0</v>
      </c>
      <c r="D5164">
        <v>4149.21</v>
      </c>
      <c r="E5164">
        <v>0</v>
      </c>
      <c r="F5164">
        <v>4149.21</v>
      </c>
    </row>
    <row r="5165" spans="1:6" ht="15" customHeight="1" x14ac:dyDescent="0.35">
      <c r="A5165" s="86">
        <v>42060700402</v>
      </c>
      <c r="B5165" t="s">
        <v>647</v>
      </c>
      <c r="C5165">
        <v>0</v>
      </c>
      <c r="D5165">
        <v>4149.21</v>
      </c>
      <c r="E5165">
        <v>0</v>
      </c>
      <c r="F5165">
        <v>4149.21</v>
      </c>
    </row>
    <row r="5166" spans="1:6" ht="15" customHeight="1" x14ac:dyDescent="0.35">
      <c r="A5166" s="86">
        <v>420607005</v>
      </c>
      <c r="B5166" t="s">
        <v>1848</v>
      </c>
      <c r="C5166">
        <v>0</v>
      </c>
      <c r="D5166">
        <v>0</v>
      </c>
      <c r="E5166">
        <v>0</v>
      </c>
      <c r="F5166">
        <v>0</v>
      </c>
    </row>
    <row r="5167" spans="1:6" ht="15" customHeight="1" x14ac:dyDescent="0.35">
      <c r="A5167" s="86">
        <v>420607009</v>
      </c>
      <c r="B5167" t="s">
        <v>1849</v>
      </c>
      <c r="C5167">
        <v>0</v>
      </c>
      <c r="D5167">
        <v>0</v>
      </c>
      <c r="E5167">
        <v>0</v>
      </c>
      <c r="F5167">
        <v>0</v>
      </c>
    </row>
    <row r="5168" spans="1:6" ht="15" customHeight="1" x14ac:dyDescent="0.35">
      <c r="A5168" s="86">
        <v>42060700901</v>
      </c>
      <c r="B5168" t="s">
        <v>645</v>
      </c>
      <c r="C5168">
        <v>0</v>
      </c>
      <c r="D5168">
        <v>0</v>
      </c>
      <c r="E5168">
        <v>0</v>
      </c>
      <c r="F5168">
        <v>0</v>
      </c>
    </row>
    <row r="5169" spans="1:6" ht="15" customHeight="1" x14ac:dyDescent="0.35">
      <c r="A5169" s="86">
        <v>42060700902</v>
      </c>
      <c r="B5169" t="s">
        <v>1848</v>
      </c>
      <c r="C5169">
        <v>0</v>
      </c>
      <c r="D5169">
        <v>0</v>
      </c>
      <c r="E5169">
        <v>0</v>
      </c>
      <c r="F5169">
        <v>0</v>
      </c>
    </row>
    <row r="5170" spans="1:6" ht="15" customHeight="1" x14ac:dyDescent="0.35">
      <c r="A5170" s="86">
        <v>420608</v>
      </c>
      <c r="B5170" t="s">
        <v>402</v>
      </c>
      <c r="C5170">
        <v>0</v>
      </c>
      <c r="D5170">
        <v>5568.01</v>
      </c>
      <c r="E5170">
        <v>0</v>
      </c>
      <c r="F5170">
        <v>5568.01</v>
      </c>
    </row>
    <row r="5171" spans="1:6" ht="15" customHeight="1" x14ac:dyDescent="0.35">
      <c r="A5171" s="86">
        <v>4206080</v>
      </c>
      <c r="B5171" t="s">
        <v>402</v>
      </c>
      <c r="C5171">
        <v>0</v>
      </c>
      <c r="D5171">
        <v>5568.01</v>
      </c>
      <c r="E5171">
        <v>0</v>
      </c>
      <c r="F5171">
        <v>5568.01</v>
      </c>
    </row>
    <row r="5172" spans="1:6" ht="15" customHeight="1" x14ac:dyDescent="0.35">
      <c r="A5172" s="86">
        <v>420608004</v>
      </c>
      <c r="B5172" t="s">
        <v>645</v>
      </c>
      <c r="C5172">
        <v>0</v>
      </c>
      <c r="D5172">
        <v>5568.01</v>
      </c>
      <c r="E5172">
        <v>0</v>
      </c>
      <c r="F5172">
        <v>5568.01</v>
      </c>
    </row>
    <row r="5173" spans="1:6" ht="15" customHeight="1" x14ac:dyDescent="0.35">
      <c r="A5173" s="86">
        <v>42060800402</v>
      </c>
      <c r="B5173" t="s">
        <v>647</v>
      </c>
      <c r="C5173">
        <v>0</v>
      </c>
      <c r="D5173">
        <v>5568.01</v>
      </c>
      <c r="E5173">
        <v>0</v>
      </c>
      <c r="F5173">
        <v>5568.01</v>
      </c>
    </row>
    <row r="5174" spans="1:6" ht="15" customHeight="1" x14ac:dyDescent="0.35">
      <c r="A5174" s="86">
        <v>420608005</v>
      </c>
      <c r="B5174" t="s">
        <v>1848</v>
      </c>
      <c r="C5174">
        <v>0</v>
      </c>
      <c r="D5174">
        <v>0</v>
      </c>
      <c r="E5174">
        <v>0</v>
      </c>
      <c r="F5174">
        <v>0</v>
      </c>
    </row>
    <row r="5175" spans="1:6" ht="15" customHeight="1" x14ac:dyDescent="0.35">
      <c r="A5175" s="86">
        <v>420608009</v>
      </c>
      <c r="B5175" t="s">
        <v>1849</v>
      </c>
      <c r="C5175">
        <v>0</v>
      </c>
      <c r="D5175">
        <v>0</v>
      </c>
      <c r="E5175">
        <v>0</v>
      </c>
      <c r="F5175">
        <v>0</v>
      </c>
    </row>
    <row r="5176" spans="1:6" ht="15" customHeight="1" x14ac:dyDescent="0.35">
      <c r="A5176" s="86">
        <v>42060800901</v>
      </c>
      <c r="B5176" t="s">
        <v>645</v>
      </c>
      <c r="C5176">
        <v>0</v>
      </c>
      <c r="D5176">
        <v>0</v>
      </c>
      <c r="E5176">
        <v>0</v>
      </c>
      <c r="F5176">
        <v>0</v>
      </c>
    </row>
    <row r="5177" spans="1:6" ht="15" customHeight="1" x14ac:dyDescent="0.35">
      <c r="A5177" s="86">
        <v>42060800902</v>
      </c>
      <c r="B5177" t="s">
        <v>1848</v>
      </c>
      <c r="C5177">
        <v>0</v>
      </c>
      <c r="D5177">
        <v>0</v>
      </c>
      <c r="E5177">
        <v>0</v>
      </c>
      <c r="F5177">
        <v>0</v>
      </c>
    </row>
    <row r="5178" spans="1:6" ht="15" customHeight="1" x14ac:dyDescent="0.35">
      <c r="A5178" s="86">
        <v>420609</v>
      </c>
      <c r="B5178" t="s">
        <v>404</v>
      </c>
      <c r="C5178">
        <v>0</v>
      </c>
      <c r="D5178">
        <v>35500</v>
      </c>
      <c r="E5178">
        <v>0</v>
      </c>
      <c r="F5178">
        <v>35500</v>
      </c>
    </row>
    <row r="5179" spans="1:6" ht="15" customHeight="1" x14ac:dyDescent="0.35">
      <c r="A5179" s="86">
        <v>4206090</v>
      </c>
      <c r="B5179" t="s">
        <v>404</v>
      </c>
      <c r="C5179">
        <v>0</v>
      </c>
      <c r="D5179">
        <v>35500</v>
      </c>
      <c r="E5179">
        <v>0</v>
      </c>
      <c r="F5179">
        <v>35500</v>
      </c>
    </row>
    <row r="5180" spans="1:6" ht="15" customHeight="1" x14ac:dyDescent="0.35">
      <c r="A5180" s="86">
        <v>420609004</v>
      </c>
      <c r="B5180" t="s">
        <v>645</v>
      </c>
      <c r="C5180">
        <v>0</v>
      </c>
      <c r="D5180">
        <v>35500</v>
      </c>
      <c r="E5180">
        <v>0</v>
      </c>
      <c r="F5180">
        <v>35500</v>
      </c>
    </row>
    <row r="5181" spans="1:6" ht="15" customHeight="1" x14ac:dyDescent="0.35">
      <c r="A5181" s="86">
        <v>420609005</v>
      </c>
      <c r="B5181" t="s">
        <v>1848</v>
      </c>
      <c r="C5181">
        <v>0</v>
      </c>
      <c r="D5181">
        <v>0</v>
      </c>
      <c r="E5181">
        <v>0</v>
      </c>
      <c r="F5181">
        <v>0</v>
      </c>
    </row>
    <row r="5182" spans="1:6" ht="15" customHeight="1" x14ac:dyDescent="0.35">
      <c r="A5182" s="86">
        <v>420609009</v>
      </c>
      <c r="B5182" t="s">
        <v>1849</v>
      </c>
      <c r="C5182">
        <v>0</v>
      </c>
      <c r="D5182">
        <v>0</v>
      </c>
      <c r="E5182">
        <v>0</v>
      </c>
      <c r="F5182">
        <v>0</v>
      </c>
    </row>
    <row r="5183" spans="1:6" ht="15" customHeight="1" x14ac:dyDescent="0.35">
      <c r="A5183" s="86">
        <v>42060900901</v>
      </c>
      <c r="B5183" t="s">
        <v>645</v>
      </c>
      <c r="C5183">
        <v>0</v>
      </c>
      <c r="D5183">
        <v>0</v>
      </c>
      <c r="E5183">
        <v>0</v>
      </c>
      <c r="F5183">
        <v>0</v>
      </c>
    </row>
    <row r="5184" spans="1:6" ht="15" customHeight="1" x14ac:dyDescent="0.35">
      <c r="A5184" s="86">
        <v>42060900902</v>
      </c>
      <c r="B5184" t="s">
        <v>1848</v>
      </c>
      <c r="C5184">
        <v>0</v>
      </c>
      <c r="D5184">
        <v>0</v>
      </c>
      <c r="E5184">
        <v>0</v>
      </c>
      <c r="F5184">
        <v>0</v>
      </c>
    </row>
    <row r="5185" spans="1:6" ht="15" customHeight="1" x14ac:dyDescent="0.35">
      <c r="A5185" s="86">
        <v>420610</v>
      </c>
      <c r="B5185" t="s">
        <v>405</v>
      </c>
      <c r="C5185">
        <v>0</v>
      </c>
      <c r="D5185">
        <v>116535.64</v>
      </c>
      <c r="E5185">
        <v>6159.77</v>
      </c>
      <c r="F5185">
        <v>110375.87</v>
      </c>
    </row>
    <row r="5186" spans="1:6" ht="15" customHeight="1" x14ac:dyDescent="0.35">
      <c r="A5186" s="86">
        <v>4206100</v>
      </c>
      <c r="B5186" t="s">
        <v>553</v>
      </c>
      <c r="C5186">
        <v>0</v>
      </c>
      <c r="D5186">
        <v>116535.64</v>
      </c>
      <c r="E5186">
        <v>6159.77</v>
      </c>
      <c r="F5186">
        <v>110375.87</v>
      </c>
    </row>
    <row r="5187" spans="1:6" ht="15" customHeight="1" x14ac:dyDescent="0.35">
      <c r="A5187" s="86">
        <v>420610004</v>
      </c>
      <c r="B5187" t="s">
        <v>645</v>
      </c>
      <c r="C5187">
        <v>0</v>
      </c>
      <c r="D5187">
        <v>116535.64</v>
      </c>
      <c r="E5187">
        <v>6159.77</v>
      </c>
      <c r="F5187">
        <v>110375.87</v>
      </c>
    </row>
    <row r="5188" spans="1:6" ht="15" customHeight="1" x14ac:dyDescent="0.35">
      <c r="A5188" s="86">
        <v>42061000401</v>
      </c>
      <c r="B5188" t="s">
        <v>567</v>
      </c>
      <c r="C5188">
        <v>0</v>
      </c>
      <c r="D5188">
        <v>23329.14</v>
      </c>
      <c r="E5188">
        <v>6159.77</v>
      </c>
      <c r="F5188">
        <v>17169.37</v>
      </c>
    </row>
    <row r="5189" spans="1:6" ht="15" customHeight="1" x14ac:dyDescent="0.35">
      <c r="A5189" s="86">
        <v>42061000402</v>
      </c>
      <c r="B5189" t="s">
        <v>486</v>
      </c>
      <c r="C5189">
        <v>0</v>
      </c>
      <c r="D5189">
        <v>93206.5</v>
      </c>
      <c r="E5189">
        <v>0</v>
      </c>
      <c r="F5189">
        <v>93206.5</v>
      </c>
    </row>
    <row r="5190" spans="1:6" ht="15" customHeight="1" x14ac:dyDescent="0.35">
      <c r="A5190" s="86">
        <v>420610005</v>
      </c>
      <c r="B5190" t="s">
        <v>1848</v>
      </c>
      <c r="C5190">
        <v>0</v>
      </c>
      <c r="D5190">
        <v>0</v>
      </c>
      <c r="E5190">
        <v>0</v>
      </c>
      <c r="F5190">
        <v>0</v>
      </c>
    </row>
    <row r="5191" spans="1:6" ht="15" customHeight="1" x14ac:dyDescent="0.35">
      <c r="A5191" s="86">
        <v>420610009</v>
      </c>
      <c r="B5191" t="s">
        <v>1849</v>
      </c>
      <c r="C5191">
        <v>0</v>
      </c>
      <c r="D5191">
        <v>0</v>
      </c>
      <c r="E5191">
        <v>0</v>
      </c>
      <c r="F5191">
        <v>0</v>
      </c>
    </row>
    <row r="5192" spans="1:6" ht="15" customHeight="1" x14ac:dyDescent="0.35">
      <c r="A5192" s="86">
        <v>42061000901</v>
      </c>
      <c r="B5192" t="s">
        <v>645</v>
      </c>
      <c r="C5192">
        <v>0</v>
      </c>
      <c r="D5192">
        <v>0</v>
      </c>
      <c r="E5192">
        <v>0</v>
      </c>
      <c r="F5192">
        <v>0</v>
      </c>
    </row>
    <row r="5193" spans="1:6" ht="15" customHeight="1" x14ac:dyDescent="0.35">
      <c r="A5193" s="86">
        <v>42061000902</v>
      </c>
      <c r="B5193" t="s">
        <v>1848</v>
      </c>
      <c r="C5193">
        <v>0</v>
      </c>
      <c r="D5193">
        <v>0</v>
      </c>
      <c r="E5193">
        <v>0</v>
      </c>
      <c r="F5193">
        <v>0</v>
      </c>
    </row>
    <row r="5194" spans="1:6" ht="15" customHeight="1" x14ac:dyDescent="0.35">
      <c r="A5194" s="86">
        <v>420611</v>
      </c>
      <c r="B5194" t="s">
        <v>407</v>
      </c>
      <c r="C5194">
        <v>0</v>
      </c>
      <c r="D5194">
        <v>90807.08</v>
      </c>
      <c r="E5194">
        <v>0</v>
      </c>
      <c r="F5194">
        <v>90807.08</v>
      </c>
    </row>
    <row r="5195" spans="1:6" ht="15" customHeight="1" x14ac:dyDescent="0.35">
      <c r="A5195" s="86">
        <v>4206110</v>
      </c>
      <c r="B5195" t="s">
        <v>407</v>
      </c>
      <c r="C5195">
        <v>0</v>
      </c>
      <c r="D5195">
        <v>90807.08</v>
      </c>
      <c r="E5195">
        <v>0</v>
      </c>
      <c r="F5195">
        <v>90807.08</v>
      </c>
    </row>
    <row r="5196" spans="1:6" ht="15" customHeight="1" x14ac:dyDescent="0.35">
      <c r="A5196" s="86">
        <v>420611004</v>
      </c>
      <c r="B5196" t="s">
        <v>645</v>
      </c>
      <c r="C5196">
        <v>0</v>
      </c>
      <c r="D5196">
        <v>90807.08</v>
      </c>
      <c r="E5196">
        <v>0</v>
      </c>
      <c r="F5196">
        <v>90807.08</v>
      </c>
    </row>
    <row r="5197" spans="1:6" ht="15" customHeight="1" x14ac:dyDescent="0.35">
      <c r="A5197" s="86">
        <v>42061100402</v>
      </c>
      <c r="B5197" t="s">
        <v>647</v>
      </c>
      <c r="C5197">
        <v>0</v>
      </c>
      <c r="D5197">
        <v>90807.08</v>
      </c>
      <c r="E5197">
        <v>0</v>
      </c>
      <c r="F5197">
        <v>90807.08</v>
      </c>
    </row>
    <row r="5198" spans="1:6" ht="15" customHeight="1" x14ac:dyDescent="0.35">
      <c r="A5198" s="86">
        <v>420611005</v>
      </c>
      <c r="B5198" t="s">
        <v>1848</v>
      </c>
      <c r="C5198">
        <v>0</v>
      </c>
      <c r="D5198">
        <v>0</v>
      </c>
      <c r="E5198">
        <v>0</v>
      </c>
      <c r="F5198">
        <v>0</v>
      </c>
    </row>
    <row r="5199" spans="1:6" ht="15" customHeight="1" x14ac:dyDescent="0.35">
      <c r="A5199" s="86">
        <v>420611009</v>
      </c>
      <c r="B5199" t="s">
        <v>1849</v>
      </c>
      <c r="C5199">
        <v>0</v>
      </c>
      <c r="D5199">
        <v>0</v>
      </c>
      <c r="E5199">
        <v>0</v>
      </c>
      <c r="F5199">
        <v>0</v>
      </c>
    </row>
    <row r="5200" spans="1:6" ht="15" customHeight="1" x14ac:dyDescent="0.35">
      <c r="A5200" s="86">
        <v>42061100901</v>
      </c>
      <c r="B5200" t="s">
        <v>645</v>
      </c>
      <c r="C5200">
        <v>0</v>
      </c>
      <c r="D5200">
        <v>0</v>
      </c>
      <c r="E5200">
        <v>0</v>
      </c>
      <c r="F5200">
        <v>0</v>
      </c>
    </row>
    <row r="5201" spans="1:6" ht="15" customHeight="1" x14ac:dyDescent="0.35">
      <c r="A5201" s="86">
        <v>42061100902</v>
      </c>
      <c r="B5201" t="s">
        <v>1848</v>
      </c>
      <c r="C5201">
        <v>0</v>
      </c>
      <c r="D5201">
        <v>0</v>
      </c>
      <c r="E5201">
        <v>0</v>
      </c>
      <c r="F5201">
        <v>0</v>
      </c>
    </row>
    <row r="5202" spans="1:6" ht="15" customHeight="1" x14ac:dyDescent="0.35">
      <c r="A5202" s="86">
        <v>420612</v>
      </c>
      <c r="B5202" t="s">
        <v>409</v>
      </c>
      <c r="C5202">
        <v>0</v>
      </c>
      <c r="D5202">
        <v>557.39</v>
      </c>
      <c r="E5202">
        <v>0</v>
      </c>
      <c r="F5202">
        <v>557.39</v>
      </c>
    </row>
    <row r="5203" spans="1:6" ht="15" customHeight="1" x14ac:dyDescent="0.35">
      <c r="A5203" s="86">
        <v>4206120</v>
      </c>
      <c r="B5203" t="s">
        <v>409</v>
      </c>
      <c r="C5203">
        <v>0</v>
      </c>
      <c r="D5203">
        <v>557.39</v>
      </c>
      <c r="E5203">
        <v>0</v>
      </c>
      <c r="F5203">
        <v>557.39</v>
      </c>
    </row>
    <row r="5204" spans="1:6" ht="15" customHeight="1" x14ac:dyDescent="0.35">
      <c r="A5204" s="86">
        <v>420612004</v>
      </c>
      <c r="B5204" t="s">
        <v>645</v>
      </c>
      <c r="C5204">
        <v>0</v>
      </c>
      <c r="D5204">
        <v>557.39</v>
      </c>
      <c r="E5204">
        <v>0</v>
      </c>
      <c r="F5204">
        <v>557.39</v>
      </c>
    </row>
    <row r="5205" spans="1:6" ht="15" customHeight="1" x14ac:dyDescent="0.35">
      <c r="A5205" s="86">
        <v>42061200401</v>
      </c>
      <c r="B5205" t="s">
        <v>645</v>
      </c>
      <c r="C5205">
        <v>0</v>
      </c>
      <c r="D5205">
        <v>0</v>
      </c>
      <c r="E5205">
        <v>0</v>
      </c>
      <c r="F5205">
        <v>0</v>
      </c>
    </row>
    <row r="5206" spans="1:6" ht="15" customHeight="1" x14ac:dyDescent="0.35">
      <c r="A5206" s="86">
        <v>42061200402</v>
      </c>
      <c r="B5206" t="s">
        <v>648</v>
      </c>
      <c r="C5206">
        <v>0</v>
      </c>
      <c r="D5206">
        <v>557.39</v>
      </c>
      <c r="E5206">
        <v>0</v>
      </c>
      <c r="F5206">
        <v>557.39</v>
      </c>
    </row>
    <row r="5207" spans="1:6" ht="15" customHeight="1" x14ac:dyDescent="0.35">
      <c r="A5207" s="86">
        <v>420612005</v>
      </c>
      <c r="B5207" t="s">
        <v>1848</v>
      </c>
      <c r="C5207">
        <v>0</v>
      </c>
      <c r="D5207">
        <v>0</v>
      </c>
      <c r="E5207">
        <v>0</v>
      </c>
      <c r="F5207">
        <v>0</v>
      </c>
    </row>
    <row r="5208" spans="1:6" ht="15" customHeight="1" x14ac:dyDescent="0.35">
      <c r="A5208" s="86">
        <v>420612009</v>
      </c>
      <c r="B5208" t="s">
        <v>1849</v>
      </c>
      <c r="C5208">
        <v>0</v>
      </c>
      <c r="D5208">
        <v>0</v>
      </c>
      <c r="E5208">
        <v>0</v>
      </c>
      <c r="F5208">
        <v>0</v>
      </c>
    </row>
    <row r="5209" spans="1:6" ht="15" customHeight="1" x14ac:dyDescent="0.35">
      <c r="A5209" s="86">
        <v>42061200901</v>
      </c>
      <c r="B5209" t="s">
        <v>645</v>
      </c>
      <c r="C5209">
        <v>0</v>
      </c>
      <c r="D5209">
        <v>0</v>
      </c>
      <c r="E5209">
        <v>0</v>
      </c>
      <c r="F5209">
        <v>0</v>
      </c>
    </row>
    <row r="5210" spans="1:6" ht="15" customHeight="1" x14ac:dyDescent="0.35">
      <c r="A5210" s="86">
        <v>42061200902</v>
      </c>
      <c r="B5210" t="s">
        <v>1848</v>
      </c>
      <c r="C5210">
        <v>0</v>
      </c>
      <c r="D5210">
        <v>0</v>
      </c>
      <c r="E5210">
        <v>0</v>
      </c>
      <c r="F5210">
        <v>0</v>
      </c>
    </row>
    <row r="5211" spans="1:6" ht="15" customHeight="1" x14ac:dyDescent="0.35">
      <c r="A5211" s="86">
        <v>420613</v>
      </c>
      <c r="B5211" t="s">
        <v>1075</v>
      </c>
      <c r="C5211">
        <v>0</v>
      </c>
      <c r="D5211">
        <v>0</v>
      </c>
      <c r="E5211">
        <v>0</v>
      </c>
      <c r="F5211">
        <v>0</v>
      </c>
    </row>
    <row r="5212" spans="1:6" ht="15" customHeight="1" x14ac:dyDescent="0.35">
      <c r="A5212" s="86">
        <v>4206130</v>
      </c>
      <c r="B5212" t="s">
        <v>1075</v>
      </c>
      <c r="C5212">
        <v>0</v>
      </c>
      <c r="D5212">
        <v>0</v>
      </c>
      <c r="E5212">
        <v>0</v>
      </c>
      <c r="F5212">
        <v>0</v>
      </c>
    </row>
    <row r="5213" spans="1:6" ht="15" customHeight="1" x14ac:dyDescent="0.35">
      <c r="A5213" s="86">
        <v>420613004</v>
      </c>
      <c r="B5213" t="s">
        <v>645</v>
      </c>
      <c r="C5213">
        <v>0</v>
      </c>
      <c r="D5213">
        <v>0</v>
      </c>
      <c r="E5213">
        <v>0</v>
      </c>
      <c r="F5213">
        <v>0</v>
      </c>
    </row>
    <row r="5214" spans="1:6" ht="15" customHeight="1" x14ac:dyDescent="0.35">
      <c r="A5214" s="86">
        <v>420613005</v>
      </c>
      <c r="B5214" t="s">
        <v>1848</v>
      </c>
      <c r="C5214">
        <v>0</v>
      </c>
      <c r="D5214">
        <v>0</v>
      </c>
      <c r="E5214">
        <v>0</v>
      </c>
      <c r="F5214">
        <v>0</v>
      </c>
    </row>
    <row r="5215" spans="1:6" ht="15" customHeight="1" x14ac:dyDescent="0.35">
      <c r="A5215" s="86">
        <v>420613009</v>
      </c>
      <c r="B5215" t="s">
        <v>1849</v>
      </c>
      <c r="C5215">
        <v>0</v>
      </c>
      <c r="D5215">
        <v>0</v>
      </c>
      <c r="E5215">
        <v>0</v>
      </c>
      <c r="F5215">
        <v>0</v>
      </c>
    </row>
    <row r="5216" spans="1:6" ht="15" customHeight="1" x14ac:dyDescent="0.35">
      <c r="A5216" s="86">
        <v>42061300901</v>
      </c>
      <c r="B5216" t="s">
        <v>645</v>
      </c>
      <c r="C5216">
        <v>0</v>
      </c>
      <c r="D5216">
        <v>0</v>
      </c>
      <c r="E5216">
        <v>0</v>
      </c>
      <c r="F5216">
        <v>0</v>
      </c>
    </row>
    <row r="5217" spans="1:6" ht="15" customHeight="1" x14ac:dyDescent="0.35">
      <c r="A5217" s="86">
        <v>42061300902</v>
      </c>
      <c r="B5217" t="s">
        <v>1848</v>
      </c>
      <c r="C5217">
        <v>0</v>
      </c>
      <c r="D5217">
        <v>0</v>
      </c>
      <c r="E5217">
        <v>0</v>
      </c>
      <c r="F5217">
        <v>0</v>
      </c>
    </row>
    <row r="5218" spans="1:6" ht="15" customHeight="1" x14ac:dyDescent="0.35">
      <c r="A5218" s="86">
        <v>420614</v>
      </c>
      <c r="B5218" t="s">
        <v>410</v>
      </c>
      <c r="C5218">
        <v>0</v>
      </c>
      <c r="D5218">
        <v>11018.59</v>
      </c>
      <c r="E5218">
        <v>0</v>
      </c>
      <c r="F5218">
        <v>11018.59</v>
      </c>
    </row>
    <row r="5219" spans="1:6" ht="15" customHeight="1" x14ac:dyDescent="0.35">
      <c r="A5219" s="86">
        <v>4206140</v>
      </c>
      <c r="B5219" t="s">
        <v>410</v>
      </c>
      <c r="C5219">
        <v>0</v>
      </c>
      <c r="D5219">
        <v>11018.59</v>
      </c>
      <c r="E5219">
        <v>0</v>
      </c>
      <c r="F5219">
        <v>11018.59</v>
      </c>
    </row>
    <row r="5220" spans="1:6" ht="15" customHeight="1" x14ac:dyDescent="0.35">
      <c r="A5220" s="86">
        <v>420614004</v>
      </c>
      <c r="B5220" t="s">
        <v>645</v>
      </c>
      <c r="C5220">
        <v>0</v>
      </c>
      <c r="D5220">
        <v>11018.59</v>
      </c>
      <c r="E5220">
        <v>0</v>
      </c>
      <c r="F5220">
        <v>11018.59</v>
      </c>
    </row>
    <row r="5221" spans="1:6" ht="15" customHeight="1" x14ac:dyDescent="0.35">
      <c r="A5221" s="86">
        <v>42061400401</v>
      </c>
      <c r="B5221" t="s">
        <v>1852</v>
      </c>
      <c r="C5221">
        <v>0</v>
      </c>
      <c r="D5221">
        <v>0</v>
      </c>
      <c r="E5221">
        <v>0</v>
      </c>
      <c r="F5221">
        <v>0</v>
      </c>
    </row>
    <row r="5222" spans="1:6" ht="15" customHeight="1" x14ac:dyDescent="0.35">
      <c r="A5222" s="86">
        <v>42061400402</v>
      </c>
      <c r="B5222" t="s">
        <v>647</v>
      </c>
      <c r="C5222">
        <v>0</v>
      </c>
      <c r="D5222">
        <v>11018.59</v>
      </c>
      <c r="E5222">
        <v>0</v>
      </c>
      <c r="F5222">
        <v>11018.59</v>
      </c>
    </row>
    <row r="5223" spans="1:6" ht="15" customHeight="1" x14ac:dyDescent="0.35">
      <c r="A5223" s="86">
        <v>420614005</v>
      </c>
      <c r="B5223" t="s">
        <v>1848</v>
      </c>
      <c r="C5223">
        <v>0</v>
      </c>
      <c r="D5223">
        <v>0</v>
      </c>
      <c r="E5223">
        <v>0</v>
      </c>
      <c r="F5223">
        <v>0</v>
      </c>
    </row>
    <row r="5224" spans="1:6" ht="15" customHeight="1" x14ac:dyDescent="0.35">
      <c r="A5224" s="86">
        <v>420614009</v>
      </c>
      <c r="B5224" t="s">
        <v>1849</v>
      </c>
      <c r="C5224">
        <v>0</v>
      </c>
      <c r="D5224">
        <v>0</v>
      </c>
      <c r="E5224">
        <v>0</v>
      </c>
      <c r="F5224">
        <v>0</v>
      </c>
    </row>
    <row r="5225" spans="1:6" ht="15" customHeight="1" x14ac:dyDescent="0.35">
      <c r="A5225" s="86">
        <v>42061400901</v>
      </c>
      <c r="B5225" t="s">
        <v>645</v>
      </c>
      <c r="C5225">
        <v>0</v>
      </c>
      <c r="D5225">
        <v>0</v>
      </c>
      <c r="E5225">
        <v>0</v>
      </c>
      <c r="F5225">
        <v>0</v>
      </c>
    </row>
    <row r="5226" spans="1:6" ht="15" customHeight="1" x14ac:dyDescent="0.35">
      <c r="A5226" s="86">
        <v>42061400902</v>
      </c>
      <c r="B5226" t="s">
        <v>1848</v>
      </c>
      <c r="C5226">
        <v>0</v>
      </c>
      <c r="D5226">
        <v>0</v>
      </c>
      <c r="E5226">
        <v>0</v>
      </c>
      <c r="F5226">
        <v>0</v>
      </c>
    </row>
    <row r="5227" spans="1:6" ht="15" customHeight="1" x14ac:dyDescent="0.35">
      <c r="A5227" s="86">
        <v>420615</v>
      </c>
      <c r="B5227" t="s">
        <v>1853</v>
      </c>
      <c r="C5227">
        <v>0</v>
      </c>
      <c r="D5227">
        <v>94.08</v>
      </c>
      <c r="E5227">
        <v>0</v>
      </c>
      <c r="F5227">
        <v>94.08</v>
      </c>
    </row>
    <row r="5228" spans="1:6" ht="15" customHeight="1" x14ac:dyDescent="0.35">
      <c r="A5228" s="86">
        <v>4206150</v>
      </c>
      <c r="B5228" t="s">
        <v>436</v>
      </c>
      <c r="C5228">
        <v>0</v>
      </c>
      <c r="D5228">
        <v>94.08</v>
      </c>
      <c r="E5228">
        <v>0</v>
      </c>
      <c r="F5228">
        <v>94.08</v>
      </c>
    </row>
    <row r="5229" spans="1:6" ht="15" customHeight="1" x14ac:dyDescent="0.35">
      <c r="A5229" s="86">
        <v>420615004</v>
      </c>
      <c r="B5229" t="s">
        <v>645</v>
      </c>
      <c r="C5229">
        <v>0</v>
      </c>
      <c r="D5229">
        <v>94.08</v>
      </c>
      <c r="E5229">
        <v>0</v>
      </c>
      <c r="F5229">
        <v>94.08</v>
      </c>
    </row>
    <row r="5230" spans="1:6" ht="15" customHeight="1" x14ac:dyDescent="0.35">
      <c r="A5230" s="86">
        <v>42061500402</v>
      </c>
      <c r="B5230" t="s">
        <v>647</v>
      </c>
      <c r="C5230">
        <v>0</v>
      </c>
      <c r="D5230">
        <v>94.08</v>
      </c>
      <c r="E5230">
        <v>0</v>
      </c>
      <c r="F5230">
        <v>94.08</v>
      </c>
    </row>
    <row r="5231" spans="1:6" ht="15" customHeight="1" x14ac:dyDescent="0.35">
      <c r="A5231" s="86">
        <v>420615005</v>
      </c>
      <c r="B5231" t="s">
        <v>1848</v>
      </c>
      <c r="C5231">
        <v>0</v>
      </c>
      <c r="D5231">
        <v>0</v>
      </c>
      <c r="E5231">
        <v>0</v>
      </c>
      <c r="F5231">
        <v>0</v>
      </c>
    </row>
    <row r="5232" spans="1:6" ht="15" customHeight="1" x14ac:dyDescent="0.35">
      <c r="A5232" s="86">
        <v>420615009</v>
      </c>
      <c r="B5232" t="s">
        <v>1849</v>
      </c>
      <c r="C5232">
        <v>0</v>
      </c>
      <c r="D5232">
        <v>0</v>
      </c>
      <c r="E5232">
        <v>0</v>
      </c>
      <c r="F5232">
        <v>0</v>
      </c>
    </row>
    <row r="5233" spans="1:6" ht="15" customHeight="1" x14ac:dyDescent="0.35">
      <c r="A5233" s="86">
        <v>42061500901</v>
      </c>
      <c r="B5233" t="s">
        <v>645</v>
      </c>
      <c r="C5233">
        <v>0</v>
      </c>
      <c r="D5233">
        <v>0</v>
      </c>
      <c r="E5233">
        <v>0</v>
      </c>
      <c r="F5233">
        <v>0</v>
      </c>
    </row>
    <row r="5234" spans="1:6" ht="15" customHeight="1" x14ac:dyDescent="0.35">
      <c r="A5234" s="86">
        <v>42061500902</v>
      </c>
      <c r="B5234" t="s">
        <v>1848</v>
      </c>
      <c r="C5234">
        <v>0</v>
      </c>
      <c r="D5234">
        <v>0</v>
      </c>
      <c r="E5234">
        <v>0</v>
      </c>
      <c r="F5234">
        <v>0</v>
      </c>
    </row>
    <row r="5235" spans="1:6" ht="15" customHeight="1" x14ac:dyDescent="0.35">
      <c r="A5235" s="86">
        <v>420616</v>
      </c>
      <c r="B5235" t="s">
        <v>594</v>
      </c>
      <c r="C5235">
        <v>0</v>
      </c>
      <c r="D5235">
        <v>19110.900000000001</v>
      </c>
      <c r="E5235">
        <v>0</v>
      </c>
      <c r="F5235">
        <v>19110.900000000001</v>
      </c>
    </row>
    <row r="5236" spans="1:6" ht="15" customHeight="1" x14ac:dyDescent="0.35">
      <c r="A5236" s="86">
        <v>4206160</v>
      </c>
      <c r="B5236" t="s">
        <v>594</v>
      </c>
      <c r="C5236">
        <v>0</v>
      </c>
      <c r="D5236">
        <v>19110.900000000001</v>
      </c>
      <c r="E5236">
        <v>0</v>
      </c>
      <c r="F5236">
        <v>19110.900000000001</v>
      </c>
    </row>
    <row r="5237" spans="1:6" ht="15" customHeight="1" x14ac:dyDescent="0.35">
      <c r="A5237" s="86">
        <v>420616004</v>
      </c>
      <c r="B5237" t="s">
        <v>645</v>
      </c>
      <c r="C5237">
        <v>0</v>
      </c>
      <c r="D5237">
        <v>19110.900000000001</v>
      </c>
      <c r="E5237">
        <v>0</v>
      </c>
      <c r="F5237">
        <v>19110.900000000001</v>
      </c>
    </row>
    <row r="5238" spans="1:6" ht="15" customHeight="1" x14ac:dyDescent="0.35">
      <c r="A5238" s="86">
        <v>42061600401</v>
      </c>
      <c r="B5238" t="s">
        <v>567</v>
      </c>
      <c r="C5238">
        <v>0</v>
      </c>
      <c r="D5238">
        <v>0</v>
      </c>
      <c r="E5238">
        <v>0</v>
      </c>
      <c r="F5238">
        <v>0</v>
      </c>
    </row>
    <row r="5239" spans="1:6" ht="15" customHeight="1" x14ac:dyDescent="0.35">
      <c r="A5239" s="86">
        <v>42061600402</v>
      </c>
      <c r="B5239" t="s">
        <v>486</v>
      </c>
      <c r="C5239">
        <v>0</v>
      </c>
      <c r="D5239">
        <v>19110.900000000001</v>
      </c>
      <c r="E5239">
        <v>0</v>
      </c>
      <c r="F5239">
        <v>19110.900000000001</v>
      </c>
    </row>
    <row r="5240" spans="1:6" ht="15" customHeight="1" x14ac:dyDescent="0.35">
      <c r="A5240" s="86">
        <v>420616005</v>
      </c>
      <c r="B5240" t="s">
        <v>1848</v>
      </c>
      <c r="C5240">
        <v>0</v>
      </c>
      <c r="D5240">
        <v>0</v>
      </c>
      <c r="E5240">
        <v>0</v>
      </c>
      <c r="F5240">
        <v>0</v>
      </c>
    </row>
    <row r="5241" spans="1:6" ht="15" customHeight="1" x14ac:dyDescent="0.35">
      <c r="A5241" s="86">
        <v>420616009</v>
      </c>
      <c r="B5241" t="s">
        <v>1849</v>
      </c>
      <c r="C5241">
        <v>0</v>
      </c>
      <c r="D5241">
        <v>0</v>
      </c>
      <c r="E5241">
        <v>0</v>
      </c>
      <c r="F5241">
        <v>0</v>
      </c>
    </row>
    <row r="5242" spans="1:6" ht="15" customHeight="1" x14ac:dyDescent="0.35">
      <c r="A5242" s="86">
        <v>42061600901</v>
      </c>
      <c r="B5242" t="s">
        <v>645</v>
      </c>
      <c r="C5242">
        <v>0</v>
      </c>
      <c r="D5242">
        <v>0</v>
      </c>
      <c r="E5242">
        <v>0</v>
      </c>
      <c r="F5242">
        <v>0</v>
      </c>
    </row>
    <row r="5243" spans="1:6" ht="15" customHeight="1" x14ac:dyDescent="0.35">
      <c r="A5243" s="86">
        <v>42061600902</v>
      </c>
      <c r="B5243" t="s">
        <v>1848</v>
      </c>
      <c r="C5243">
        <v>0</v>
      </c>
      <c r="D5243">
        <v>0</v>
      </c>
      <c r="E5243">
        <v>0</v>
      </c>
      <c r="F5243">
        <v>0</v>
      </c>
    </row>
    <row r="5244" spans="1:6" ht="15" customHeight="1" x14ac:dyDescent="0.35">
      <c r="A5244" s="86">
        <v>4206170</v>
      </c>
      <c r="B5244" t="s">
        <v>1082</v>
      </c>
      <c r="C5244">
        <v>0</v>
      </c>
      <c r="D5244">
        <v>0</v>
      </c>
      <c r="E5244">
        <v>0</v>
      </c>
      <c r="F5244">
        <v>0</v>
      </c>
    </row>
    <row r="5245" spans="1:6" ht="15" customHeight="1" x14ac:dyDescent="0.35">
      <c r="A5245" s="86">
        <v>420617004</v>
      </c>
      <c r="B5245" t="s">
        <v>645</v>
      </c>
      <c r="C5245">
        <v>0</v>
      </c>
      <c r="D5245">
        <v>0</v>
      </c>
      <c r="E5245">
        <v>0</v>
      </c>
      <c r="F5245">
        <v>0</v>
      </c>
    </row>
    <row r="5246" spans="1:6" ht="15" customHeight="1" x14ac:dyDescent="0.35">
      <c r="A5246" s="86">
        <v>420617005</v>
      </c>
      <c r="B5246" t="s">
        <v>1848</v>
      </c>
      <c r="C5246">
        <v>0</v>
      </c>
      <c r="D5246">
        <v>0</v>
      </c>
      <c r="E5246">
        <v>0</v>
      </c>
      <c r="F5246">
        <v>0</v>
      </c>
    </row>
    <row r="5247" spans="1:6" ht="15" customHeight="1" x14ac:dyDescent="0.35">
      <c r="A5247" s="86">
        <v>420617009</v>
      </c>
      <c r="B5247" t="s">
        <v>1849</v>
      </c>
      <c r="C5247">
        <v>0</v>
      </c>
      <c r="D5247">
        <v>0</v>
      </c>
      <c r="E5247">
        <v>0</v>
      </c>
      <c r="F5247">
        <v>0</v>
      </c>
    </row>
    <row r="5248" spans="1:6" ht="15" customHeight="1" x14ac:dyDescent="0.35">
      <c r="A5248" s="86">
        <v>42061700901</v>
      </c>
      <c r="B5248" t="s">
        <v>645</v>
      </c>
      <c r="C5248">
        <v>0</v>
      </c>
      <c r="D5248">
        <v>0</v>
      </c>
      <c r="E5248">
        <v>0</v>
      </c>
      <c r="F5248">
        <v>0</v>
      </c>
    </row>
    <row r="5249" spans="1:6" ht="15" customHeight="1" x14ac:dyDescent="0.35">
      <c r="A5249" s="86">
        <v>42061700902</v>
      </c>
      <c r="B5249" t="s">
        <v>1848</v>
      </c>
      <c r="C5249">
        <v>0</v>
      </c>
      <c r="D5249">
        <v>0</v>
      </c>
      <c r="E5249">
        <v>0</v>
      </c>
      <c r="F5249">
        <v>0</v>
      </c>
    </row>
    <row r="5250" spans="1:6" ht="15" customHeight="1" x14ac:dyDescent="0.35">
      <c r="A5250" s="86">
        <v>420618</v>
      </c>
      <c r="B5250" t="s">
        <v>415</v>
      </c>
      <c r="C5250">
        <v>0</v>
      </c>
      <c r="D5250">
        <v>267816.44</v>
      </c>
      <c r="E5250">
        <v>805.07</v>
      </c>
      <c r="F5250">
        <v>267011.37</v>
      </c>
    </row>
    <row r="5251" spans="1:6" ht="15" customHeight="1" x14ac:dyDescent="0.35">
      <c r="A5251" s="86">
        <v>4206180</v>
      </c>
      <c r="B5251" t="s">
        <v>415</v>
      </c>
      <c r="C5251">
        <v>0</v>
      </c>
      <c r="D5251">
        <v>267816.44</v>
      </c>
      <c r="E5251">
        <v>805.07</v>
      </c>
      <c r="F5251">
        <v>267011.37</v>
      </c>
    </row>
    <row r="5252" spans="1:6" ht="15" customHeight="1" x14ac:dyDescent="0.35">
      <c r="A5252" s="86">
        <v>420618004</v>
      </c>
      <c r="B5252" t="s">
        <v>645</v>
      </c>
      <c r="C5252">
        <v>0</v>
      </c>
      <c r="D5252">
        <v>267816.44</v>
      </c>
      <c r="E5252">
        <v>805.07</v>
      </c>
      <c r="F5252">
        <v>267011.37</v>
      </c>
    </row>
    <row r="5253" spans="1:6" ht="15" customHeight="1" x14ac:dyDescent="0.35">
      <c r="A5253" s="86">
        <v>42061800401</v>
      </c>
      <c r="B5253" t="s">
        <v>567</v>
      </c>
      <c r="C5253">
        <v>0</v>
      </c>
      <c r="D5253">
        <v>235930.06</v>
      </c>
      <c r="E5253">
        <v>805.07</v>
      </c>
      <c r="F5253">
        <v>235124.99</v>
      </c>
    </row>
    <row r="5254" spans="1:6" ht="15" customHeight="1" x14ac:dyDescent="0.35">
      <c r="A5254" s="86">
        <v>42061800402</v>
      </c>
      <c r="B5254" t="s">
        <v>647</v>
      </c>
      <c r="C5254">
        <v>0</v>
      </c>
      <c r="D5254">
        <v>31886.38</v>
      </c>
      <c r="E5254">
        <v>0</v>
      </c>
      <c r="F5254">
        <v>31886.38</v>
      </c>
    </row>
    <row r="5255" spans="1:6" ht="15" customHeight="1" x14ac:dyDescent="0.35">
      <c r="A5255" s="86">
        <v>420618005</v>
      </c>
      <c r="B5255" t="s">
        <v>1848</v>
      </c>
      <c r="C5255">
        <v>0</v>
      </c>
      <c r="D5255">
        <v>0</v>
      </c>
      <c r="E5255">
        <v>0</v>
      </c>
      <c r="F5255">
        <v>0</v>
      </c>
    </row>
    <row r="5256" spans="1:6" ht="15" customHeight="1" x14ac:dyDescent="0.35">
      <c r="A5256" s="86">
        <v>420618009</v>
      </c>
      <c r="B5256" t="s">
        <v>1849</v>
      </c>
      <c r="C5256">
        <v>0</v>
      </c>
      <c r="D5256">
        <v>0</v>
      </c>
      <c r="E5256">
        <v>0</v>
      </c>
      <c r="F5256">
        <v>0</v>
      </c>
    </row>
    <row r="5257" spans="1:6" ht="15" customHeight="1" x14ac:dyDescent="0.35">
      <c r="A5257" s="86">
        <v>42061800901</v>
      </c>
      <c r="B5257" t="s">
        <v>645</v>
      </c>
      <c r="C5257">
        <v>0</v>
      </c>
      <c r="D5257">
        <v>0</v>
      </c>
      <c r="E5257">
        <v>0</v>
      </c>
      <c r="F5257">
        <v>0</v>
      </c>
    </row>
    <row r="5258" spans="1:6" ht="15" customHeight="1" x14ac:dyDescent="0.35">
      <c r="A5258" s="86">
        <v>42061800902</v>
      </c>
      <c r="B5258" t="s">
        <v>1848</v>
      </c>
      <c r="C5258">
        <v>0</v>
      </c>
      <c r="D5258">
        <v>0</v>
      </c>
      <c r="E5258">
        <v>0</v>
      </c>
      <c r="F5258">
        <v>0</v>
      </c>
    </row>
    <row r="5259" spans="1:6" ht="15" customHeight="1" x14ac:dyDescent="0.35">
      <c r="A5259" s="86">
        <v>4206190</v>
      </c>
      <c r="B5259" t="s">
        <v>1086</v>
      </c>
      <c r="C5259">
        <v>0</v>
      </c>
      <c r="D5259">
        <v>0</v>
      </c>
      <c r="E5259">
        <v>0</v>
      </c>
      <c r="F5259">
        <v>0</v>
      </c>
    </row>
    <row r="5260" spans="1:6" ht="15" customHeight="1" x14ac:dyDescent="0.35">
      <c r="A5260" s="86">
        <v>420619004</v>
      </c>
      <c r="B5260" t="s">
        <v>645</v>
      </c>
      <c r="C5260">
        <v>0</v>
      </c>
      <c r="D5260">
        <v>0</v>
      </c>
      <c r="E5260">
        <v>0</v>
      </c>
      <c r="F5260">
        <v>0</v>
      </c>
    </row>
    <row r="5261" spans="1:6" ht="15" customHeight="1" x14ac:dyDescent="0.35">
      <c r="A5261" s="86">
        <v>420619005</v>
      </c>
      <c r="B5261" t="s">
        <v>1848</v>
      </c>
      <c r="C5261">
        <v>0</v>
      </c>
      <c r="D5261">
        <v>0</v>
      </c>
      <c r="E5261">
        <v>0</v>
      </c>
      <c r="F5261">
        <v>0</v>
      </c>
    </row>
    <row r="5262" spans="1:6" ht="15" customHeight="1" x14ac:dyDescent="0.35">
      <c r="A5262" s="86">
        <v>420619009</v>
      </c>
      <c r="B5262" t="s">
        <v>1849</v>
      </c>
      <c r="C5262">
        <v>0</v>
      </c>
      <c r="D5262">
        <v>0</v>
      </c>
      <c r="E5262">
        <v>0</v>
      </c>
      <c r="F5262">
        <v>0</v>
      </c>
    </row>
    <row r="5263" spans="1:6" ht="15" customHeight="1" x14ac:dyDescent="0.35">
      <c r="A5263" s="86">
        <v>42061900901</v>
      </c>
      <c r="B5263" t="s">
        <v>645</v>
      </c>
      <c r="C5263">
        <v>0</v>
      </c>
      <c r="D5263">
        <v>0</v>
      </c>
      <c r="E5263">
        <v>0</v>
      </c>
      <c r="F5263">
        <v>0</v>
      </c>
    </row>
    <row r="5264" spans="1:6" ht="15" customHeight="1" x14ac:dyDescent="0.35">
      <c r="A5264" s="86">
        <v>42061900902</v>
      </c>
      <c r="B5264" t="s">
        <v>1848</v>
      </c>
      <c r="C5264">
        <v>0</v>
      </c>
      <c r="D5264">
        <v>0</v>
      </c>
      <c r="E5264">
        <v>0</v>
      </c>
      <c r="F5264">
        <v>0</v>
      </c>
    </row>
    <row r="5265" spans="1:6" ht="15" customHeight="1" x14ac:dyDescent="0.35">
      <c r="A5265" s="86">
        <v>4206200</v>
      </c>
      <c r="B5265" t="s">
        <v>1089</v>
      </c>
      <c r="C5265">
        <v>0</v>
      </c>
      <c r="D5265">
        <v>0</v>
      </c>
      <c r="E5265">
        <v>0</v>
      </c>
      <c r="F5265">
        <v>0</v>
      </c>
    </row>
    <row r="5266" spans="1:6" ht="15" customHeight="1" x14ac:dyDescent="0.35">
      <c r="A5266" s="86">
        <v>420620004</v>
      </c>
      <c r="B5266" t="s">
        <v>645</v>
      </c>
      <c r="C5266">
        <v>0</v>
      </c>
      <c r="D5266">
        <v>0</v>
      </c>
      <c r="E5266">
        <v>0</v>
      </c>
      <c r="F5266">
        <v>0</v>
      </c>
    </row>
    <row r="5267" spans="1:6" ht="15" customHeight="1" x14ac:dyDescent="0.35">
      <c r="A5267" s="86">
        <v>420620005</v>
      </c>
      <c r="B5267" t="s">
        <v>1848</v>
      </c>
      <c r="C5267">
        <v>0</v>
      </c>
      <c r="D5267">
        <v>0</v>
      </c>
      <c r="E5267">
        <v>0</v>
      </c>
      <c r="F5267">
        <v>0</v>
      </c>
    </row>
    <row r="5268" spans="1:6" ht="15" customHeight="1" x14ac:dyDescent="0.35">
      <c r="A5268" s="86">
        <v>420620009</v>
      </c>
      <c r="B5268" t="s">
        <v>1849</v>
      </c>
      <c r="C5268">
        <v>0</v>
      </c>
      <c r="D5268">
        <v>0</v>
      </c>
      <c r="E5268">
        <v>0</v>
      </c>
      <c r="F5268">
        <v>0</v>
      </c>
    </row>
    <row r="5269" spans="1:6" ht="15" customHeight="1" x14ac:dyDescent="0.35">
      <c r="A5269" s="86">
        <v>42062000901</v>
      </c>
      <c r="B5269" t="s">
        <v>645</v>
      </c>
      <c r="C5269">
        <v>0</v>
      </c>
      <c r="D5269">
        <v>0</v>
      </c>
      <c r="E5269">
        <v>0</v>
      </c>
      <c r="F5269">
        <v>0</v>
      </c>
    </row>
    <row r="5270" spans="1:6" ht="15" customHeight="1" x14ac:dyDescent="0.35">
      <c r="A5270" s="86">
        <v>42062000902</v>
      </c>
      <c r="B5270" t="s">
        <v>1848</v>
      </c>
      <c r="C5270">
        <v>0</v>
      </c>
      <c r="D5270">
        <v>0</v>
      </c>
      <c r="E5270">
        <v>0</v>
      </c>
      <c r="F5270">
        <v>0</v>
      </c>
    </row>
    <row r="5271" spans="1:6" ht="15" customHeight="1" x14ac:dyDescent="0.35">
      <c r="A5271" s="86">
        <v>420621</v>
      </c>
      <c r="B5271" t="s">
        <v>1854</v>
      </c>
      <c r="C5271">
        <v>0</v>
      </c>
      <c r="D5271">
        <v>0</v>
      </c>
      <c r="E5271">
        <v>0</v>
      </c>
      <c r="F5271">
        <v>0</v>
      </c>
    </row>
    <row r="5272" spans="1:6" ht="15" customHeight="1" x14ac:dyDescent="0.35">
      <c r="A5272" s="86">
        <v>4206210</v>
      </c>
      <c r="B5272" t="s">
        <v>1092</v>
      </c>
      <c r="C5272">
        <v>0</v>
      </c>
      <c r="D5272">
        <v>0</v>
      </c>
      <c r="E5272">
        <v>0</v>
      </c>
      <c r="F5272">
        <v>0</v>
      </c>
    </row>
    <row r="5273" spans="1:6" ht="15" customHeight="1" x14ac:dyDescent="0.35">
      <c r="A5273" s="86">
        <v>420621004</v>
      </c>
      <c r="B5273" t="s">
        <v>645</v>
      </c>
      <c r="C5273">
        <v>0</v>
      </c>
      <c r="D5273">
        <v>0</v>
      </c>
      <c r="E5273">
        <v>0</v>
      </c>
      <c r="F5273">
        <v>0</v>
      </c>
    </row>
    <row r="5274" spans="1:6" ht="15" customHeight="1" x14ac:dyDescent="0.35">
      <c r="A5274" s="86">
        <v>420621005</v>
      </c>
      <c r="B5274" t="s">
        <v>1848</v>
      </c>
      <c r="C5274">
        <v>0</v>
      </c>
      <c r="D5274">
        <v>0</v>
      </c>
      <c r="E5274">
        <v>0</v>
      </c>
      <c r="F5274">
        <v>0</v>
      </c>
    </row>
    <row r="5275" spans="1:6" ht="15" customHeight="1" x14ac:dyDescent="0.35">
      <c r="A5275" s="86">
        <v>420621009</v>
      </c>
      <c r="B5275" t="s">
        <v>1849</v>
      </c>
      <c r="C5275">
        <v>0</v>
      </c>
      <c r="D5275">
        <v>0</v>
      </c>
      <c r="E5275">
        <v>0</v>
      </c>
      <c r="F5275">
        <v>0</v>
      </c>
    </row>
    <row r="5276" spans="1:6" ht="15" customHeight="1" x14ac:dyDescent="0.35">
      <c r="A5276" s="86">
        <v>42062100901</v>
      </c>
      <c r="B5276" t="s">
        <v>645</v>
      </c>
      <c r="C5276">
        <v>0</v>
      </c>
      <c r="D5276">
        <v>0</v>
      </c>
      <c r="E5276">
        <v>0</v>
      </c>
      <c r="F5276">
        <v>0</v>
      </c>
    </row>
    <row r="5277" spans="1:6" ht="15" customHeight="1" x14ac:dyDescent="0.35">
      <c r="A5277" s="86">
        <v>42062100902</v>
      </c>
      <c r="B5277" t="s">
        <v>1848</v>
      </c>
      <c r="C5277">
        <v>0</v>
      </c>
      <c r="D5277">
        <v>0</v>
      </c>
      <c r="E5277">
        <v>0</v>
      </c>
      <c r="F5277">
        <v>0</v>
      </c>
    </row>
    <row r="5278" spans="1:6" ht="15" customHeight="1" x14ac:dyDescent="0.35">
      <c r="A5278" s="86">
        <v>420622</v>
      </c>
      <c r="B5278" t="s">
        <v>417</v>
      </c>
      <c r="C5278">
        <v>0</v>
      </c>
      <c r="D5278">
        <v>17004.91</v>
      </c>
      <c r="E5278">
        <v>0</v>
      </c>
      <c r="F5278">
        <v>17004.91</v>
      </c>
    </row>
    <row r="5279" spans="1:6" ht="15" customHeight="1" x14ac:dyDescent="0.35">
      <c r="A5279" s="86">
        <v>4206220</v>
      </c>
      <c r="B5279" t="s">
        <v>417</v>
      </c>
      <c r="C5279">
        <v>0</v>
      </c>
      <c r="D5279">
        <v>17004.91</v>
      </c>
      <c r="E5279">
        <v>0</v>
      </c>
      <c r="F5279">
        <v>17004.91</v>
      </c>
    </row>
    <row r="5280" spans="1:6" ht="15" customHeight="1" x14ac:dyDescent="0.35">
      <c r="A5280" s="86">
        <v>420622004</v>
      </c>
      <c r="B5280" t="s">
        <v>645</v>
      </c>
      <c r="C5280">
        <v>0</v>
      </c>
      <c r="D5280">
        <v>17004.91</v>
      </c>
      <c r="E5280">
        <v>0</v>
      </c>
      <c r="F5280">
        <v>17004.91</v>
      </c>
    </row>
    <row r="5281" spans="1:6" ht="15" customHeight="1" x14ac:dyDescent="0.35">
      <c r="A5281" s="86">
        <v>42062200401</v>
      </c>
      <c r="B5281" t="s">
        <v>567</v>
      </c>
      <c r="C5281">
        <v>0</v>
      </c>
      <c r="D5281">
        <v>0</v>
      </c>
      <c r="E5281">
        <v>0</v>
      </c>
      <c r="F5281">
        <v>0</v>
      </c>
    </row>
    <row r="5282" spans="1:6" ht="15" customHeight="1" x14ac:dyDescent="0.35">
      <c r="A5282" s="86">
        <v>42062200402</v>
      </c>
      <c r="B5282" t="s">
        <v>486</v>
      </c>
      <c r="C5282">
        <v>0</v>
      </c>
      <c r="D5282">
        <v>17004.91</v>
      </c>
      <c r="E5282">
        <v>0</v>
      </c>
      <c r="F5282">
        <v>17004.91</v>
      </c>
    </row>
    <row r="5283" spans="1:6" ht="15" customHeight="1" x14ac:dyDescent="0.35">
      <c r="A5283" s="86">
        <v>420622005</v>
      </c>
      <c r="B5283" t="s">
        <v>1848</v>
      </c>
      <c r="C5283">
        <v>0</v>
      </c>
      <c r="D5283">
        <v>0</v>
      </c>
      <c r="E5283">
        <v>0</v>
      </c>
      <c r="F5283">
        <v>0</v>
      </c>
    </row>
    <row r="5284" spans="1:6" ht="15" customHeight="1" x14ac:dyDescent="0.35">
      <c r="A5284" s="86">
        <v>420622009</v>
      </c>
      <c r="B5284" t="s">
        <v>1849</v>
      </c>
      <c r="C5284">
        <v>0</v>
      </c>
      <c r="D5284">
        <v>0</v>
      </c>
      <c r="E5284">
        <v>0</v>
      </c>
      <c r="F5284">
        <v>0</v>
      </c>
    </row>
    <row r="5285" spans="1:6" ht="15" customHeight="1" x14ac:dyDescent="0.35">
      <c r="A5285" s="86">
        <v>42062200901</v>
      </c>
      <c r="B5285" t="s">
        <v>645</v>
      </c>
      <c r="C5285">
        <v>0</v>
      </c>
      <c r="D5285">
        <v>0</v>
      </c>
      <c r="E5285">
        <v>0</v>
      </c>
      <c r="F5285">
        <v>0</v>
      </c>
    </row>
    <row r="5286" spans="1:6" ht="15" customHeight="1" x14ac:dyDescent="0.35">
      <c r="A5286" s="86">
        <v>42062200902</v>
      </c>
      <c r="B5286" t="s">
        <v>1848</v>
      </c>
      <c r="C5286">
        <v>0</v>
      </c>
      <c r="D5286">
        <v>0</v>
      </c>
      <c r="E5286">
        <v>0</v>
      </c>
      <c r="F5286">
        <v>0</v>
      </c>
    </row>
    <row r="5287" spans="1:6" ht="15" customHeight="1" x14ac:dyDescent="0.35">
      <c r="A5287" s="86">
        <v>420623</v>
      </c>
      <c r="B5287" t="s">
        <v>419</v>
      </c>
      <c r="C5287">
        <v>0</v>
      </c>
      <c r="D5287">
        <v>0</v>
      </c>
      <c r="E5287">
        <v>0</v>
      </c>
      <c r="F5287">
        <v>0</v>
      </c>
    </row>
    <row r="5288" spans="1:6" ht="15" customHeight="1" x14ac:dyDescent="0.35">
      <c r="A5288" s="86">
        <v>4206230</v>
      </c>
      <c r="B5288" t="s">
        <v>419</v>
      </c>
      <c r="C5288">
        <v>0</v>
      </c>
      <c r="D5288">
        <v>0</v>
      </c>
      <c r="E5288">
        <v>0</v>
      </c>
      <c r="F5288">
        <v>0</v>
      </c>
    </row>
    <row r="5289" spans="1:6" ht="15" customHeight="1" x14ac:dyDescent="0.35">
      <c r="A5289" s="86">
        <v>420623004</v>
      </c>
      <c r="B5289" t="s">
        <v>645</v>
      </c>
      <c r="C5289">
        <v>0</v>
      </c>
      <c r="D5289">
        <v>0</v>
      </c>
      <c r="E5289">
        <v>0</v>
      </c>
      <c r="F5289">
        <v>0</v>
      </c>
    </row>
    <row r="5290" spans="1:6" ht="15" customHeight="1" x14ac:dyDescent="0.35">
      <c r="A5290" s="86">
        <v>420623005</v>
      </c>
      <c r="B5290" t="s">
        <v>1848</v>
      </c>
      <c r="C5290">
        <v>0</v>
      </c>
      <c r="D5290">
        <v>0</v>
      </c>
      <c r="E5290">
        <v>0</v>
      </c>
      <c r="F5290">
        <v>0</v>
      </c>
    </row>
    <row r="5291" spans="1:6" ht="15" customHeight="1" x14ac:dyDescent="0.35">
      <c r="A5291" s="86">
        <v>420623009</v>
      </c>
      <c r="B5291" t="s">
        <v>1849</v>
      </c>
      <c r="C5291">
        <v>0</v>
      </c>
      <c r="D5291">
        <v>0</v>
      </c>
      <c r="E5291">
        <v>0</v>
      </c>
      <c r="F5291">
        <v>0</v>
      </c>
    </row>
    <row r="5292" spans="1:6" ht="15" customHeight="1" x14ac:dyDescent="0.35">
      <c r="A5292" s="86">
        <v>42062300901</v>
      </c>
      <c r="B5292" t="s">
        <v>645</v>
      </c>
      <c r="C5292">
        <v>0</v>
      </c>
      <c r="D5292">
        <v>0</v>
      </c>
      <c r="E5292">
        <v>0</v>
      </c>
      <c r="F5292">
        <v>0</v>
      </c>
    </row>
    <row r="5293" spans="1:6" ht="15" customHeight="1" x14ac:dyDescent="0.35">
      <c r="A5293" s="86">
        <v>42062300902</v>
      </c>
      <c r="B5293" t="s">
        <v>1848</v>
      </c>
      <c r="C5293">
        <v>0</v>
      </c>
      <c r="D5293">
        <v>0</v>
      </c>
      <c r="E5293">
        <v>0</v>
      </c>
      <c r="F5293">
        <v>0</v>
      </c>
    </row>
    <row r="5294" spans="1:6" ht="15" customHeight="1" x14ac:dyDescent="0.35">
      <c r="A5294" s="86">
        <v>4206240</v>
      </c>
      <c r="B5294" t="s">
        <v>1098</v>
      </c>
      <c r="C5294">
        <v>0</v>
      </c>
      <c r="D5294">
        <v>0</v>
      </c>
      <c r="E5294">
        <v>0</v>
      </c>
      <c r="F5294">
        <v>0</v>
      </c>
    </row>
    <row r="5295" spans="1:6" ht="15" customHeight="1" x14ac:dyDescent="0.35">
      <c r="A5295" s="86">
        <v>420624004</v>
      </c>
      <c r="B5295" t="s">
        <v>645</v>
      </c>
      <c r="C5295">
        <v>0</v>
      </c>
      <c r="D5295">
        <v>0</v>
      </c>
      <c r="E5295">
        <v>0</v>
      </c>
      <c r="F5295">
        <v>0</v>
      </c>
    </row>
    <row r="5296" spans="1:6" ht="15" customHeight="1" x14ac:dyDescent="0.35">
      <c r="A5296" s="86">
        <v>420624005</v>
      </c>
      <c r="B5296" t="s">
        <v>1848</v>
      </c>
      <c r="C5296">
        <v>0</v>
      </c>
      <c r="D5296">
        <v>0</v>
      </c>
      <c r="E5296">
        <v>0</v>
      </c>
      <c r="F5296">
        <v>0</v>
      </c>
    </row>
    <row r="5297" spans="1:6" ht="15" customHeight="1" x14ac:dyDescent="0.35">
      <c r="A5297" s="86">
        <v>420624009</v>
      </c>
      <c r="B5297" t="s">
        <v>1849</v>
      </c>
      <c r="C5297">
        <v>0</v>
      </c>
      <c r="D5297">
        <v>0</v>
      </c>
      <c r="E5297">
        <v>0</v>
      </c>
      <c r="F5297">
        <v>0</v>
      </c>
    </row>
    <row r="5298" spans="1:6" ht="15" customHeight="1" x14ac:dyDescent="0.35">
      <c r="A5298" s="86">
        <v>42062400901</v>
      </c>
      <c r="B5298" t="s">
        <v>645</v>
      </c>
      <c r="C5298">
        <v>0</v>
      </c>
      <c r="D5298">
        <v>0</v>
      </c>
      <c r="E5298">
        <v>0</v>
      </c>
      <c r="F5298">
        <v>0</v>
      </c>
    </row>
    <row r="5299" spans="1:6" ht="15" customHeight="1" x14ac:dyDescent="0.35">
      <c r="A5299" s="86">
        <v>42062400902</v>
      </c>
      <c r="B5299" t="s">
        <v>1848</v>
      </c>
      <c r="C5299">
        <v>0</v>
      </c>
      <c r="D5299">
        <v>0</v>
      </c>
      <c r="E5299">
        <v>0</v>
      </c>
      <c r="F5299">
        <v>0</v>
      </c>
    </row>
    <row r="5300" spans="1:6" ht="15" customHeight="1" x14ac:dyDescent="0.35">
      <c r="A5300" s="86">
        <v>420625</v>
      </c>
      <c r="B5300" t="s">
        <v>439</v>
      </c>
      <c r="C5300">
        <v>0</v>
      </c>
      <c r="D5300">
        <v>5744550.29</v>
      </c>
      <c r="E5300">
        <v>0</v>
      </c>
      <c r="F5300">
        <v>5744550.29</v>
      </c>
    </row>
    <row r="5301" spans="1:6" ht="15" customHeight="1" x14ac:dyDescent="0.35">
      <c r="A5301" s="86">
        <v>4206250</v>
      </c>
      <c r="B5301" t="s">
        <v>420</v>
      </c>
      <c r="C5301">
        <v>0</v>
      </c>
      <c r="D5301">
        <v>5744550.29</v>
      </c>
      <c r="E5301">
        <v>0</v>
      </c>
      <c r="F5301">
        <v>5744550.29</v>
      </c>
    </row>
    <row r="5302" spans="1:6" ht="15" customHeight="1" x14ac:dyDescent="0.35">
      <c r="A5302" s="86">
        <v>420625004</v>
      </c>
      <c r="B5302" t="s">
        <v>645</v>
      </c>
      <c r="C5302">
        <v>0</v>
      </c>
      <c r="D5302">
        <v>5744550.29</v>
      </c>
      <c r="E5302">
        <v>0</v>
      </c>
      <c r="F5302">
        <v>5744550.29</v>
      </c>
    </row>
    <row r="5303" spans="1:6" ht="15" customHeight="1" x14ac:dyDescent="0.35">
      <c r="A5303" s="86">
        <v>420625005</v>
      </c>
      <c r="B5303" t="s">
        <v>1848</v>
      </c>
      <c r="C5303">
        <v>0</v>
      </c>
      <c r="D5303">
        <v>0</v>
      </c>
      <c r="E5303">
        <v>0</v>
      </c>
      <c r="F5303">
        <v>0</v>
      </c>
    </row>
    <row r="5304" spans="1:6" ht="15" customHeight="1" x14ac:dyDescent="0.35">
      <c r="A5304" s="86">
        <v>420625009</v>
      </c>
      <c r="B5304" t="s">
        <v>1849</v>
      </c>
      <c r="C5304">
        <v>0</v>
      </c>
      <c r="D5304">
        <v>0</v>
      </c>
      <c r="E5304">
        <v>0</v>
      </c>
      <c r="F5304">
        <v>0</v>
      </c>
    </row>
    <row r="5305" spans="1:6" ht="15" customHeight="1" x14ac:dyDescent="0.35">
      <c r="A5305" s="86">
        <v>42062500901</v>
      </c>
      <c r="B5305" t="s">
        <v>645</v>
      </c>
      <c r="C5305">
        <v>0</v>
      </c>
      <c r="D5305">
        <v>0</v>
      </c>
      <c r="E5305">
        <v>0</v>
      </c>
      <c r="F5305">
        <v>0</v>
      </c>
    </row>
    <row r="5306" spans="1:6" ht="15" customHeight="1" x14ac:dyDescent="0.35">
      <c r="A5306" s="86">
        <v>42062500902</v>
      </c>
      <c r="B5306" t="s">
        <v>1848</v>
      </c>
      <c r="C5306">
        <v>0</v>
      </c>
      <c r="D5306">
        <v>0</v>
      </c>
      <c r="E5306">
        <v>0</v>
      </c>
      <c r="F5306">
        <v>0</v>
      </c>
    </row>
    <row r="5307" spans="1:6" ht="15" customHeight="1" x14ac:dyDescent="0.35">
      <c r="A5307" s="86">
        <v>4207</v>
      </c>
      <c r="B5307" t="s">
        <v>215</v>
      </c>
      <c r="C5307">
        <v>0</v>
      </c>
      <c r="D5307">
        <v>4474979.8099999996</v>
      </c>
      <c r="E5307">
        <v>2073455.63</v>
      </c>
      <c r="F5307">
        <v>2401524.1800000002</v>
      </c>
    </row>
    <row r="5308" spans="1:6" ht="15" customHeight="1" x14ac:dyDescent="0.35">
      <c r="A5308" s="86">
        <v>420701</v>
      </c>
      <c r="B5308" t="s">
        <v>196</v>
      </c>
      <c r="C5308">
        <v>0</v>
      </c>
      <c r="D5308">
        <v>0</v>
      </c>
      <c r="E5308">
        <v>0</v>
      </c>
      <c r="F5308">
        <v>0</v>
      </c>
    </row>
    <row r="5309" spans="1:6" ht="15" customHeight="1" x14ac:dyDescent="0.35">
      <c r="A5309" s="86">
        <v>4207010</v>
      </c>
      <c r="B5309" t="s">
        <v>402</v>
      </c>
      <c r="C5309">
        <v>0</v>
      </c>
      <c r="D5309">
        <v>0</v>
      </c>
      <c r="E5309">
        <v>0</v>
      </c>
      <c r="F5309">
        <v>0</v>
      </c>
    </row>
    <row r="5310" spans="1:6" ht="15" customHeight="1" x14ac:dyDescent="0.35">
      <c r="A5310" s="86">
        <v>420701004</v>
      </c>
      <c r="B5310" t="s">
        <v>450</v>
      </c>
      <c r="C5310">
        <v>0</v>
      </c>
      <c r="D5310">
        <v>0</v>
      </c>
      <c r="E5310">
        <v>0</v>
      </c>
      <c r="F5310">
        <v>0</v>
      </c>
    </row>
    <row r="5311" spans="1:6" ht="15" customHeight="1" x14ac:dyDescent="0.35">
      <c r="A5311" s="86">
        <v>420701005</v>
      </c>
      <c r="B5311" t="s">
        <v>1175</v>
      </c>
      <c r="C5311">
        <v>0</v>
      </c>
      <c r="D5311">
        <v>0</v>
      </c>
      <c r="E5311">
        <v>0</v>
      </c>
      <c r="F5311">
        <v>0</v>
      </c>
    </row>
    <row r="5312" spans="1:6" ht="15" customHeight="1" x14ac:dyDescent="0.35">
      <c r="A5312" s="86">
        <v>420701009</v>
      </c>
      <c r="B5312" t="s">
        <v>1176</v>
      </c>
      <c r="C5312">
        <v>0</v>
      </c>
      <c r="D5312">
        <v>0</v>
      </c>
      <c r="E5312">
        <v>0</v>
      </c>
      <c r="F5312">
        <v>0</v>
      </c>
    </row>
    <row r="5313" spans="1:6" ht="15" customHeight="1" x14ac:dyDescent="0.35">
      <c r="A5313" s="86">
        <v>42070100901</v>
      </c>
      <c r="B5313" t="s">
        <v>450</v>
      </c>
      <c r="C5313">
        <v>0</v>
      </c>
      <c r="D5313">
        <v>0</v>
      </c>
      <c r="E5313">
        <v>0</v>
      </c>
      <c r="F5313">
        <v>0</v>
      </c>
    </row>
    <row r="5314" spans="1:6" ht="15" customHeight="1" x14ac:dyDescent="0.35">
      <c r="A5314" s="86">
        <v>42070100902</v>
      </c>
      <c r="B5314" t="s">
        <v>1175</v>
      </c>
      <c r="C5314">
        <v>0</v>
      </c>
      <c r="D5314">
        <v>0</v>
      </c>
      <c r="E5314">
        <v>0</v>
      </c>
      <c r="F5314">
        <v>0</v>
      </c>
    </row>
    <row r="5315" spans="1:6" ht="15" customHeight="1" x14ac:dyDescent="0.35">
      <c r="A5315" s="86">
        <v>420702</v>
      </c>
      <c r="B5315" t="s">
        <v>423</v>
      </c>
      <c r="C5315">
        <v>0</v>
      </c>
      <c r="D5315">
        <v>4474979.8099999996</v>
      </c>
      <c r="E5315">
        <v>2073455.63</v>
      </c>
      <c r="F5315">
        <v>2401524.1800000002</v>
      </c>
    </row>
    <row r="5316" spans="1:6" ht="15" customHeight="1" x14ac:dyDescent="0.35">
      <c r="A5316" s="86">
        <v>4207020</v>
      </c>
      <c r="B5316" t="s">
        <v>423</v>
      </c>
      <c r="C5316">
        <v>0</v>
      </c>
      <c r="D5316">
        <v>4474979.8099999996</v>
      </c>
      <c r="E5316">
        <v>2073455.63</v>
      </c>
      <c r="F5316">
        <v>2401524.1800000002</v>
      </c>
    </row>
    <row r="5317" spans="1:6" ht="15" customHeight="1" x14ac:dyDescent="0.35">
      <c r="A5317" s="86">
        <v>420702004</v>
      </c>
      <c r="B5317" t="s">
        <v>450</v>
      </c>
      <c r="C5317">
        <v>0</v>
      </c>
      <c r="D5317">
        <v>4432586.17</v>
      </c>
      <c r="E5317">
        <v>2073455.63</v>
      </c>
      <c r="F5317">
        <v>2359130.54</v>
      </c>
    </row>
    <row r="5318" spans="1:6" ht="15" customHeight="1" x14ac:dyDescent="0.35">
      <c r="A5318" s="86">
        <v>42070200401</v>
      </c>
      <c r="B5318" t="s">
        <v>450</v>
      </c>
      <c r="C5318">
        <v>0</v>
      </c>
      <c r="D5318">
        <v>4223380.3</v>
      </c>
      <c r="E5318">
        <v>2073455.63</v>
      </c>
      <c r="F5318">
        <v>2149924.67</v>
      </c>
    </row>
    <row r="5319" spans="1:6" ht="15" customHeight="1" x14ac:dyDescent="0.35">
      <c r="A5319" s="86">
        <v>42070200402</v>
      </c>
      <c r="B5319" t="s">
        <v>486</v>
      </c>
      <c r="C5319">
        <v>0</v>
      </c>
      <c r="D5319">
        <v>209205.87</v>
      </c>
      <c r="E5319">
        <v>0</v>
      </c>
      <c r="F5319">
        <v>209205.87</v>
      </c>
    </row>
    <row r="5320" spans="1:6" ht="15" customHeight="1" x14ac:dyDescent="0.35">
      <c r="A5320" s="86">
        <v>420702005</v>
      </c>
      <c r="B5320" t="s">
        <v>1175</v>
      </c>
      <c r="C5320">
        <v>0</v>
      </c>
      <c r="D5320">
        <v>42393.64</v>
      </c>
      <c r="E5320">
        <v>0</v>
      </c>
      <c r="F5320">
        <v>42393.64</v>
      </c>
    </row>
    <row r="5321" spans="1:6" ht="15" customHeight="1" x14ac:dyDescent="0.35">
      <c r="A5321" s="86">
        <v>420702009</v>
      </c>
      <c r="B5321" t="s">
        <v>1176</v>
      </c>
      <c r="C5321">
        <v>0</v>
      </c>
      <c r="D5321">
        <v>0</v>
      </c>
      <c r="E5321">
        <v>0</v>
      </c>
      <c r="F5321">
        <v>0</v>
      </c>
    </row>
    <row r="5322" spans="1:6" ht="15" customHeight="1" x14ac:dyDescent="0.35">
      <c r="A5322" s="86">
        <v>42070200901</v>
      </c>
      <c r="B5322" t="s">
        <v>450</v>
      </c>
      <c r="C5322">
        <v>0</v>
      </c>
      <c r="D5322">
        <v>0</v>
      </c>
      <c r="E5322">
        <v>0</v>
      </c>
      <c r="F5322">
        <v>0</v>
      </c>
    </row>
    <row r="5323" spans="1:6" ht="15" customHeight="1" x14ac:dyDescent="0.35">
      <c r="A5323" s="86">
        <v>42070200902</v>
      </c>
      <c r="B5323" t="s">
        <v>1175</v>
      </c>
      <c r="C5323">
        <v>0</v>
      </c>
      <c r="D5323">
        <v>0</v>
      </c>
      <c r="E5323">
        <v>0</v>
      </c>
      <c r="F5323">
        <v>0</v>
      </c>
    </row>
    <row r="5324" spans="1:6" ht="15" customHeight="1" x14ac:dyDescent="0.35">
      <c r="A5324" s="86">
        <v>4207030</v>
      </c>
      <c r="B5324" t="s">
        <v>425</v>
      </c>
      <c r="C5324">
        <v>0</v>
      </c>
      <c r="D5324">
        <v>0</v>
      </c>
      <c r="E5324">
        <v>0</v>
      </c>
      <c r="F5324">
        <v>0</v>
      </c>
    </row>
    <row r="5325" spans="1:6" ht="15" customHeight="1" x14ac:dyDescent="0.35">
      <c r="A5325" s="86">
        <v>420703004</v>
      </c>
      <c r="B5325" t="s">
        <v>450</v>
      </c>
      <c r="C5325">
        <v>0</v>
      </c>
      <c r="D5325">
        <v>0</v>
      </c>
      <c r="E5325">
        <v>0</v>
      </c>
      <c r="F5325">
        <v>0</v>
      </c>
    </row>
    <row r="5326" spans="1:6" ht="15" customHeight="1" x14ac:dyDescent="0.35">
      <c r="A5326" s="86">
        <v>420703005</v>
      </c>
      <c r="B5326" t="s">
        <v>1175</v>
      </c>
      <c r="C5326">
        <v>0</v>
      </c>
      <c r="D5326">
        <v>0</v>
      </c>
      <c r="E5326">
        <v>0</v>
      </c>
      <c r="F5326">
        <v>0</v>
      </c>
    </row>
    <row r="5327" spans="1:6" ht="15" customHeight="1" x14ac:dyDescent="0.35">
      <c r="A5327" s="86">
        <v>420703009</v>
      </c>
      <c r="B5327" t="s">
        <v>1176</v>
      </c>
      <c r="C5327">
        <v>0</v>
      </c>
      <c r="D5327">
        <v>0</v>
      </c>
      <c r="E5327">
        <v>0</v>
      </c>
      <c r="F5327">
        <v>0</v>
      </c>
    </row>
    <row r="5328" spans="1:6" ht="15" customHeight="1" x14ac:dyDescent="0.35">
      <c r="A5328" s="86">
        <v>42070300901</v>
      </c>
      <c r="B5328" t="s">
        <v>450</v>
      </c>
      <c r="C5328">
        <v>0</v>
      </c>
      <c r="D5328">
        <v>0</v>
      </c>
      <c r="E5328">
        <v>0</v>
      </c>
      <c r="F5328">
        <v>0</v>
      </c>
    </row>
    <row r="5329" spans="1:6" ht="15" customHeight="1" x14ac:dyDescent="0.35">
      <c r="A5329" s="86">
        <v>42070300902</v>
      </c>
      <c r="B5329" t="s">
        <v>1175</v>
      </c>
      <c r="C5329">
        <v>0</v>
      </c>
      <c r="D5329">
        <v>0</v>
      </c>
      <c r="E5329">
        <v>0</v>
      </c>
      <c r="F5329">
        <v>0</v>
      </c>
    </row>
    <row r="5330" spans="1:6" ht="15" customHeight="1" x14ac:dyDescent="0.35">
      <c r="A5330" s="86">
        <v>43</v>
      </c>
      <c r="B5330" t="s">
        <v>649</v>
      </c>
      <c r="C5330">
        <v>0</v>
      </c>
      <c r="D5330">
        <v>4874760.2699999996</v>
      </c>
      <c r="E5330">
        <v>8857.93</v>
      </c>
      <c r="F5330">
        <v>4865902.34</v>
      </c>
    </row>
    <row r="5331" spans="1:6" ht="15" customHeight="1" x14ac:dyDescent="0.35">
      <c r="A5331" s="86">
        <v>4301</v>
      </c>
      <c r="B5331" t="s">
        <v>201</v>
      </c>
      <c r="C5331">
        <v>0</v>
      </c>
      <c r="D5331">
        <v>899.36</v>
      </c>
      <c r="E5331">
        <v>899.36</v>
      </c>
      <c r="F5331">
        <v>0</v>
      </c>
    </row>
    <row r="5332" spans="1:6" ht="15" customHeight="1" x14ac:dyDescent="0.35">
      <c r="A5332" s="86">
        <v>4301010</v>
      </c>
      <c r="B5332" t="s">
        <v>1855</v>
      </c>
      <c r="C5332">
        <v>0</v>
      </c>
      <c r="D5332">
        <v>0</v>
      </c>
      <c r="E5332">
        <v>0</v>
      </c>
      <c r="F5332">
        <v>0</v>
      </c>
    </row>
    <row r="5333" spans="1:6" ht="15" customHeight="1" x14ac:dyDescent="0.35">
      <c r="A5333" s="86">
        <v>430101001</v>
      </c>
      <c r="B5333" t="s">
        <v>550</v>
      </c>
      <c r="C5333">
        <v>0</v>
      </c>
      <c r="D5333">
        <v>0</v>
      </c>
      <c r="E5333">
        <v>0</v>
      </c>
      <c r="F5333">
        <v>0</v>
      </c>
    </row>
    <row r="5334" spans="1:6" ht="15" customHeight="1" x14ac:dyDescent="0.35">
      <c r="A5334" s="86">
        <v>430101002</v>
      </c>
      <c r="B5334" t="s">
        <v>556</v>
      </c>
      <c r="C5334">
        <v>0</v>
      </c>
      <c r="D5334">
        <v>0</v>
      </c>
      <c r="E5334">
        <v>0</v>
      </c>
      <c r="F5334">
        <v>0</v>
      </c>
    </row>
    <row r="5335" spans="1:6" ht="15" customHeight="1" x14ac:dyDescent="0.35">
      <c r="A5335" s="86">
        <v>430101003</v>
      </c>
      <c r="B5335" t="s">
        <v>1856</v>
      </c>
      <c r="C5335">
        <v>0</v>
      </c>
      <c r="D5335">
        <v>0</v>
      </c>
      <c r="E5335">
        <v>0</v>
      </c>
      <c r="F5335">
        <v>0</v>
      </c>
    </row>
    <row r="5336" spans="1:6" ht="15" customHeight="1" x14ac:dyDescent="0.35">
      <c r="A5336" s="86">
        <v>430101009</v>
      </c>
      <c r="B5336" t="s">
        <v>1144</v>
      </c>
      <c r="C5336">
        <v>0</v>
      </c>
      <c r="D5336">
        <v>0</v>
      </c>
      <c r="E5336">
        <v>0</v>
      </c>
      <c r="F5336">
        <v>0</v>
      </c>
    </row>
    <row r="5337" spans="1:6" ht="15" customHeight="1" x14ac:dyDescent="0.35">
      <c r="A5337" s="86">
        <v>43010100901</v>
      </c>
      <c r="B5337" t="s">
        <v>550</v>
      </c>
      <c r="C5337">
        <v>0</v>
      </c>
      <c r="D5337">
        <v>0</v>
      </c>
      <c r="E5337">
        <v>0</v>
      </c>
      <c r="F5337">
        <v>0</v>
      </c>
    </row>
    <row r="5338" spans="1:6" ht="15" customHeight="1" x14ac:dyDescent="0.35">
      <c r="A5338" s="86">
        <v>43010100902</v>
      </c>
      <c r="B5338" t="s">
        <v>556</v>
      </c>
      <c r="C5338">
        <v>0</v>
      </c>
      <c r="D5338">
        <v>0</v>
      </c>
      <c r="E5338">
        <v>0</v>
      </c>
      <c r="F5338">
        <v>0</v>
      </c>
    </row>
    <row r="5339" spans="1:6" ht="15" customHeight="1" x14ac:dyDescent="0.35">
      <c r="A5339" s="86">
        <v>43010100903</v>
      </c>
      <c r="B5339" t="s">
        <v>1856</v>
      </c>
      <c r="C5339">
        <v>0</v>
      </c>
      <c r="D5339">
        <v>0</v>
      </c>
      <c r="E5339">
        <v>0</v>
      </c>
      <c r="F5339">
        <v>0</v>
      </c>
    </row>
    <row r="5340" spans="1:6" ht="15" customHeight="1" x14ac:dyDescent="0.35">
      <c r="A5340" s="86">
        <v>430102</v>
      </c>
      <c r="B5340" t="s">
        <v>650</v>
      </c>
      <c r="C5340">
        <v>0</v>
      </c>
      <c r="D5340">
        <v>250.43</v>
      </c>
      <c r="E5340">
        <v>250.43</v>
      </c>
      <c r="F5340">
        <v>0</v>
      </c>
    </row>
    <row r="5341" spans="1:6" ht="15" customHeight="1" x14ac:dyDescent="0.35">
      <c r="A5341" s="86">
        <v>4301020</v>
      </c>
      <c r="B5341" t="s">
        <v>443</v>
      </c>
      <c r="C5341">
        <v>0</v>
      </c>
      <c r="D5341">
        <v>250.43</v>
      </c>
      <c r="E5341">
        <v>250.43</v>
      </c>
      <c r="F5341">
        <v>0</v>
      </c>
    </row>
    <row r="5342" spans="1:6" ht="15" customHeight="1" x14ac:dyDescent="0.35">
      <c r="A5342" s="86">
        <v>430102001</v>
      </c>
      <c r="B5342" t="s">
        <v>550</v>
      </c>
      <c r="C5342">
        <v>0</v>
      </c>
      <c r="D5342">
        <v>250.43</v>
      </c>
      <c r="E5342">
        <v>250.43</v>
      </c>
      <c r="F5342">
        <v>0</v>
      </c>
    </row>
    <row r="5343" spans="1:6" ht="15" customHeight="1" x14ac:dyDescent="0.35">
      <c r="A5343" s="86">
        <v>430102002</v>
      </c>
      <c r="B5343" t="s">
        <v>556</v>
      </c>
      <c r="C5343">
        <v>0</v>
      </c>
      <c r="D5343">
        <v>0</v>
      </c>
      <c r="E5343">
        <v>0</v>
      </c>
      <c r="F5343">
        <v>0</v>
      </c>
    </row>
    <row r="5344" spans="1:6" ht="15" customHeight="1" x14ac:dyDescent="0.35">
      <c r="A5344" s="86">
        <v>430102003</v>
      </c>
      <c r="B5344" t="s">
        <v>1856</v>
      </c>
      <c r="C5344">
        <v>0</v>
      </c>
      <c r="D5344">
        <v>0</v>
      </c>
      <c r="E5344">
        <v>0</v>
      </c>
      <c r="F5344">
        <v>0</v>
      </c>
    </row>
    <row r="5345" spans="1:6" ht="15" customHeight="1" x14ac:dyDescent="0.35">
      <c r="A5345" s="86">
        <v>430102009</v>
      </c>
      <c r="B5345" t="s">
        <v>1144</v>
      </c>
      <c r="C5345">
        <v>0</v>
      </c>
      <c r="D5345">
        <v>0</v>
      </c>
      <c r="E5345">
        <v>0</v>
      </c>
      <c r="F5345">
        <v>0</v>
      </c>
    </row>
    <row r="5346" spans="1:6" ht="15" customHeight="1" x14ac:dyDescent="0.35">
      <c r="A5346" s="86">
        <v>43010200901</v>
      </c>
      <c r="B5346" t="s">
        <v>550</v>
      </c>
      <c r="C5346">
        <v>0</v>
      </c>
      <c r="D5346">
        <v>0</v>
      </c>
      <c r="E5346">
        <v>0</v>
      </c>
      <c r="F5346">
        <v>0</v>
      </c>
    </row>
    <row r="5347" spans="1:6" ht="15" customHeight="1" x14ac:dyDescent="0.35">
      <c r="A5347" s="86">
        <v>43010200902</v>
      </c>
      <c r="B5347" t="s">
        <v>556</v>
      </c>
      <c r="C5347">
        <v>0</v>
      </c>
      <c r="D5347">
        <v>0</v>
      </c>
      <c r="E5347">
        <v>0</v>
      </c>
      <c r="F5347">
        <v>0</v>
      </c>
    </row>
    <row r="5348" spans="1:6" ht="15" customHeight="1" x14ac:dyDescent="0.35">
      <c r="A5348" s="86">
        <v>43010200903</v>
      </c>
      <c r="B5348" t="s">
        <v>1856</v>
      </c>
      <c r="C5348">
        <v>0</v>
      </c>
      <c r="D5348">
        <v>0</v>
      </c>
      <c r="E5348">
        <v>0</v>
      </c>
      <c r="F5348">
        <v>0</v>
      </c>
    </row>
    <row r="5349" spans="1:6" ht="15" customHeight="1" x14ac:dyDescent="0.35">
      <c r="A5349" s="86">
        <v>430103</v>
      </c>
      <c r="B5349" t="s">
        <v>651</v>
      </c>
      <c r="C5349">
        <v>0</v>
      </c>
      <c r="D5349">
        <v>648.92999999999995</v>
      </c>
      <c r="E5349">
        <v>648.92999999999995</v>
      </c>
      <c r="F5349">
        <v>0</v>
      </c>
    </row>
    <row r="5350" spans="1:6" ht="15" customHeight="1" x14ac:dyDescent="0.35">
      <c r="A5350" s="86">
        <v>4301030</v>
      </c>
      <c r="B5350" t="s">
        <v>651</v>
      </c>
      <c r="C5350">
        <v>0</v>
      </c>
      <c r="D5350">
        <v>648.92999999999995</v>
      </c>
      <c r="E5350">
        <v>648.92999999999995</v>
      </c>
      <c r="F5350">
        <v>0</v>
      </c>
    </row>
    <row r="5351" spans="1:6" ht="15" customHeight="1" x14ac:dyDescent="0.35">
      <c r="A5351" s="86">
        <v>430103001</v>
      </c>
      <c r="B5351" t="s">
        <v>652</v>
      </c>
      <c r="C5351">
        <v>0</v>
      </c>
      <c r="D5351">
        <v>648.92999999999995</v>
      </c>
      <c r="E5351">
        <v>648.92999999999995</v>
      </c>
      <c r="F5351">
        <v>0</v>
      </c>
    </row>
    <row r="5352" spans="1:6" ht="15" customHeight="1" x14ac:dyDescent="0.35">
      <c r="A5352" s="86">
        <v>430103002</v>
      </c>
      <c r="B5352" t="s">
        <v>556</v>
      </c>
      <c r="C5352">
        <v>0</v>
      </c>
      <c r="D5352">
        <v>0</v>
      </c>
      <c r="E5352">
        <v>0</v>
      </c>
      <c r="F5352">
        <v>0</v>
      </c>
    </row>
    <row r="5353" spans="1:6" ht="15" customHeight="1" x14ac:dyDescent="0.35">
      <c r="A5353" s="86">
        <v>430103003</v>
      </c>
      <c r="B5353" t="s">
        <v>1856</v>
      </c>
      <c r="C5353">
        <v>0</v>
      </c>
      <c r="D5353">
        <v>0</v>
      </c>
      <c r="E5353">
        <v>0</v>
      </c>
      <c r="F5353">
        <v>0</v>
      </c>
    </row>
    <row r="5354" spans="1:6" ht="15" customHeight="1" x14ac:dyDescent="0.35">
      <c r="A5354" s="86">
        <v>430103009</v>
      </c>
      <c r="B5354" t="s">
        <v>1144</v>
      </c>
      <c r="C5354">
        <v>0</v>
      </c>
      <c r="D5354">
        <v>0</v>
      </c>
      <c r="E5354">
        <v>0</v>
      </c>
      <c r="F5354">
        <v>0</v>
      </c>
    </row>
    <row r="5355" spans="1:6" ht="15" customHeight="1" x14ac:dyDescent="0.35">
      <c r="A5355" s="86">
        <v>43010300901</v>
      </c>
      <c r="B5355" t="s">
        <v>550</v>
      </c>
      <c r="C5355">
        <v>0</v>
      </c>
      <c r="D5355">
        <v>0</v>
      </c>
      <c r="E5355">
        <v>0</v>
      </c>
      <c r="F5355">
        <v>0</v>
      </c>
    </row>
    <row r="5356" spans="1:6" ht="15" customHeight="1" x14ac:dyDescent="0.35">
      <c r="A5356" s="86">
        <v>43010300902</v>
      </c>
      <c r="B5356" t="s">
        <v>556</v>
      </c>
      <c r="C5356">
        <v>0</v>
      </c>
      <c r="D5356">
        <v>0</v>
      </c>
      <c r="E5356">
        <v>0</v>
      </c>
      <c r="F5356">
        <v>0</v>
      </c>
    </row>
    <row r="5357" spans="1:6" ht="15" customHeight="1" x14ac:dyDescent="0.35">
      <c r="A5357" s="86">
        <v>43010300903</v>
      </c>
      <c r="B5357" t="s">
        <v>1856</v>
      </c>
      <c r="C5357">
        <v>0</v>
      </c>
      <c r="D5357">
        <v>0</v>
      </c>
      <c r="E5357">
        <v>0</v>
      </c>
      <c r="F5357">
        <v>0</v>
      </c>
    </row>
    <row r="5358" spans="1:6" ht="15" customHeight="1" x14ac:dyDescent="0.35">
      <c r="A5358" s="86">
        <v>430104</v>
      </c>
      <c r="B5358" t="s">
        <v>1857</v>
      </c>
      <c r="C5358">
        <v>0</v>
      </c>
      <c r="D5358">
        <v>0</v>
      </c>
      <c r="E5358">
        <v>0</v>
      </c>
      <c r="F5358">
        <v>0</v>
      </c>
    </row>
    <row r="5359" spans="1:6" ht="15" customHeight="1" x14ac:dyDescent="0.35">
      <c r="A5359" s="86">
        <v>4301040</v>
      </c>
      <c r="B5359" t="s">
        <v>1857</v>
      </c>
      <c r="C5359">
        <v>0</v>
      </c>
      <c r="D5359">
        <v>0</v>
      </c>
      <c r="E5359">
        <v>0</v>
      </c>
      <c r="F5359">
        <v>0</v>
      </c>
    </row>
    <row r="5360" spans="1:6" ht="15" customHeight="1" x14ac:dyDescent="0.35">
      <c r="A5360" s="86">
        <v>430104001</v>
      </c>
      <c r="B5360" t="s">
        <v>550</v>
      </c>
      <c r="C5360">
        <v>0</v>
      </c>
      <c r="D5360">
        <v>0</v>
      </c>
      <c r="E5360">
        <v>0</v>
      </c>
      <c r="F5360">
        <v>0</v>
      </c>
    </row>
    <row r="5361" spans="1:6" ht="15" customHeight="1" x14ac:dyDescent="0.35">
      <c r="A5361" s="86">
        <v>430104002</v>
      </c>
      <c r="B5361" t="s">
        <v>556</v>
      </c>
      <c r="C5361">
        <v>0</v>
      </c>
      <c r="D5361">
        <v>0</v>
      </c>
      <c r="E5361">
        <v>0</v>
      </c>
      <c r="F5361">
        <v>0</v>
      </c>
    </row>
    <row r="5362" spans="1:6" ht="15" customHeight="1" x14ac:dyDescent="0.35">
      <c r="A5362" s="86">
        <v>430104003</v>
      </c>
      <c r="B5362" t="s">
        <v>1856</v>
      </c>
      <c r="C5362">
        <v>0</v>
      </c>
      <c r="D5362">
        <v>0</v>
      </c>
      <c r="E5362">
        <v>0</v>
      </c>
      <c r="F5362">
        <v>0</v>
      </c>
    </row>
    <row r="5363" spans="1:6" ht="15" customHeight="1" x14ac:dyDescent="0.35">
      <c r="A5363" s="86">
        <v>430104009</v>
      </c>
      <c r="B5363" t="s">
        <v>1144</v>
      </c>
      <c r="C5363">
        <v>0</v>
      </c>
      <c r="D5363">
        <v>0</v>
      </c>
      <c r="E5363">
        <v>0</v>
      </c>
      <c r="F5363">
        <v>0</v>
      </c>
    </row>
    <row r="5364" spans="1:6" ht="15" customHeight="1" x14ac:dyDescent="0.35">
      <c r="A5364" s="86">
        <v>43010400901</v>
      </c>
      <c r="B5364" t="s">
        <v>550</v>
      </c>
      <c r="C5364">
        <v>0</v>
      </c>
      <c r="D5364">
        <v>0</v>
      </c>
      <c r="E5364">
        <v>0</v>
      </c>
      <c r="F5364">
        <v>0</v>
      </c>
    </row>
    <row r="5365" spans="1:6" ht="15" customHeight="1" x14ac:dyDescent="0.35">
      <c r="A5365" s="86">
        <v>43010400902</v>
      </c>
      <c r="B5365" t="s">
        <v>556</v>
      </c>
      <c r="C5365">
        <v>0</v>
      </c>
      <c r="D5365">
        <v>0</v>
      </c>
      <c r="E5365">
        <v>0</v>
      </c>
      <c r="F5365">
        <v>0</v>
      </c>
    </row>
    <row r="5366" spans="1:6" ht="15" customHeight="1" x14ac:dyDescent="0.35">
      <c r="A5366" s="86">
        <v>43010400903</v>
      </c>
      <c r="B5366" t="s">
        <v>1856</v>
      </c>
      <c r="C5366">
        <v>0</v>
      </c>
      <c r="D5366">
        <v>0</v>
      </c>
      <c r="E5366">
        <v>0</v>
      </c>
      <c r="F5366">
        <v>0</v>
      </c>
    </row>
    <row r="5367" spans="1:6" ht="15" customHeight="1" x14ac:dyDescent="0.35">
      <c r="A5367" s="86">
        <v>4301090</v>
      </c>
      <c r="B5367" t="s">
        <v>1858</v>
      </c>
      <c r="C5367">
        <v>0</v>
      </c>
      <c r="D5367">
        <v>0</v>
      </c>
      <c r="E5367">
        <v>0</v>
      </c>
      <c r="F5367">
        <v>0</v>
      </c>
    </row>
    <row r="5368" spans="1:6" ht="15" customHeight="1" x14ac:dyDescent="0.35">
      <c r="A5368" s="86">
        <v>430109001</v>
      </c>
      <c r="B5368" t="s">
        <v>382</v>
      </c>
      <c r="C5368">
        <v>0</v>
      </c>
      <c r="D5368">
        <v>0</v>
      </c>
      <c r="E5368">
        <v>0</v>
      </c>
      <c r="F5368">
        <v>0</v>
      </c>
    </row>
    <row r="5369" spans="1:6" ht="15" customHeight="1" x14ac:dyDescent="0.35">
      <c r="A5369" s="86">
        <v>43010900101</v>
      </c>
      <c r="B5369" t="s">
        <v>1859</v>
      </c>
      <c r="C5369">
        <v>0</v>
      </c>
      <c r="D5369">
        <v>0</v>
      </c>
      <c r="E5369">
        <v>0</v>
      </c>
      <c r="F5369">
        <v>0</v>
      </c>
    </row>
    <row r="5370" spans="1:6" ht="15" customHeight="1" x14ac:dyDescent="0.35">
      <c r="A5370" s="86">
        <v>43010900102</v>
      </c>
      <c r="B5370" t="s">
        <v>1860</v>
      </c>
      <c r="C5370">
        <v>0</v>
      </c>
      <c r="D5370">
        <v>0</v>
      </c>
      <c r="E5370">
        <v>0</v>
      </c>
      <c r="F5370">
        <v>0</v>
      </c>
    </row>
    <row r="5371" spans="1:6" ht="15" customHeight="1" x14ac:dyDescent="0.35">
      <c r="A5371" s="86">
        <v>43010900103</v>
      </c>
      <c r="B5371" t="s">
        <v>1861</v>
      </c>
      <c r="C5371">
        <v>0</v>
      </c>
      <c r="D5371">
        <v>0</v>
      </c>
      <c r="E5371">
        <v>0</v>
      </c>
      <c r="F5371">
        <v>0</v>
      </c>
    </row>
    <row r="5372" spans="1:6" ht="15" customHeight="1" x14ac:dyDescent="0.35">
      <c r="A5372" s="86">
        <v>43010900104</v>
      </c>
      <c r="B5372" t="s">
        <v>1573</v>
      </c>
      <c r="C5372">
        <v>0</v>
      </c>
      <c r="D5372">
        <v>0</v>
      </c>
      <c r="E5372">
        <v>0</v>
      </c>
      <c r="F5372">
        <v>0</v>
      </c>
    </row>
    <row r="5373" spans="1:6" ht="15" customHeight="1" x14ac:dyDescent="0.35">
      <c r="A5373" s="86">
        <v>43010900105</v>
      </c>
      <c r="B5373" t="s">
        <v>1862</v>
      </c>
      <c r="C5373">
        <v>0</v>
      </c>
      <c r="D5373">
        <v>0</v>
      </c>
      <c r="E5373">
        <v>0</v>
      </c>
      <c r="F5373">
        <v>0</v>
      </c>
    </row>
    <row r="5374" spans="1:6" ht="15" customHeight="1" x14ac:dyDescent="0.35">
      <c r="A5374" s="86">
        <v>43010900109</v>
      </c>
      <c r="B5374" t="s">
        <v>488</v>
      </c>
      <c r="C5374">
        <v>0</v>
      </c>
      <c r="D5374">
        <v>0</v>
      </c>
      <c r="E5374">
        <v>0</v>
      </c>
      <c r="F5374">
        <v>0</v>
      </c>
    </row>
    <row r="5375" spans="1:6" ht="15" customHeight="1" x14ac:dyDescent="0.35">
      <c r="A5375" s="86">
        <v>430109002</v>
      </c>
      <c r="B5375" t="s">
        <v>547</v>
      </c>
      <c r="C5375">
        <v>0</v>
      </c>
      <c r="D5375">
        <v>0</v>
      </c>
      <c r="E5375">
        <v>0</v>
      </c>
      <c r="F5375">
        <v>0</v>
      </c>
    </row>
    <row r="5376" spans="1:6" ht="15" customHeight="1" x14ac:dyDescent="0.35">
      <c r="A5376" s="86">
        <v>43010900201</v>
      </c>
      <c r="B5376" t="s">
        <v>1859</v>
      </c>
      <c r="C5376">
        <v>0</v>
      </c>
      <c r="D5376">
        <v>0</v>
      </c>
      <c r="E5376">
        <v>0</v>
      </c>
      <c r="F5376">
        <v>0</v>
      </c>
    </row>
    <row r="5377" spans="1:6" ht="15" customHeight="1" x14ac:dyDescent="0.35">
      <c r="A5377" s="86">
        <v>43010900202</v>
      </c>
      <c r="B5377" t="s">
        <v>1860</v>
      </c>
      <c r="C5377">
        <v>0</v>
      </c>
      <c r="D5377">
        <v>0</v>
      </c>
      <c r="E5377">
        <v>0</v>
      </c>
      <c r="F5377">
        <v>0</v>
      </c>
    </row>
    <row r="5378" spans="1:6" ht="15" customHeight="1" x14ac:dyDescent="0.35">
      <c r="A5378" s="86">
        <v>43010900203</v>
      </c>
      <c r="B5378" t="s">
        <v>1861</v>
      </c>
      <c r="C5378">
        <v>0</v>
      </c>
      <c r="D5378">
        <v>0</v>
      </c>
      <c r="E5378">
        <v>0</v>
      </c>
      <c r="F5378">
        <v>0</v>
      </c>
    </row>
    <row r="5379" spans="1:6" ht="15" customHeight="1" x14ac:dyDescent="0.35">
      <c r="A5379" s="86">
        <v>43010900204</v>
      </c>
      <c r="B5379" t="s">
        <v>1573</v>
      </c>
      <c r="C5379">
        <v>0</v>
      </c>
      <c r="D5379">
        <v>0</v>
      </c>
      <c r="E5379">
        <v>0</v>
      </c>
      <c r="F5379">
        <v>0</v>
      </c>
    </row>
    <row r="5380" spans="1:6" ht="15" customHeight="1" x14ac:dyDescent="0.35">
      <c r="A5380" s="86">
        <v>43010900205</v>
      </c>
      <c r="B5380" t="s">
        <v>1862</v>
      </c>
      <c r="C5380">
        <v>0</v>
      </c>
      <c r="D5380">
        <v>0</v>
      </c>
      <c r="E5380">
        <v>0</v>
      </c>
      <c r="F5380">
        <v>0</v>
      </c>
    </row>
    <row r="5381" spans="1:6" ht="15" customHeight="1" x14ac:dyDescent="0.35">
      <c r="A5381" s="86">
        <v>43010900209</v>
      </c>
      <c r="B5381" t="s">
        <v>488</v>
      </c>
      <c r="C5381">
        <v>0</v>
      </c>
      <c r="D5381">
        <v>0</v>
      </c>
      <c r="E5381">
        <v>0</v>
      </c>
      <c r="F5381">
        <v>0</v>
      </c>
    </row>
    <row r="5382" spans="1:6" ht="15" customHeight="1" x14ac:dyDescent="0.35">
      <c r="A5382" s="86">
        <v>430109003</v>
      </c>
      <c r="B5382" t="s">
        <v>1565</v>
      </c>
      <c r="C5382">
        <v>0</v>
      </c>
      <c r="D5382">
        <v>0</v>
      </c>
      <c r="E5382">
        <v>0</v>
      </c>
      <c r="F5382">
        <v>0</v>
      </c>
    </row>
    <row r="5383" spans="1:6" ht="15" customHeight="1" x14ac:dyDescent="0.35">
      <c r="A5383" s="86">
        <v>43010900301</v>
      </c>
      <c r="B5383" t="s">
        <v>1859</v>
      </c>
      <c r="C5383">
        <v>0</v>
      </c>
      <c r="D5383">
        <v>0</v>
      </c>
      <c r="E5383">
        <v>0</v>
      </c>
      <c r="F5383">
        <v>0</v>
      </c>
    </row>
    <row r="5384" spans="1:6" ht="15" customHeight="1" x14ac:dyDescent="0.35">
      <c r="A5384" s="86">
        <v>43010900302</v>
      </c>
      <c r="B5384" t="s">
        <v>1860</v>
      </c>
      <c r="C5384">
        <v>0</v>
      </c>
      <c r="D5384">
        <v>0</v>
      </c>
      <c r="E5384">
        <v>0</v>
      </c>
      <c r="F5384">
        <v>0</v>
      </c>
    </row>
    <row r="5385" spans="1:6" ht="15" customHeight="1" x14ac:dyDescent="0.35">
      <c r="A5385" s="86">
        <v>43010900303</v>
      </c>
      <c r="B5385" t="s">
        <v>1861</v>
      </c>
      <c r="C5385">
        <v>0</v>
      </c>
      <c r="D5385">
        <v>0</v>
      </c>
      <c r="E5385">
        <v>0</v>
      </c>
      <c r="F5385">
        <v>0</v>
      </c>
    </row>
    <row r="5386" spans="1:6" ht="15" customHeight="1" x14ac:dyDescent="0.35">
      <c r="A5386" s="86">
        <v>43010900304</v>
      </c>
      <c r="B5386" t="s">
        <v>1573</v>
      </c>
      <c r="C5386">
        <v>0</v>
      </c>
      <c r="D5386">
        <v>0</v>
      </c>
      <c r="E5386">
        <v>0</v>
      </c>
      <c r="F5386">
        <v>0</v>
      </c>
    </row>
    <row r="5387" spans="1:6" ht="15" customHeight="1" x14ac:dyDescent="0.35">
      <c r="A5387" s="86">
        <v>43010900305</v>
      </c>
      <c r="B5387" t="s">
        <v>1862</v>
      </c>
      <c r="C5387">
        <v>0</v>
      </c>
      <c r="D5387">
        <v>0</v>
      </c>
      <c r="E5387">
        <v>0</v>
      </c>
      <c r="F5387">
        <v>0</v>
      </c>
    </row>
    <row r="5388" spans="1:6" ht="15" customHeight="1" x14ac:dyDescent="0.35">
      <c r="A5388" s="86">
        <v>43010900309</v>
      </c>
      <c r="B5388" t="s">
        <v>488</v>
      </c>
      <c r="C5388">
        <v>0</v>
      </c>
      <c r="D5388">
        <v>0</v>
      </c>
      <c r="E5388">
        <v>0</v>
      </c>
      <c r="F5388">
        <v>0</v>
      </c>
    </row>
    <row r="5389" spans="1:6" ht="15" customHeight="1" x14ac:dyDescent="0.35">
      <c r="A5389" s="86">
        <v>430109009</v>
      </c>
      <c r="B5389" t="s">
        <v>1863</v>
      </c>
      <c r="C5389">
        <v>0</v>
      </c>
      <c r="D5389">
        <v>0</v>
      </c>
      <c r="E5389">
        <v>0</v>
      </c>
      <c r="F5389">
        <v>0</v>
      </c>
    </row>
    <row r="5390" spans="1:6" ht="15" customHeight="1" x14ac:dyDescent="0.35">
      <c r="A5390" s="86">
        <v>43010900901</v>
      </c>
      <c r="B5390" t="s">
        <v>550</v>
      </c>
      <c r="C5390">
        <v>0</v>
      </c>
      <c r="D5390">
        <v>0</v>
      </c>
      <c r="E5390">
        <v>0</v>
      </c>
      <c r="F5390">
        <v>0</v>
      </c>
    </row>
    <row r="5391" spans="1:6" ht="15" customHeight="1" x14ac:dyDescent="0.35">
      <c r="A5391" s="86">
        <v>43010900902</v>
      </c>
      <c r="B5391" t="s">
        <v>556</v>
      </c>
      <c r="C5391">
        <v>0</v>
      </c>
      <c r="D5391">
        <v>0</v>
      </c>
      <c r="E5391">
        <v>0</v>
      </c>
      <c r="F5391">
        <v>0</v>
      </c>
    </row>
    <row r="5392" spans="1:6" ht="15" customHeight="1" x14ac:dyDescent="0.35">
      <c r="A5392" s="86">
        <v>43010900903</v>
      </c>
      <c r="B5392" t="s">
        <v>1856</v>
      </c>
      <c r="C5392">
        <v>0</v>
      </c>
      <c r="D5392">
        <v>0</v>
      </c>
      <c r="E5392">
        <v>0</v>
      </c>
      <c r="F5392">
        <v>0</v>
      </c>
    </row>
    <row r="5393" spans="1:6" ht="15" customHeight="1" x14ac:dyDescent="0.35">
      <c r="A5393" s="86">
        <v>4302</v>
      </c>
      <c r="B5393" t="s">
        <v>1821</v>
      </c>
      <c r="C5393">
        <v>0</v>
      </c>
      <c r="D5393">
        <v>0</v>
      </c>
      <c r="E5393">
        <v>0</v>
      </c>
      <c r="F5393">
        <v>0</v>
      </c>
    </row>
    <row r="5394" spans="1:6" ht="15" customHeight="1" x14ac:dyDescent="0.35">
      <c r="A5394" s="86">
        <v>4302010</v>
      </c>
      <c r="B5394" t="s">
        <v>1035</v>
      </c>
      <c r="C5394">
        <v>0</v>
      </c>
      <c r="D5394">
        <v>0</v>
      </c>
      <c r="E5394">
        <v>0</v>
      </c>
      <c r="F5394">
        <v>0</v>
      </c>
    </row>
    <row r="5395" spans="1:6" ht="15" customHeight="1" x14ac:dyDescent="0.35">
      <c r="A5395" s="86">
        <v>430201001</v>
      </c>
      <c r="B5395" t="s">
        <v>550</v>
      </c>
      <c r="C5395">
        <v>0</v>
      </c>
      <c r="D5395">
        <v>0</v>
      </c>
      <c r="E5395">
        <v>0</v>
      </c>
      <c r="F5395">
        <v>0</v>
      </c>
    </row>
    <row r="5396" spans="1:6" ht="15" customHeight="1" x14ac:dyDescent="0.35">
      <c r="A5396" s="86">
        <v>430201002</v>
      </c>
      <c r="B5396" t="s">
        <v>556</v>
      </c>
      <c r="C5396">
        <v>0</v>
      </c>
      <c r="D5396">
        <v>0</v>
      </c>
      <c r="E5396">
        <v>0</v>
      </c>
      <c r="F5396">
        <v>0</v>
      </c>
    </row>
    <row r="5397" spans="1:6" ht="15" customHeight="1" x14ac:dyDescent="0.35">
      <c r="A5397" s="86">
        <v>430201003</v>
      </c>
      <c r="B5397" t="s">
        <v>1856</v>
      </c>
      <c r="C5397">
        <v>0</v>
      </c>
      <c r="D5397">
        <v>0</v>
      </c>
      <c r="E5397">
        <v>0</v>
      </c>
      <c r="F5397">
        <v>0</v>
      </c>
    </row>
    <row r="5398" spans="1:6" ht="15" customHeight="1" x14ac:dyDescent="0.35">
      <c r="A5398" s="86">
        <v>430201009</v>
      </c>
      <c r="B5398" t="s">
        <v>1144</v>
      </c>
      <c r="C5398">
        <v>0</v>
      </c>
      <c r="D5398">
        <v>0</v>
      </c>
      <c r="E5398">
        <v>0</v>
      </c>
      <c r="F5398">
        <v>0</v>
      </c>
    </row>
    <row r="5399" spans="1:6" ht="15" customHeight="1" x14ac:dyDescent="0.35">
      <c r="A5399" s="86">
        <v>43020100901</v>
      </c>
      <c r="B5399" t="s">
        <v>550</v>
      </c>
      <c r="C5399">
        <v>0</v>
      </c>
      <c r="D5399">
        <v>0</v>
      </c>
      <c r="E5399">
        <v>0</v>
      </c>
      <c r="F5399">
        <v>0</v>
      </c>
    </row>
    <row r="5400" spans="1:6" ht="15" customHeight="1" x14ac:dyDescent="0.35">
      <c r="A5400" s="86">
        <v>43020100902</v>
      </c>
      <c r="B5400" t="s">
        <v>556</v>
      </c>
      <c r="C5400">
        <v>0</v>
      </c>
      <c r="D5400">
        <v>0</v>
      </c>
      <c r="E5400">
        <v>0</v>
      </c>
      <c r="F5400">
        <v>0</v>
      </c>
    </row>
    <row r="5401" spans="1:6" ht="15" customHeight="1" x14ac:dyDescent="0.35">
      <c r="A5401" s="86">
        <v>43020100903</v>
      </c>
      <c r="B5401" t="s">
        <v>1856</v>
      </c>
      <c r="C5401">
        <v>0</v>
      </c>
      <c r="D5401">
        <v>0</v>
      </c>
      <c r="E5401">
        <v>0</v>
      </c>
      <c r="F5401">
        <v>0</v>
      </c>
    </row>
    <row r="5402" spans="1:6" ht="15" customHeight="1" x14ac:dyDescent="0.35">
      <c r="A5402" s="86">
        <v>4302020</v>
      </c>
      <c r="B5402" t="s">
        <v>1038</v>
      </c>
      <c r="C5402">
        <v>0</v>
      </c>
      <c r="D5402">
        <v>0</v>
      </c>
      <c r="E5402">
        <v>0</v>
      </c>
      <c r="F5402">
        <v>0</v>
      </c>
    </row>
    <row r="5403" spans="1:6" ht="15" customHeight="1" x14ac:dyDescent="0.35">
      <c r="A5403" s="86">
        <v>430202001</v>
      </c>
      <c r="B5403" t="s">
        <v>550</v>
      </c>
      <c r="C5403">
        <v>0</v>
      </c>
      <c r="D5403">
        <v>0</v>
      </c>
      <c r="E5403">
        <v>0</v>
      </c>
      <c r="F5403">
        <v>0</v>
      </c>
    </row>
    <row r="5404" spans="1:6" ht="15" customHeight="1" x14ac:dyDescent="0.35">
      <c r="A5404" s="86">
        <v>430202002</v>
      </c>
      <c r="B5404" t="s">
        <v>556</v>
      </c>
      <c r="C5404">
        <v>0</v>
      </c>
      <c r="D5404">
        <v>0</v>
      </c>
      <c r="E5404">
        <v>0</v>
      </c>
      <c r="F5404">
        <v>0</v>
      </c>
    </row>
    <row r="5405" spans="1:6" ht="15" customHeight="1" x14ac:dyDescent="0.35">
      <c r="A5405" s="86">
        <v>430202003</v>
      </c>
      <c r="B5405" t="s">
        <v>1856</v>
      </c>
      <c r="C5405">
        <v>0</v>
      </c>
      <c r="D5405">
        <v>0</v>
      </c>
      <c r="E5405">
        <v>0</v>
      </c>
      <c r="F5405">
        <v>0</v>
      </c>
    </row>
    <row r="5406" spans="1:6" ht="15" customHeight="1" x14ac:dyDescent="0.35">
      <c r="A5406" s="86">
        <v>430202009</v>
      </c>
      <c r="B5406" t="s">
        <v>1144</v>
      </c>
      <c r="C5406">
        <v>0</v>
      </c>
      <c r="D5406">
        <v>0</v>
      </c>
      <c r="E5406">
        <v>0</v>
      </c>
      <c r="F5406">
        <v>0</v>
      </c>
    </row>
    <row r="5407" spans="1:6" ht="15" customHeight="1" x14ac:dyDescent="0.35">
      <c r="A5407" s="86">
        <v>43020200901</v>
      </c>
      <c r="B5407" t="s">
        <v>550</v>
      </c>
      <c r="C5407">
        <v>0</v>
      </c>
      <c r="D5407">
        <v>0</v>
      </c>
      <c r="E5407">
        <v>0</v>
      </c>
      <c r="F5407">
        <v>0</v>
      </c>
    </row>
    <row r="5408" spans="1:6" ht="15" customHeight="1" x14ac:dyDescent="0.35">
      <c r="A5408" s="86">
        <v>43020200902</v>
      </c>
      <c r="B5408" t="s">
        <v>556</v>
      </c>
      <c r="C5408">
        <v>0</v>
      </c>
      <c r="D5408">
        <v>0</v>
      </c>
      <c r="E5408">
        <v>0</v>
      </c>
      <c r="F5408">
        <v>0</v>
      </c>
    </row>
    <row r="5409" spans="1:6" ht="15" customHeight="1" x14ac:dyDescent="0.35">
      <c r="A5409" s="86">
        <v>43020200903</v>
      </c>
      <c r="B5409" t="s">
        <v>1856</v>
      </c>
      <c r="C5409">
        <v>0</v>
      </c>
      <c r="D5409">
        <v>0</v>
      </c>
      <c r="E5409">
        <v>0</v>
      </c>
      <c r="F5409">
        <v>0</v>
      </c>
    </row>
    <row r="5410" spans="1:6" ht="15" customHeight="1" x14ac:dyDescent="0.35">
      <c r="A5410" s="86">
        <v>4302030</v>
      </c>
      <c r="B5410" t="s">
        <v>1041</v>
      </c>
      <c r="C5410">
        <v>0</v>
      </c>
      <c r="D5410">
        <v>0</v>
      </c>
      <c r="E5410">
        <v>0</v>
      </c>
      <c r="F5410">
        <v>0</v>
      </c>
    </row>
    <row r="5411" spans="1:6" ht="15" customHeight="1" x14ac:dyDescent="0.35">
      <c r="A5411" s="86">
        <v>430203001</v>
      </c>
      <c r="B5411" t="s">
        <v>550</v>
      </c>
      <c r="C5411">
        <v>0</v>
      </c>
      <c r="D5411">
        <v>0</v>
      </c>
      <c r="E5411">
        <v>0</v>
      </c>
      <c r="F5411">
        <v>0</v>
      </c>
    </row>
    <row r="5412" spans="1:6" ht="15" customHeight="1" x14ac:dyDescent="0.35">
      <c r="A5412" s="86">
        <v>430203002</v>
      </c>
      <c r="B5412" t="s">
        <v>556</v>
      </c>
      <c r="C5412">
        <v>0</v>
      </c>
      <c r="D5412">
        <v>0</v>
      </c>
      <c r="E5412">
        <v>0</v>
      </c>
      <c r="F5412">
        <v>0</v>
      </c>
    </row>
    <row r="5413" spans="1:6" ht="15" customHeight="1" x14ac:dyDescent="0.35">
      <c r="A5413" s="86">
        <v>430203003</v>
      </c>
      <c r="B5413" t="s">
        <v>1856</v>
      </c>
      <c r="C5413">
        <v>0</v>
      </c>
      <c r="D5413">
        <v>0</v>
      </c>
      <c r="E5413">
        <v>0</v>
      </c>
      <c r="F5413">
        <v>0</v>
      </c>
    </row>
    <row r="5414" spans="1:6" ht="15" customHeight="1" x14ac:dyDescent="0.35">
      <c r="A5414" s="86">
        <v>430203009</v>
      </c>
      <c r="B5414" t="s">
        <v>1144</v>
      </c>
      <c r="C5414">
        <v>0</v>
      </c>
      <c r="D5414">
        <v>0</v>
      </c>
      <c r="E5414">
        <v>0</v>
      </c>
      <c r="F5414">
        <v>0</v>
      </c>
    </row>
    <row r="5415" spans="1:6" ht="15" customHeight="1" x14ac:dyDescent="0.35">
      <c r="A5415" s="86">
        <v>43020300901</v>
      </c>
      <c r="B5415" t="s">
        <v>550</v>
      </c>
      <c r="C5415">
        <v>0</v>
      </c>
      <c r="D5415">
        <v>0</v>
      </c>
      <c r="E5415">
        <v>0</v>
      </c>
      <c r="F5415">
        <v>0</v>
      </c>
    </row>
    <row r="5416" spans="1:6" ht="15" customHeight="1" x14ac:dyDescent="0.35">
      <c r="A5416" s="86">
        <v>43020300902</v>
      </c>
      <c r="B5416" t="s">
        <v>556</v>
      </c>
      <c r="C5416">
        <v>0</v>
      </c>
      <c r="D5416">
        <v>0</v>
      </c>
      <c r="E5416">
        <v>0</v>
      </c>
      <c r="F5416">
        <v>0</v>
      </c>
    </row>
    <row r="5417" spans="1:6" ht="15" customHeight="1" x14ac:dyDescent="0.35">
      <c r="A5417" s="86">
        <v>43020300903</v>
      </c>
      <c r="B5417" t="s">
        <v>1856</v>
      </c>
      <c r="C5417">
        <v>0</v>
      </c>
      <c r="D5417">
        <v>0</v>
      </c>
      <c r="E5417">
        <v>0</v>
      </c>
      <c r="F5417">
        <v>0</v>
      </c>
    </row>
    <row r="5418" spans="1:6" ht="15" customHeight="1" x14ac:dyDescent="0.35">
      <c r="A5418" s="86">
        <v>4302040</v>
      </c>
      <c r="B5418" t="s">
        <v>1044</v>
      </c>
      <c r="C5418">
        <v>0</v>
      </c>
      <c r="D5418">
        <v>0</v>
      </c>
      <c r="E5418">
        <v>0</v>
      </c>
      <c r="F5418">
        <v>0</v>
      </c>
    </row>
    <row r="5419" spans="1:6" ht="15" customHeight="1" x14ac:dyDescent="0.35">
      <c r="A5419" s="86">
        <v>430204001</v>
      </c>
      <c r="B5419" t="s">
        <v>550</v>
      </c>
      <c r="C5419">
        <v>0</v>
      </c>
      <c r="D5419">
        <v>0</v>
      </c>
      <c r="E5419">
        <v>0</v>
      </c>
      <c r="F5419">
        <v>0</v>
      </c>
    </row>
    <row r="5420" spans="1:6" ht="15" customHeight="1" x14ac:dyDescent="0.35">
      <c r="A5420" s="86">
        <v>430204002</v>
      </c>
      <c r="B5420" t="s">
        <v>556</v>
      </c>
      <c r="C5420">
        <v>0</v>
      </c>
      <c r="D5420">
        <v>0</v>
      </c>
      <c r="E5420">
        <v>0</v>
      </c>
      <c r="F5420">
        <v>0</v>
      </c>
    </row>
    <row r="5421" spans="1:6" ht="15" customHeight="1" x14ac:dyDescent="0.35">
      <c r="A5421" s="86">
        <v>430204003</v>
      </c>
      <c r="B5421" t="s">
        <v>1856</v>
      </c>
      <c r="C5421">
        <v>0</v>
      </c>
      <c r="D5421">
        <v>0</v>
      </c>
      <c r="E5421">
        <v>0</v>
      </c>
      <c r="F5421">
        <v>0</v>
      </c>
    </row>
    <row r="5422" spans="1:6" ht="15" customHeight="1" x14ac:dyDescent="0.35">
      <c r="A5422" s="86">
        <v>430204009</v>
      </c>
      <c r="B5422" t="s">
        <v>1144</v>
      </c>
      <c r="C5422">
        <v>0</v>
      </c>
      <c r="D5422">
        <v>0</v>
      </c>
      <c r="E5422">
        <v>0</v>
      </c>
      <c r="F5422">
        <v>0</v>
      </c>
    </row>
    <row r="5423" spans="1:6" ht="15" customHeight="1" x14ac:dyDescent="0.35">
      <c r="A5423" s="86">
        <v>43020400901</v>
      </c>
      <c r="B5423" t="s">
        <v>550</v>
      </c>
      <c r="C5423">
        <v>0</v>
      </c>
      <c r="D5423">
        <v>0</v>
      </c>
      <c r="E5423">
        <v>0</v>
      </c>
      <c r="F5423">
        <v>0</v>
      </c>
    </row>
    <row r="5424" spans="1:6" ht="15" customHeight="1" x14ac:dyDescent="0.35">
      <c r="A5424" s="86">
        <v>43020400902</v>
      </c>
      <c r="B5424" t="s">
        <v>556</v>
      </c>
      <c r="C5424">
        <v>0</v>
      </c>
      <c r="D5424">
        <v>0</v>
      </c>
      <c r="E5424">
        <v>0</v>
      </c>
      <c r="F5424">
        <v>0</v>
      </c>
    </row>
    <row r="5425" spans="1:6" ht="15" customHeight="1" x14ac:dyDescent="0.35">
      <c r="A5425" s="86">
        <v>43020400903</v>
      </c>
      <c r="B5425" t="s">
        <v>1856</v>
      </c>
      <c r="C5425">
        <v>0</v>
      </c>
      <c r="D5425">
        <v>0</v>
      </c>
      <c r="E5425">
        <v>0</v>
      </c>
      <c r="F5425">
        <v>0</v>
      </c>
    </row>
    <row r="5426" spans="1:6" ht="15" customHeight="1" x14ac:dyDescent="0.35">
      <c r="A5426" s="86">
        <v>4303</v>
      </c>
      <c r="B5426" t="s">
        <v>230</v>
      </c>
      <c r="C5426">
        <v>0</v>
      </c>
      <c r="D5426">
        <v>7777.59</v>
      </c>
      <c r="E5426">
        <v>7740.15</v>
      </c>
      <c r="F5426">
        <v>37.44</v>
      </c>
    </row>
    <row r="5427" spans="1:6" ht="15" customHeight="1" x14ac:dyDescent="0.35">
      <c r="A5427" s="86">
        <v>430301</v>
      </c>
      <c r="B5427" t="s">
        <v>444</v>
      </c>
      <c r="C5427">
        <v>0</v>
      </c>
      <c r="D5427">
        <v>7725.22</v>
      </c>
      <c r="E5427">
        <v>7725.22</v>
      </c>
      <c r="F5427">
        <v>0</v>
      </c>
    </row>
    <row r="5428" spans="1:6" ht="15" customHeight="1" x14ac:dyDescent="0.35">
      <c r="A5428" s="86">
        <v>4303010</v>
      </c>
      <c r="B5428" t="s">
        <v>444</v>
      </c>
      <c r="C5428">
        <v>0</v>
      </c>
      <c r="D5428">
        <v>7725.22</v>
      </c>
      <c r="E5428">
        <v>7725.22</v>
      </c>
      <c r="F5428">
        <v>0</v>
      </c>
    </row>
    <row r="5429" spans="1:6" ht="15" customHeight="1" x14ac:dyDescent="0.35">
      <c r="A5429" s="86">
        <v>430301001</v>
      </c>
      <c r="B5429" t="s">
        <v>550</v>
      </c>
      <c r="C5429">
        <v>0</v>
      </c>
      <c r="D5429">
        <v>7725.22</v>
      </c>
      <c r="E5429">
        <v>7725.22</v>
      </c>
      <c r="F5429">
        <v>0</v>
      </c>
    </row>
    <row r="5430" spans="1:6" ht="15" customHeight="1" x14ac:dyDescent="0.35">
      <c r="A5430" s="86">
        <v>430301002</v>
      </c>
      <c r="B5430" t="s">
        <v>556</v>
      </c>
      <c r="C5430">
        <v>0</v>
      </c>
      <c r="D5430">
        <v>0</v>
      </c>
      <c r="E5430">
        <v>0</v>
      </c>
      <c r="F5430">
        <v>0</v>
      </c>
    </row>
    <row r="5431" spans="1:6" ht="15" customHeight="1" x14ac:dyDescent="0.35">
      <c r="A5431" s="86">
        <v>430301003</v>
      </c>
      <c r="B5431" t="s">
        <v>1856</v>
      </c>
      <c r="C5431">
        <v>0</v>
      </c>
      <c r="D5431">
        <v>0</v>
      </c>
      <c r="E5431">
        <v>0</v>
      </c>
      <c r="F5431">
        <v>0</v>
      </c>
    </row>
    <row r="5432" spans="1:6" ht="15" customHeight="1" x14ac:dyDescent="0.35">
      <c r="A5432" s="86">
        <v>430301009</v>
      </c>
      <c r="B5432" t="s">
        <v>1144</v>
      </c>
      <c r="C5432">
        <v>0</v>
      </c>
      <c r="D5432">
        <v>0</v>
      </c>
      <c r="E5432">
        <v>0</v>
      </c>
      <c r="F5432">
        <v>0</v>
      </c>
    </row>
    <row r="5433" spans="1:6" ht="15" customHeight="1" x14ac:dyDescent="0.35">
      <c r="A5433" s="86">
        <v>43030100901</v>
      </c>
      <c r="B5433" t="s">
        <v>550</v>
      </c>
      <c r="C5433">
        <v>0</v>
      </c>
      <c r="D5433">
        <v>0</v>
      </c>
      <c r="E5433">
        <v>0</v>
      </c>
      <c r="F5433">
        <v>0</v>
      </c>
    </row>
    <row r="5434" spans="1:6" ht="15" customHeight="1" x14ac:dyDescent="0.35">
      <c r="A5434" s="86">
        <v>43030100902</v>
      </c>
      <c r="B5434" t="s">
        <v>556</v>
      </c>
      <c r="C5434">
        <v>0</v>
      </c>
      <c r="D5434">
        <v>0</v>
      </c>
      <c r="E5434">
        <v>0</v>
      </c>
      <c r="F5434">
        <v>0</v>
      </c>
    </row>
    <row r="5435" spans="1:6" ht="15" customHeight="1" x14ac:dyDescent="0.35">
      <c r="A5435" s="86">
        <v>43030100903</v>
      </c>
      <c r="B5435" t="s">
        <v>1856</v>
      </c>
      <c r="C5435">
        <v>0</v>
      </c>
      <c r="D5435">
        <v>0</v>
      </c>
      <c r="E5435">
        <v>0</v>
      </c>
      <c r="F5435">
        <v>0</v>
      </c>
    </row>
    <row r="5436" spans="1:6" ht="15" customHeight="1" x14ac:dyDescent="0.35">
      <c r="A5436" s="86">
        <v>430302</v>
      </c>
      <c r="B5436" t="s">
        <v>384</v>
      </c>
      <c r="C5436">
        <v>0</v>
      </c>
      <c r="D5436">
        <v>52.37</v>
      </c>
      <c r="E5436">
        <v>14.93</v>
      </c>
      <c r="F5436">
        <v>37.44</v>
      </c>
    </row>
    <row r="5437" spans="1:6" ht="15" customHeight="1" x14ac:dyDescent="0.35">
      <c r="A5437" s="86">
        <v>4303020</v>
      </c>
      <c r="B5437" t="s">
        <v>384</v>
      </c>
      <c r="C5437">
        <v>0</v>
      </c>
      <c r="D5437">
        <v>52.37</v>
      </c>
      <c r="E5437">
        <v>14.93</v>
      </c>
      <c r="F5437">
        <v>37.44</v>
      </c>
    </row>
    <row r="5438" spans="1:6" ht="15" customHeight="1" x14ac:dyDescent="0.35">
      <c r="A5438" s="86">
        <v>430302001</v>
      </c>
      <c r="B5438" t="s">
        <v>550</v>
      </c>
      <c r="C5438">
        <v>0</v>
      </c>
      <c r="D5438">
        <v>52.37</v>
      </c>
      <c r="E5438">
        <v>14.93</v>
      </c>
      <c r="F5438">
        <v>37.44</v>
      </c>
    </row>
    <row r="5439" spans="1:6" ht="15" customHeight="1" x14ac:dyDescent="0.35">
      <c r="A5439" s="86">
        <v>430302002</v>
      </c>
      <c r="B5439" t="s">
        <v>556</v>
      </c>
      <c r="C5439">
        <v>0</v>
      </c>
      <c r="D5439">
        <v>0</v>
      </c>
      <c r="E5439">
        <v>0</v>
      </c>
      <c r="F5439">
        <v>0</v>
      </c>
    </row>
    <row r="5440" spans="1:6" ht="15" customHeight="1" x14ac:dyDescent="0.35">
      <c r="A5440" s="86">
        <v>430302003</v>
      </c>
      <c r="B5440" t="s">
        <v>1856</v>
      </c>
      <c r="C5440">
        <v>0</v>
      </c>
      <c r="D5440">
        <v>0</v>
      </c>
      <c r="E5440">
        <v>0</v>
      </c>
      <c r="F5440">
        <v>0</v>
      </c>
    </row>
    <row r="5441" spans="1:6" ht="15" customHeight="1" x14ac:dyDescent="0.35">
      <c r="A5441" s="86">
        <v>430302009</v>
      </c>
      <c r="B5441" t="s">
        <v>1144</v>
      </c>
      <c r="C5441">
        <v>0</v>
      </c>
      <c r="D5441">
        <v>0</v>
      </c>
      <c r="E5441">
        <v>0</v>
      </c>
      <c r="F5441">
        <v>0</v>
      </c>
    </row>
    <row r="5442" spans="1:6" ht="15" customHeight="1" x14ac:dyDescent="0.35">
      <c r="A5442" s="86">
        <v>43030200901</v>
      </c>
      <c r="B5442" t="s">
        <v>550</v>
      </c>
      <c r="C5442">
        <v>0</v>
      </c>
      <c r="D5442">
        <v>0</v>
      </c>
      <c r="E5442">
        <v>0</v>
      </c>
      <c r="F5442">
        <v>0</v>
      </c>
    </row>
    <row r="5443" spans="1:6" ht="15" customHeight="1" x14ac:dyDescent="0.35">
      <c r="A5443" s="86">
        <v>43030200902</v>
      </c>
      <c r="B5443" t="s">
        <v>556</v>
      </c>
      <c r="C5443">
        <v>0</v>
      </c>
      <c r="D5443">
        <v>0</v>
      </c>
      <c r="E5443">
        <v>0</v>
      </c>
      <c r="F5443">
        <v>0</v>
      </c>
    </row>
    <row r="5444" spans="1:6" ht="15" customHeight="1" x14ac:dyDescent="0.35">
      <c r="A5444" s="86">
        <v>43030200903</v>
      </c>
      <c r="B5444" t="s">
        <v>1856</v>
      </c>
      <c r="C5444">
        <v>0</v>
      </c>
      <c r="D5444">
        <v>0</v>
      </c>
      <c r="E5444">
        <v>0</v>
      </c>
      <c r="F5444">
        <v>0</v>
      </c>
    </row>
    <row r="5445" spans="1:6" ht="15" customHeight="1" x14ac:dyDescent="0.35">
      <c r="A5445" s="86">
        <v>430303</v>
      </c>
      <c r="B5445" t="s">
        <v>1052</v>
      </c>
      <c r="C5445">
        <v>0</v>
      </c>
      <c r="D5445">
        <v>0</v>
      </c>
      <c r="E5445">
        <v>0</v>
      </c>
      <c r="F5445">
        <v>0</v>
      </c>
    </row>
    <row r="5446" spans="1:6" ht="15" customHeight="1" x14ac:dyDescent="0.35">
      <c r="A5446" s="86">
        <v>4303030</v>
      </c>
      <c r="B5446" t="s">
        <v>1052</v>
      </c>
      <c r="C5446">
        <v>0</v>
      </c>
      <c r="D5446">
        <v>0</v>
      </c>
      <c r="E5446">
        <v>0</v>
      </c>
      <c r="F5446">
        <v>0</v>
      </c>
    </row>
    <row r="5447" spans="1:6" ht="15" customHeight="1" x14ac:dyDescent="0.35">
      <c r="A5447" s="86">
        <v>430303001</v>
      </c>
      <c r="B5447" t="s">
        <v>550</v>
      </c>
      <c r="C5447">
        <v>0</v>
      </c>
      <c r="D5447">
        <v>0</v>
      </c>
      <c r="E5447">
        <v>0</v>
      </c>
      <c r="F5447">
        <v>0</v>
      </c>
    </row>
    <row r="5448" spans="1:6" ht="15" customHeight="1" x14ac:dyDescent="0.35">
      <c r="A5448" s="86">
        <v>430303002</v>
      </c>
      <c r="B5448" t="s">
        <v>556</v>
      </c>
      <c r="C5448">
        <v>0</v>
      </c>
      <c r="D5448">
        <v>0</v>
      </c>
      <c r="E5448">
        <v>0</v>
      </c>
      <c r="F5448">
        <v>0</v>
      </c>
    </row>
    <row r="5449" spans="1:6" ht="15" customHeight="1" x14ac:dyDescent="0.35">
      <c r="A5449" s="86">
        <v>430303003</v>
      </c>
      <c r="B5449" t="s">
        <v>1856</v>
      </c>
      <c r="C5449">
        <v>0</v>
      </c>
      <c r="D5449">
        <v>0</v>
      </c>
      <c r="E5449">
        <v>0</v>
      </c>
      <c r="F5449">
        <v>0</v>
      </c>
    </row>
    <row r="5450" spans="1:6" ht="15" customHeight="1" x14ac:dyDescent="0.35">
      <c r="A5450" s="86">
        <v>430303009</v>
      </c>
      <c r="B5450" t="s">
        <v>1144</v>
      </c>
      <c r="C5450">
        <v>0</v>
      </c>
      <c r="D5450">
        <v>0</v>
      </c>
      <c r="E5450">
        <v>0</v>
      </c>
      <c r="F5450">
        <v>0</v>
      </c>
    </row>
    <row r="5451" spans="1:6" ht="15" customHeight="1" x14ac:dyDescent="0.35">
      <c r="A5451" s="86">
        <v>43030300901</v>
      </c>
      <c r="B5451" t="s">
        <v>550</v>
      </c>
      <c r="C5451">
        <v>0</v>
      </c>
      <c r="D5451">
        <v>0</v>
      </c>
      <c r="E5451">
        <v>0</v>
      </c>
      <c r="F5451">
        <v>0</v>
      </c>
    </row>
    <row r="5452" spans="1:6" ht="15" customHeight="1" x14ac:dyDescent="0.35">
      <c r="A5452" s="86">
        <v>43030300902</v>
      </c>
      <c r="B5452" t="s">
        <v>556</v>
      </c>
      <c r="C5452">
        <v>0</v>
      </c>
      <c r="D5452">
        <v>0</v>
      </c>
      <c r="E5452">
        <v>0</v>
      </c>
      <c r="F5452">
        <v>0</v>
      </c>
    </row>
    <row r="5453" spans="1:6" ht="15" customHeight="1" x14ac:dyDescent="0.35">
      <c r="A5453" s="86">
        <v>43030300903</v>
      </c>
      <c r="B5453" t="s">
        <v>1856</v>
      </c>
      <c r="C5453">
        <v>0</v>
      </c>
      <c r="D5453">
        <v>0</v>
      </c>
      <c r="E5453">
        <v>0</v>
      </c>
      <c r="F5453">
        <v>0</v>
      </c>
    </row>
    <row r="5454" spans="1:6" ht="15" customHeight="1" x14ac:dyDescent="0.35">
      <c r="A5454" s="86">
        <v>4303040</v>
      </c>
      <c r="B5454" t="s">
        <v>1055</v>
      </c>
      <c r="C5454">
        <v>0</v>
      </c>
      <c r="D5454">
        <v>0</v>
      </c>
      <c r="E5454">
        <v>0</v>
      </c>
      <c r="F5454">
        <v>0</v>
      </c>
    </row>
    <row r="5455" spans="1:6" ht="15" customHeight="1" x14ac:dyDescent="0.35">
      <c r="A5455" s="86">
        <v>430304001</v>
      </c>
      <c r="B5455" t="s">
        <v>550</v>
      </c>
      <c r="C5455">
        <v>0</v>
      </c>
      <c r="D5455">
        <v>0</v>
      </c>
      <c r="E5455">
        <v>0</v>
      </c>
      <c r="F5455">
        <v>0</v>
      </c>
    </row>
    <row r="5456" spans="1:6" ht="15" customHeight="1" x14ac:dyDescent="0.35">
      <c r="A5456" s="86">
        <v>430304002</v>
      </c>
      <c r="B5456" t="s">
        <v>556</v>
      </c>
      <c r="C5456">
        <v>0</v>
      </c>
      <c r="D5456">
        <v>0</v>
      </c>
      <c r="E5456">
        <v>0</v>
      </c>
      <c r="F5456">
        <v>0</v>
      </c>
    </row>
    <row r="5457" spans="1:6" ht="15" customHeight="1" x14ac:dyDescent="0.35">
      <c r="A5457" s="86">
        <v>430304003</v>
      </c>
      <c r="B5457" t="s">
        <v>1856</v>
      </c>
      <c r="C5457">
        <v>0</v>
      </c>
      <c r="D5457">
        <v>0</v>
      </c>
      <c r="E5457">
        <v>0</v>
      </c>
      <c r="F5457">
        <v>0</v>
      </c>
    </row>
    <row r="5458" spans="1:6" ht="15" customHeight="1" x14ac:dyDescent="0.35">
      <c r="A5458" s="86">
        <v>430304009</v>
      </c>
      <c r="B5458" t="s">
        <v>1144</v>
      </c>
      <c r="C5458">
        <v>0</v>
      </c>
      <c r="D5458">
        <v>0</v>
      </c>
      <c r="E5458">
        <v>0</v>
      </c>
      <c r="F5458">
        <v>0</v>
      </c>
    </row>
    <row r="5459" spans="1:6" ht="15" customHeight="1" x14ac:dyDescent="0.35">
      <c r="A5459" s="86">
        <v>43030400901</v>
      </c>
      <c r="B5459" t="s">
        <v>550</v>
      </c>
      <c r="C5459">
        <v>0</v>
      </c>
      <c r="D5459">
        <v>0</v>
      </c>
      <c r="E5459">
        <v>0</v>
      </c>
      <c r="F5459">
        <v>0</v>
      </c>
    </row>
    <row r="5460" spans="1:6" ht="15" customHeight="1" x14ac:dyDescent="0.35">
      <c r="A5460" s="86">
        <v>43030400902</v>
      </c>
      <c r="B5460" t="s">
        <v>556</v>
      </c>
      <c r="C5460">
        <v>0</v>
      </c>
      <c r="D5460">
        <v>0</v>
      </c>
      <c r="E5460">
        <v>0</v>
      </c>
      <c r="F5460">
        <v>0</v>
      </c>
    </row>
    <row r="5461" spans="1:6" ht="15" customHeight="1" x14ac:dyDescent="0.35">
      <c r="A5461" s="86">
        <v>43030400903</v>
      </c>
      <c r="B5461" t="s">
        <v>1856</v>
      </c>
      <c r="C5461">
        <v>0</v>
      </c>
      <c r="D5461">
        <v>0</v>
      </c>
      <c r="E5461">
        <v>0</v>
      </c>
      <c r="F5461">
        <v>0</v>
      </c>
    </row>
    <row r="5462" spans="1:6" ht="15" customHeight="1" x14ac:dyDescent="0.35">
      <c r="A5462" s="86">
        <v>4304</v>
      </c>
      <c r="B5462" t="s">
        <v>231</v>
      </c>
      <c r="C5462">
        <v>0</v>
      </c>
      <c r="D5462">
        <v>1428439.95</v>
      </c>
      <c r="E5462">
        <v>0</v>
      </c>
      <c r="F5462">
        <v>1428439.95</v>
      </c>
    </row>
    <row r="5463" spans="1:6" ht="15" customHeight="1" x14ac:dyDescent="0.35">
      <c r="A5463" s="86">
        <v>430401</v>
      </c>
      <c r="B5463" t="s">
        <v>386</v>
      </c>
      <c r="C5463">
        <v>0</v>
      </c>
      <c r="D5463">
        <v>633355.79</v>
      </c>
      <c r="E5463">
        <v>0</v>
      </c>
      <c r="F5463">
        <v>633355.79</v>
      </c>
    </row>
    <row r="5464" spans="1:6" ht="15" customHeight="1" x14ac:dyDescent="0.35">
      <c r="A5464" s="86">
        <v>4304010</v>
      </c>
      <c r="B5464" t="s">
        <v>386</v>
      </c>
      <c r="C5464">
        <v>0</v>
      </c>
      <c r="D5464">
        <v>633355.79</v>
      </c>
      <c r="E5464">
        <v>0</v>
      </c>
      <c r="F5464">
        <v>633355.79</v>
      </c>
    </row>
    <row r="5465" spans="1:6" ht="15" customHeight="1" x14ac:dyDescent="0.35">
      <c r="A5465" s="86">
        <v>430401001</v>
      </c>
      <c r="B5465" t="s">
        <v>550</v>
      </c>
      <c r="C5465">
        <v>0</v>
      </c>
      <c r="D5465">
        <v>350647.13</v>
      </c>
      <c r="E5465">
        <v>0</v>
      </c>
      <c r="F5465">
        <v>350647.13</v>
      </c>
    </row>
    <row r="5466" spans="1:6" ht="15" customHeight="1" x14ac:dyDescent="0.35">
      <c r="A5466" s="86">
        <v>430401002</v>
      </c>
      <c r="B5466" t="s">
        <v>556</v>
      </c>
      <c r="C5466">
        <v>0</v>
      </c>
      <c r="D5466">
        <v>282708.65999999997</v>
      </c>
      <c r="E5466">
        <v>0</v>
      </c>
      <c r="F5466">
        <v>282708.65999999997</v>
      </c>
    </row>
    <row r="5467" spans="1:6" ht="15" customHeight="1" x14ac:dyDescent="0.35">
      <c r="A5467" s="86">
        <v>430401003</v>
      </c>
      <c r="B5467" t="s">
        <v>1856</v>
      </c>
      <c r="C5467">
        <v>0</v>
      </c>
      <c r="D5467">
        <v>0</v>
      </c>
      <c r="E5467">
        <v>0</v>
      </c>
      <c r="F5467">
        <v>0</v>
      </c>
    </row>
    <row r="5468" spans="1:6" ht="15" customHeight="1" x14ac:dyDescent="0.35">
      <c r="A5468" s="86">
        <v>430401009</v>
      </c>
      <c r="B5468" t="s">
        <v>1144</v>
      </c>
      <c r="C5468">
        <v>0</v>
      </c>
      <c r="D5468">
        <v>0</v>
      </c>
      <c r="E5468">
        <v>0</v>
      </c>
      <c r="F5468">
        <v>0</v>
      </c>
    </row>
    <row r="5469" spans="1:6" ht="15" customHeight="1" x14ac:dyDescent="0.35">
      <c r="A5469" s="86">
        <v>43040100901</v>
      </c>
      <c r="B5469" t="s">
        <v>550</v>
      </c>
      <c r="C5469">
        <v>0</v>
      </c>
      <c r="D5469">
        <v>0</v>
      </c>
      <c r="E5469">
        <v>0</v>
      </c>
      <c r="F5469">
        <v>0</v>
      </c>
    </row>
    <row r="5470" spans="1:6" ht="15" customHeight="1" x14ac:dyDescent="0.35">
      <c r="A5470" s="86">
        <v>43040100902</v>
      </c>
      <c r="B5470" t="s">
        <v>556</v>
      </c>
      <c r="C5470">
        <v>0</v>
      </c>
      <c r="D5470">
        <v>0</v>
      </c>
      <c r="E5470">
        <v>0</v>
      </c>
      <c r="F5470">
        <v>0</v>
      </c>
    </row>
    <row r="5471" spans="1:6" ht="15" customHeight="1" x14ac:dyDescent="0.35">
      <c r="A5471" s="86">
        <v>43040100903</v>
      </c>
      <c r="B5471" t="s">
        <v>1856</v>
      </c>
      <c r="C5471">
        <v>0</v>
      </c>
      <c r="D5471">
        <v>0</v>
      </c>
      <c r="E5471">
        <v>0</v>
      </c>
      <c r="F5471">
        <v>0</v>
      </c>
    </row>
    <row r="5472" spans="1:6" ht="15" customHeight="1" x14ac:dyDescent="0.35">
      <c r="A5472" s="86">
        <v>430402</v>
      </c>
      <c r="B5472" t="s">
        <v>646</v>
      </c>
      <c r="C5472">
        <v>0</v>
      </c>
      <c r="D5472">
        <v>795084.16</v>
      </c>
      <c r="E5472">
        <v>0</v>
      </c>
      <c r="F5472">
        <v>795084.16</v>
      </c>
    </row>
    <row r="5473" spans="1:6" ht="15" customHeight="1" x14ac:dyDescent="0.35">
      <c r="A5473" s="86">
        <v>4304020</v>
      </c>
      <c r="B5473" t="s">
        <v>445</v>
      </c>
      <c r="C5473">
        <v>0</v>
      </c>
      <c r="D5473">
        <v>795084.16</v>
      </c>
      <c r="E5473">
        <v>0</v>
      </c>
      <c r="F5473">
        <v>795084.16</v>
      </c>
    </row>
    <row r="5474" spans="1:6" ht="15" customHeight="1" x14ac:dyDescent="0.35">
      <c r="A5474" s="86">
        <v>430402001</v>
      </c>
      <c r="B5474" t="s">
        <v>550</v>
      </c>
      <c r="C5474">
        <v>0</v>
      </c>
      <c r="D5474">
        <v>512556.59</v>
      </c>
      <c r="E5474">
        <v>0</v>
      </c>
      <c r="F5474">
        <v>512556.59</v>
      </c>
    </row>
    <row r="5475" spans="1:6" ht="15" customHeight="1" x14ac:dyDescent="0.35">
      <c r="A5475" s="86">
        <v>430402002</v>
      </c>
      <c r="B5475" t="s">
        <v>556</v>
      </c>
      <c r="C5475">
        <v>0</v>
      </c>
      <c r="D5475">
        <v>282527.57</v>
      </c>
      <c r="E5475">
        <v>0</v>
      </c>
      <c r="F5475">
        <v>282527.57</v>
      </c>
    </row>
    <row r="5476" spans="1:6" ht="15" customHeight="1" x14ac:dyDescent="0.35">
      <c r="A5476" s="86">
        <v>430402003</v>
      </c>
      <c r="B5476" t="s">
        <v>1856</v>
      </c>
      <c r="C5476">
        <v>0</v>
      </c>
      <c r="D5476">
        <v>0</v>
      </c>
      <c r="E5476">
        <v>0</v>
      </c>
      <c r="F5476">
        <v>0</v>
      </c>
    </row>
    <row r="5477" spans="1:6" ht="15" customHeight="1" x14ac:dyDescent="0.35">
      <c r="A5477" s="86">
        <v>430402009</v>
      </c>
      <c r="B5477" t="s">
        <v>1144</v>
      </c>
      <c r="C5477">
        <v>0</v>
      </c>
      <c r="D5477">
        <v>0</v>
      </c>
      <c r="E5477">
        <v>0</v>
      </c>
      <c r="F5477">
        <v>0</v>
      </c>
    </row>
    <row r="5478" spans="1:6" ht="15" customHeight="1" x14ac:dyDescent="0.35">
      <c r="A5478" s="86">
        <v>43040200901</v>
      </c>
      <c r="B5478" t="s">
        <v>550</v>
      </c>
      <c r="C5478">
        <v>0</v>
      </c>
      <c r="D5478">
        <v>0</v>
      </c>
      <c r="E5478">
        <v>0</v>
      </c>
      <c r="F5478">
        <v>0</v>
      </c>
    </row>
    <row r="5479" spans="1:6" ht="15" customHeight="1" x14ac:dyDescent="0.35">
      <c r="A5479" s="86">
        <v>43040200902</v>
      </c>
      <c r="B5479" t="s">
        <v>556</v>
      </c>
      <c r="C5479">
        <v>0</v>
      </c>
      <c r="D5479">
        <v>0</v>
      </c>
      <c r="E5479">
        <v>0</v>
      </c>
      <c r="F5479">
        <v>0</v>
      </c>
    </row>
    <row r="5480" spans="1:6" ht="15" customHeight="1" x14ac:dyDescent="0.35">
      <c r="A5480" s="86">
        <v>43040200903</v>
      </c>
      <c r="B5480" t="s">
        <v>1856</v>
      </c>
      <c r="C5480">
        <v>0</v>
      </c>
      <c r="D5480">
        <v>0</v>
      </c>
      <c r="E5480">
        <v>0</v>
      </c>
      <c r="F5480">
        <v>0</v>
      </c>
    </row>
    <row r="5481" spans="1:6" ht="15" customHeight="1" x14ac:dyDescent="0.35">
      <c r="A5481" s="86">
        <v>4305</v>
      </c>
      <c r="B5481" t="s">
        <v>232</v>
      </c>
      <c r="C5481">
        <v>0</v>
      </c>
      <c r="D5481">
        <v>505247.87</v>
      </c>
      <c r="E5481">
        <v>0</v>
      </c>
      <c r="F5481">
        <v>505247.87</v>
      </c>
    </row>
    <row r="5482" spans="1:6" ht="15" customHeight="1" x14ac:dyDescent="0.35">
      <c r="A5482" s="86">
        <v>430501</v>
      </c>
      <c r="B5482" t="s">
        <v>388</v>
      </c>
      <c r="C5482">
        <v>0</v>
      </c>
      <c r="D5482">
        <v>505247.87</v>
      </c>
      <c r="E5482">
        <v>0</v>
      </c>
      <c r="F5482">
        <v>505247.87</v>
      </c>
    </row>
    <row r="5483" spans="1:6" ht="15" customHeight="1" x14ac:dyDescent="0.35">
      <c r="A5483" s="86">
        <v>4305010</v>
      </c>
      <c r="B5483" t="s">
        <v>388</v>
      </c>
      <c r="C5483">
        <v>0</v>
      </c>
      <c r="D5483">
        <v>505247.87</v>
      </c>
      <c r="E5483">
        <v>0</v>
      </c>
      <c r="F5483">
        <v>505247.87</v>
      </c>
    </row>
    <row r="5484" spans="1:6" ht="15" customHeight="1" x14ac:dyDescent="0.35">
      <c r="A5484" s="86">
        <v>430501001</v>
      </c>
      <c r="B5484" t="s">
        <v>550</v>
      </c>
      <c r="C5484">
        <v>0</v>
      </c>
      <c r="D5484">
        <v>500066.61</v>
      </c>
      <c r="E5484">
        <v>0</v>
      </c>
      <c r="F5484">
        <v>500066.61</v>
      </c>
    </row>
    <row r="5485" spans="1:6" ht="15" customHeight="1" x14ac:dyDescent="0.35">
      <c r="A5485" s="86">
        <v>430501002</v>
      </c>
      <c r="B5485" t="s">
        <v>556</v>
      </c>
      <c r="C5485">
        <v>0</v>
      </c>
      <c r="D5485">
        <v>5181.26</v>
      </c>
      <c r="E5485">
        <v>0</v>
      </c>
      <c r="F5485">
        <v>5181.26</v>
      </c>
    </row>
    <row r="5486" spans="1:6" ht="15" customHeight="1" x14ac:dyDescent="0.35">
      <c r="A5486" s="86">
        <v>430501003</v>
      </c>
      <c r="B5486" t="s">
        <v>1856</v>
      </c>
      <c r="C5486">
        <v>0</v>
      </c>
      <c r="D5486">
        <v>0</v>
      </c>
      <c r="E5486">
        <v>0</v>
      </c>
      <c r="F5486">
        <v>0</v>
      </c>
    </row>
    <row r="5487" spans="1:6" ht="15" customHeight="1" x14ac:dyDescent="0.35">
      <c r="A5487" s="86">
        <v>430501009</v>
      </c>
      <c r="B5487" t="s">
        <v>1144</v>
      </c>
      <c r="C5487">
        <v>0</v>
      </c>
      <c r="D5487">
        <v>0</v>
      </c>
      <c r="E5487">
        <v>0</v>
      </c>
      <c r="F5487">
        <v>0</v>
      </c>
    </row>
    <row r="5488" spans="1:6" ht="15" customHeight="1" x14ac:dyDescent="0.35">
      <c r="A5488" s="86">
        <v>43050100901</v>
      </c>
      <c r="B5488" t="s">
        <v>550</v>
      </c>
      <c r="C5488">
        <v>0</v>
      </c>
      <c r="D5488">
        <v>0</v>
      </c>
      <c r="E5488">
        <v>0</v>
      </c>
      <c r="F5488">
        <v>0</v>
      </c>
    </row>
    <row r="5489" spans="1:6" ht="15" customHeight="1" x14ac:dyDescent="0.35">
      <c r="A5489" s="86">
        <v>43050100902</v>
      </c>
      <c r="B5489" t="s">
        <v>556</v>
      </c>
      <c r="C5489">
        <v>0</v>
      </c>
      <c r="D5489">
        <v>0</v>
      </c>
      <c r="E5489">
        <v>0</v>
      </c>
      <c r="F5489">
        <v>0</v>
      </c>
    </row>
    <row r="5490" spans="1:6" ht="15" customHeight="1" x14ac:dyDescent="0.35">
      <c r="A5490" s="86">
        <v>43050100903</v>
      </c>
      <c r="B5490" t="s">
        <v>1856</v>
      </c>
      <c r="C5490">
        <v>0</v>
      </c>
      <c r="D5490">
        <v>0</v>
      </c>
      <c r="E5490">
        <v>0</v>
      </c>
      <c r="F5490">
        <v>0</v>
      </c>
    </row>
    <row r="5491" spans="1:6" ht="15" customHeight="1" x14ac:dyDescent="0.35">
      <c r="A5491" s="86">
        <v>4306</v>
      </c>
      <c r="B5491" t="s">
        <v>233</v>
      </c>
      <c r="C5491">
        <v>0</v>
      </c>
      <c r="D5491">
        <v>936152.16</v>
      </c>
      <c r="E5491">
        <v>218.42</v>
      </c>
      <c r="F5491">
        <v>935933.74</v>
      </c>
    </row>
    <row r="5492" spans="1:6" ht="15" customHeight="1" x14ac:dyDescent="0.35">
      <c r="A5492" s="86">
        <v>430601</v>
      </c>
      <c r="B5492" t="s">
        <v>390</v>
      </c>
      <c r="C5492">
        <v>0</v>
      </c>
      <c r="D5492">
        <v>282.19</v>
      </c>
      <c r="E5492">
        <v>0</v>
      </c>
      <c r="F5492">
        <v>282.19</v>
      </c>
    </row>
    <row r="5493" spans="1:6" ht="15" customHeight="1" x14ac:dyDescent="0.35">
      <c r="A5493" s="86">
        <v>4306010</v>
      </c>
      <c r="B5493" t="s">
        <v>390</v>
      </c>
      <c r="C5493">
        <v>0</v>
      </c>
      <c r="D5493">
        <v>282.19</v>
      </c>
      <c r="E5493">
        <v>0</v>
      </c>
      <c r="F5493">
        <v>282.19</v>
      </c>
    </row>
    <row r="5494" spans="1:6" ht="15" customHeight="1" x14ac:dyDescent="0.35">
      <c r="A5494" s="86">
        <v>430601001</v>
      </c>
      <c r="B5494" t="s">
        <v>550</v>
      </c>
      <c r="C5494">
        <v>0</v>
      </c>
      <c r="D5494">
        <v>282.19</v>
      </c>
      <c r="E5494">
        <v>0</v>
      </c>
      <c r="F5494">
        <v>282.19</v>
      </c>
    </row>
    <row r="5495" spans="1:6" ht="15" customHeight="1" x14ac:dyDescent="0.35">
      <c r="A5495" s="86">
        <v>430601002</v>
      </c>
      <c r="B5495" t="s">
        <v>556</v>
      </c>
      <c r="C5495">
        <v>0</v>
      </c>
      <c r="D5495">
        <v>0</v>
      </c>
      <c r="E5495">
        <v>0</v>
      </c>
      <c r="F5495">
        <v>0</v>
      </c>
    </row>
    <row r="5496" spans="1:6" ht="15" customHeight="1" x14ac:dyDescent="0.35">
      <c r="A5496" s="86">
        <v>430601003</v>
      </c>
      <c r="B5496" t="s">
        <v>1856</v>
      </c>
      <c r="C5496">
        <v>0</v>
      </c>
      <c r="D5496">
        <v>0</v>
      </c>
      <c r="E5496">
        <v>0</v>
      </c>
      <c r="F5496">
        <v>0</v>
      </c>
    </row>
    <row r="5497" spans="1:6" ht="15" customHeight="1" x14ac:dyDescent="0.35">
      <c r="A5497" s="86">
        <v>430601009</v>
      </c>
      <c r="B5497" t="s">
        <v>1144</v>
      </c>
      <c r="C5497">
        <v>0</v>
      </c>
      <c r="D5497">
        <v>0</v>
      </c>
      <c r="E5497">
        <v>0</v>
      </c>
      <c r="F5497">
        <v>0</v>
      </c>
    </row>
    <row r="5498" spans="1:6" ht="15" customHeight="1" x14ac:dyDescent="0.35">
      <c r="A5498" s="86">
        <v>43060100901</v>
      </c>
      <c r="B5498" t="s">
        <v>550</v>
      </c>
      <c r="C5498">
        <v>0</v>
      </c>
      <c r="D5498">
        <v>0</v>
      </c>
      <c r="E5498">
        <v>0</v>
      </c>
      <c r="F5498">
        <v>0</v>
      </c>
    </row>
    <row r="5499" spans="1:6" ht="15" customHeight="1" x14ac:dyDescent="0.35">
      <c r="A5499" s="86">
        <v>43060100902</v>
      </c>
      <c r="B5499" t="s">
        <v>556</v>
      </c>
      <c r="C5499">
        <v>0</v>
      </c>
      <c r="D5499">
        <v>0</v>
      </c>
      <c r="E5499">
        <v>0</v>
      </c>
      <c r="F5499">
        <v>0</v>
      </c>
    </row>
    <row r="5500" spans="1:6" ht="15" customHeight="1" x14ac:dyDescent="0.35">
      <c r="A5500" s="86">
        <v>43060100903</v>
      </c>
      <c r="B5500" t="s">
        <v>1856</v>
      </c>
      <c r="C5500">
        <v>0</v>
      </c>
      <c r="D5500">
        <v>0</v>
      </c>
      <c r="E5500">
        <v>0</v>
      </c>
      <c r="F5500">
        <v>0</v>
      </c>
    </row>
    <row r="5501" spans="1:6" ht="15" customHeight="1" x14ac:dyDescent="0.35">
      <c r="A5501" s="86">
        <v>430602</v>
      </c>
      <c r="B5501" t="s">
        <v>391</v>
      </c>
      <c r="C5501">
        <v>0</v>
      </c>
      <c r="D5501">
        <v>17335.29</v>
      </c>
      <c r="E5501">
        <v>0</v>
      </c>
      <c r="F5501">
        <v>17335.29</v>
      </c>
    </row>
    <row r="5502" spans="1:6" ht="15" customHeight="1" x14ac:dyDescent="0.35">
      <c r="A5502" s="86">
        <v>4306020</v>
      </c>
      <c r="B5502" t="s">
        <v>391</v>
      </c>
      <c r="C5502">
        <v>0</v>
      </c>
      <c r="D5502">
        <v>17335.29</v>
      </c>
      <c r="E5502">
        <v>0</v>
      </c>
      <c r="F5502">
        <v>17335.29</v>
      </c>
    </row>
    <row r="5503" spans="1:6" ht="15" customHeight="1" x14ac:dyDescent="0.35">
      <c r="A5503" s="86">
        <v>430602001</v>
      </c>
      <c r="B5503" t="s">
        <v>550</v>
      </c>
      <c r="C5503">
        <v>0</v>
      </c>
      <c r="D5503">
        <v>12154.53</v>
      </c>
      <c r="E5503">
        <v>0</v>
      </c>
      <c r="F5503">
        <v>12154.53</v>
      </c>
    </row>
    <row r="5504" spans="1:6" ht="15" customHeight="1" x14ac:dyDescent="0.35">
      <c r="A5504" s="86">
        <v>430602002</v>
      </c>
      <c r="B5504" t="s">
        <v>556</v>
      </c>
      <c r="C5504">
        <v>0</v>
      </c>
      <c r="D5504">
        <v>5180.76</v>
      </c>
      <c r="E5504">
        <v>0</v>
      </c>
      <c r="F5504">
        <v>5180.76</v>
      </c>
    </row>
    <row r="5505" spans="1:6" ht="15" customHeight="1" x14ac:dyDescent="0.35">
      <c r="A5505" s="86">
        <v>430602003</v>
      </c>
      <c r="B5505" t="s">
        <v>1856</v>
      </c>
      <c r="C5505">
        <v>0</v>
      </c>
      <c r="D5505">
        <v>0</v>
      </c>
      <c r="E5505">
        <v>0</v>
      </c>
      <c r="F5505">
        <v>0</v>
      </c>
    </row>
    <row r="5506" spans="1:6" ht="15" customHeight="1" x14ac:dyDescent="0.35">
      <c r="A5506" s="86">
        <v>430602009</v>
      </c>
      <c r="B5506" t="s">
        <v>1144</v>
      </c>
      <c r="C5506">
        <v>0</v>
      </c>
      <c r="D5506">
        <v>0</v>
      </c>
      <c r="E5506">
        <v>0</v>
      </c>
      <c r="F5506">
        <v>0</v>
      </c>
    </row>
    <row r="5507" spans="1:6" ht="15" customHeight="1" x14ac:dyDescent="0.35">
      <c r="A5507" s="86">
        <v>43060200901</v>
      </c>
      <c r="B5507" t="s">
        <v>550</v>
      </c>
      <c r="C5507">
        <v>0</v>
      </c>
      <c r="D5507">
        <v>0</v>
      </c>
      <c r="E5507">
        <v>0</v>
      </c>
      <c r="F5507">
        <v>0</v>
      </c>
    </row>
    <row r="5508" spans="1:6" ht="15" customHeight="1" x14ac:dyDescent="0.35">
      <c r="A5508" s="86">
        <v>43060200902</v>
      </c>
      <c r="B5508" t="s">
        <v>556</v>
      </c>
      <c r="C5508">
        <v>0</v>
      </c>
      <c r="D5508">
        <v>0</v>
      </c>
      <c r="E5508">
        <v>0</v>
      </c>
      <c r="F5508">
        <v>0</v>
      </c>
    </row>
    <row r="5509" spans="1:6" ht="15" customHeight="1" x14ac:dyDescent="0.35">
      <c r="A5509" s="86">
        <v>43060200903</v>
      </c>
      <c r="B5509" t="s">
        <v>1856</v>
      </c>
      <c r="C5509">
        <v>0</v>
      </c>
      <c r="D5509">
        <v>0</v>
      </c>
      <c r="E5509">
        <v>0</v>
      </c>
      <c r="F5509">
        <v>0</v>
      </c>
    </row>
    <row r="5510" spans="1:6" ht="15" customHeight="1" x14ac:dyDescent="0.35">
      <c r="A5510" s="86">
        <v>430603</v>
      </c>
      <c r="B5510" t="s">
        <v>446</v>
      </c>
      <c r="C5510">
        <v>0</v>
      </c>
      <c r="D5510">
        <v>1878.61</v>
      </c>
      <c r="E5510">
        <v>0</v>
      </c>
      <c r="F5510">
        <v>1878.61</v>
      </c>
    </row>
    <row r="5511" spans="1:6" ht="15" customHeight="1" x14ac:dyDescent="0.35">
      <c r="A5511" s="86">
        <v>4306030</v>
      </c>
      <c r="B5511" t="s">
        <v>446</v>
      </c>
      <c r="C5511">
        <v>0</v>
      </c>
      <c r="D5511">
        <v>1878.61</v>
      </c>
      <c r="E5511">
        <v>0</v>
      </c>
      <c r="F5511">
        <v>1878.61</v>
      </c>
    </row>
    <row r="5512" spans="1:6" ht="15" customHeight="1" x14ac:dyDescent="0.35">
      <c r="A5512" s="86">
        <v>430603001</v>
      </c>
      <c r="B5512" t="s">
        <v>550</v>
      </c>
      <c r="C5512">
        <v>0</v>
      </c>
      <c r="D5512">
        <v>1878.61</v>
      </c>
      <c r="E5512">
        <v>0</v>
      </c>
      <c r="F5512">
        <v>1878.61</v>
      </c>
    </row>
    <row r="5513" spans="1:6" ht="15" customHeight="1" x14ac:dyDescent="0.35">
      <c r="A5513" s="86">
        <v>430603002</v>
      </c>
      <c r="B5513" t="s">
        <v>556</v>
      </c>
      <c r="C5513">
        <v>0</v>
      </c>
      <c r="D5513">
        <v>0</v>
      </c>
      <c r="E5513">
        <v>0</v>
      </c>
      <c r="F5513">
        <v>0</v>
      </c>
    </row>
    <row r="5514" spans="1:6" ht="15" customHeight="1" x14ac:dyDescent="0.35">
      <c r="A5514" s="86">
        <v>430603003</v>
      </c>
      <c r="B5514" t="s">
        <v>1856</v>
      </c>
      <c r="C5514">
        <v>0</v>
      </c>
      <c r="D5514">
        <v>0</v>
      </c>
      <c r="E5514">
        <v>0</v>
      </c>
      <c r="F5514">
        <v>0</v>
      </c>
    </row>
    <row r="5515" spans="1:6" ht="15" customHeight="1" x14ac:dyDescent="0.35">
      <c r="A5515" s="86">
        <v>430603009</v>
      </c>
      <c r="B5515" t="s">
        <v>1144</v>
      </c>
      <c r="C5515">
        <v>0</v>
      </c>
      <c r="D5515">
        <v>0</v>
      </c>
      <c r="E5515">
        <v>0</v>
      </c>
      <c r="F5515">
        <v>0</v>
      </c>
    </row>
    <row r="5516" spans="1:6" ht="15" customHeight="1" x14ac:dyDescent="0.35">
      <c r="A5516" s="86">
        <v>43060300901</v>
      </c>
      <c r="B5516" t="s">
        <v>550</v>
      </c>
      <c r="C5516">
        <v>0</v>
      </c>
      <c r="D5516">
        <v>0</v>
      </c>
      <c r="E5516">
        <v>0</v>
      </c>
      <c r="F5516">
        <v>0</v>
      </c>
    </row>
    <row r="5517" spans="1:6" ht="15" customHeight="1" x14ac:dyDescent="0.35">
      <c r="A5517" s="86">
        <v>43060300902</v>
      </c>
      <c r="B5517" t="s">
        <v>556</v>
      </c>
      <c r="C5517">
        <v>0</v>
      </c>
      <c r="D5517">
        <v>0</v>
      </c>
      <c r="E5517">
        <v>0</v>
      </c>
      <c r="F5517">
        <v>0</v>
      </c>
    </row>
    <row r="5518" spans="1:6" ht="15" customHeight="1" x14ac:dyDescent="0.35">
      <c r="A5518" s="86">
        <v>43060300903</v>
      </c>
      <c r="B5518" t="s">
        <v>1856</v>
      </c>
      <c r="C5518">
        <v>0</v>
      </c>
      <c r="D5518">
        <v>0</v>
      </c>
      <c r="E5518">
        <v>0</v>
      </c>
      <c r="F5518">
        <v>0</v>
      </c>
    </row>
    <row r="5519" spans="1:6" ht="15" customHeight="1" x14ac:dyDescent="0.35">
      <c r="A5519" s="86">
        <v>430604</v>
      </c>
      <c r="B5519" t="s">
        <v>394</v>
      </c>
      <c r="C5519">
        <v>0</v>
      </c>
      <c r="D5519">
        <v>13653.45</v>
      </c>
      <c r="E5519">
        <v>0</v>
      </c>
      <c r="F5519">
        <v>13653.45</v>
      </c>
    </row>
    <row r="5520" spans="1:6" ht="15" customHeight="1" x14ac:dyDescent="0.35">
      <c r="A5520" s="86">
        <v>4306040</v>
      </c>
      <c r="B5520" t="s">
        <v>394</v>
      </c>
      <c r="C5520">
        <v>0</v>
      </c>
      <c r="D5520">
        <v>13653.45</v>
      </c>
      <c r="E5520">
        <v>0</v>
      </c>
      <c r="F5520">
        <v>13653.45</v>
      </c>
    </row>
    <row r="5521" spans="1:6" ht="15" customHeight="1" x14ac:dyDescent="0.35">
      <c r="A5521" s="86">
        <v>430604001</v>
      </c>
      <c r="B5521" t="s">
        <v>550</v>
      </c>
      <c r="C5521">
        <v>0</v>
      </c>
      <c r="D5521">
        <v>13653.45</v>
      </c>
      <c r="E5521">
        <v>0</v>
      </c>
      <c r="F5521">
        <v>13653.45</v>
      </c>
    </row>
    <row r="5522" spans="1:6" ht="15" customHeight="1" x14ac:dyDescent="0.35">
      <c r="A5522" s="86">
        <v>430604002</v>
      </c>
      <c r="B5522" t="s">
        <v>556</v>
      </c>
      <c r="C5522">
        <v>0</v>
      </c>
      <c r="D5522">
        <v>0</v>
      </c>
      <c r="E5522">
        <v>0</v>
      </c>
      <c r="F5522">
        <v>0</v>
      </c>
    </row>
    <row r="5523" spans="1:6" ht="15" customHeight="1" x14ac:dyDescent="0.35">
      <c r="A5523" s="86">
        <v>430604003</v>
      </c>
      <c r="B5523" t="s">
        <v>1856</v>
      </c>
      <c r="C5523">
        <v>0</v>
      </c>
      <c r="D5523">
        <v>0</v>
      </c>
      <c r="E5523">
        <v>0</v>
      </c>
      <c r="F5523">
        <v>0</v>
      </c>
    </row>
    <row r="5524" spans="1:6" ht="15" customHeight="1" x14ac:dyDescent="0.35">
      <c r="A5524" s="86">
        <v>430604009</v>
      </c>
      <c r="B5524" t="s">
        <v>1144</v>
      </c>
      <c r="C5524">
        <v>0</v>
      </c>
      <c r="D5524">
        <v>0</v>
      </c>
      <c r="E5524">
        <v>0</v>
      </c>
      <c r="F5524">
        <v>0</v>
      </c>
    </row>
    <row r="5525" spans="1:6" ht="15" customHeight="1" x14ac:dyDescent="0.35">
      <c r="A5525" s="86">
        <v>43060400901</v>
      </c>
      <c r="B5525" t="s">
        <v>550</v>
      </c>
      <c r="C5525">
        <v>0</v>
      </c>
      <c r="D5525">
        <v>0</v>
      </c>
      <c r="E5525">
        <v>0</v>
      </c>
      <c r="F5525">
        <v>0</v>
      </c>
    </row>
    <row r="5526" spans="1:6" ht="15" customHeight="1" x14ac:dyDescent="0.35">
      <c r="A5526" s="86">
        <v>43060400902</v>
      </c>
      <c r="B5526" t="s">
        <v>556</v>
      </c>
      <c r="C5526">
        <v>0</v>
      </c>
      <c r="D5526">
        <v>0</v>
      </c>
      <c r="E5526">
        <v>0</v>
      </c>
      <c r="F5526">
        <v>0</v>
      </c>
    </row>
    <row r="5527" spans="1:6" ht="15" customHeight="1" x14ac:dyDescent="0.35">
      <c r="A5527" s="86">
        <v>43060400903</v>
      </c>
      <c r="B5527" t="s">
        <v>1856</v>
      </c>
      <c r="C5527">
        <v>0</v>
      </c>
      <c r="D5527">
        <v>0</v>
      </c>
      <c r="E5527">
        <v>0</v>
      </c>
      <c r="F5527">
        <v>0</v>
      </c>
    </row>
    <row r="5528" spans="1:6" ht="15" customHeight="1" x14ac:dyDescent="0.35">
      <c r="A5528" s="86">
        <v>430605</v>
      </c>
      <c r="B5528" t="s">
        <v>396</v>
      </c>
      <c r="C5528">
        <v>0</v>
      </c>
      <c r="D5528">
        <v>3256.05</v>
      </c>
      <c r="E5528">
        <v>0</v>
      </c>
      <c r="F5528">
        <v>3256.05</v>
      </c>
    </row>
    <row r="5529" spans="1:6" ht="15" customHeight="1" x14ac:dyDescent="0.35">
      <c r="A5529" s="86">
        <v>4306050</v>
      </c>
      <c r="B5529" t="s">
        <v>396</v>
      </c>
      <c r="C5529">
        <v>0</v>
      </c>
      <c r="D5529">
        <v>3256.05</v>
      </c>
      <c r="E5529">
        <v>0</v>
      </c>
      <c r="F5529">
        <v>3256.05</v>
      </c>
    </row>
    <row r="5530" spans="1:6" ht="15" customHeight="1" x14ac:dyDescent="0.35">
      <c r="A5530" s="86">
        <v>430605001</v>
      </c>
      <c r="B5530" t="s">
        <v>550</v>
      </c>
      <c r="C5530">
        <v>0</v>
      </c>
      <c r="D5530">
        <v>3256.05</v>
      </c>
      <c r="E5530">
        <v>0</v>
      </c>
      <c r="F5530">
        <v>3256.05</v>
      </c>
    </row>
    <row r="5531" spans="1:6" ht="15" customHeight="1" x14ac:dyDescent="0.35">
      <c r="A5531" s="86">
        <v>430605002</v>
      </c>
      <c r="B5531" t="s">
        <v>556</v>
      </c>
      <c r="C5531">
        <v>0</v>
      </c>
      <c r="D5531">
        <v>0</v>
      </c>
      <c r="E5531">
        <v>0</v>
      </c>
      <c r="F5531">
        <v>0</v>
      </c>
    </row>
    <row r="5532" spans="1:6" ht="15" customHeight="1" x14ac:dyDescent="0.35">
      <c r="A5532" s="86">
        <v>430605003</v>
      </c>
      <c r="B5532" t="s">
        <v>1856</v>
      </c>
      <c r="C5532">
        <v>0</v>
      </c>
      <c r="D5532">
        <v>0</v>
      </c>
      <c r="E5532">
        <v>0</v>
      </c>
      <c r="F5532">
        <v>0</v>
      </c>
    </row>
    <row r="5533" spans="1:6" ht="15" customHeight="1" x14ac:dyDescent="0.35">
      <c r="A5533" s="86">
        <v>430605009</v>
      </c>
      <c r="B5533" t="s">
        <v>1144</v>
      </c>
      <c r="C5533">
        <v>0</v>
      </c>
      <c r="D5533">
        <v>0</v>
      </c>
      <c r="E5533">
        <v>0</v>
      </c>
      <c r="F5533">
        <v>0</v>
      </c>
    </row>
    <row r="5534" spans="1:6" ht="15" customHeight="1" x14ac:dyDescent="0.35">
      <c r="A5534" s="86">
        <v>43060500901</v>
      </c>
      <c r="B5534" t="s">
        <v>550</v>
      </c>
      <c r="C5534">
        <v>0</v>
      </c>
      <c r="D5534">
        <v>0</v>
      </c>
      <c r="E5534">
        <v>0</v>
      </c>
      <c r="F5534">
        <v>0</v>
      </c>
    </row>
    <row r="5535" spans="1:6" ht="15" customHeight="1" x14ac:dyDescent="0.35">
      <c r="A5535" s="86">
        <v>43060500902</v>
      </c>
      <c r="B5535" t="s">
        <v>556</v>
      </c>
      <c r="C5535">
        <v>0</v>
      </c>
      <c r="D5535">
        <v>0</v>
      </c>
      <c r="E5535">
        <v>0</v>
      </c>
      <c r="F5535">
        <v>0</v>
      </c>
    </row>
    <row r="5536" spans="1:6" ht="15" customHeight="1" x14ac:dyDescent="0.35">
      <c r="A5536" s="86">
        <v>43060500903</v>
      </c>
      <c r="B5536" t="s">
        <v>1856</v>
      </c>
      <c r="C5536">
        <v>0</v>
      </c>
      <c r="D5536">
        <v>0</v>
      </c>
      <c r="E5536">
        <v>0</v>
      </c>
      <c r="F5536">
        <v>0</v>
      </c>
    </row>
    <row r="5537" spans="1:6" ht="15" customHeight="1" x14ac:dyDescent="0.35">
      <c r="A5537" s="86">
        <v>430606</v>
      </c>
      <c r="B5537" t="s">
        <v>447</v>
      </c>
      <c r="C5537">
        <v>0</v>
      </c>
      <c r="D5537">
        <v>13033.61</v>
      </c>
      <c r="E5537">
        <v>0</v>
      </c>
      <c r="F5537">
        <v>13033.61</v>
      </c>
    </row>
    <row r="5538" spans="1:6" ht="15" customHeight="1" x14ac:dyDescent="0.35">
      <c r="A5538" s="86">
        <v>4306060</v>
      </c>
      <c r="B5538" t="s">
        <v>447</v>
      </c>
      <c r="C5538">
        <v>0</v>
      </c>
      <c r="D5538">
        <v>13033.61</v>
      </c>
      <c r="E5538">
        <v>0</v>
      </c>
      <c r="F5538">
        <v>13033.61</v>
      </c>
    </row>
    <row r="5539" spans="1:6" ht="15" customHeight="1" x14ac:dyDescent="0.35">
      <c r="A5539" s="86">
        <v>430606001</v>
      </c>
      <c r="B5539" t="s">
        <v>550</v>
      </c>
      <c r="C5539">
        <v>0</v>
      </c>
      <c r="D5539">
        <v>13033.61</v>
      </c>
      <c r="E5539">
        <v>0</v>
      </c>
      <c r="F5539">
        <v>13033.61</v>
      </c>
    </row>
    <row r="5540" spans="1:6" ht="15" customHeight="1" x14ac:dyDescent="0.35">
      <c r="A5540" s="86">
        <v>430606002</v>
      </c>
      <c r="B5540" t="s">
        <v>556</v>
      </c>
      <c r="C5540">
        <v>0</v>
      </c>
      <c r="D5540">
        <v>0</v>
      </c>
      <c r="E5540">
        <v>0</v>
      </c>
      <c r="F5540">
        <v>0</v>
      </c>
    </row>
    <row r="5541" spans="1:6" ht="15" customHeight="1" x14ac:dyDescent="0.35">
      <c r="A5541" s="86">
        <v>430606003</v>
      </c>
      <c r="B5541" t="s">
        <v>1856</v>
      </c>
      <c r="C5541">
        <v>0</v>
      </c>
      <c r="D5541">
        <v>0</v>
      </c>
      <c r="E5541">
        <v>0</v>
      </c>
      <c r="F5541">
        <v>0</v>
      </c>
    </row>
    <row r="5542" spans="1:6" ht="15" customHeight="1" x14ac:dyDescent="0.35">
      <c r="A5542" s="86">
        <v>430606009</v>
      </c>
      <c r="B5542" t="s">
        <v>1144</v>
      </c>
      <c r="C5542">
        <v>0</v>
      </c>
      <c r="D5542">
        <v>0</v>
      </c>
      <c r="E5542">
        <v>0</v>
      </c>
      <c r="F5542">
        <v>0</v>
      </c>
    </row>
    <row r="5543" spans="1:6" ht="15" customHeight="1" x14ac:dyDescent="0.35">
      <c r="A5543" s="86">
        <v>43060600901</v>
      </c>
      <c r="B5543" t="s">
        <v>550</v>
      </c>
      <c r="C5543">
        <v>0</v>
      </c>
      <c r="D5543">
        <v>0</v>
      </c>
      <c r="E5543">
        <v>0</v>
      </c>
      <c r="F5543">
        <v>0</v>
      </c>
    </row>
    <row r="5544" spans="1:6" ht="15" customHeight="1" x14ac:dyDescent="0.35">
      <c r="A5544" s="86">
        <v>43060600902</v>
      </c>
      <c r="B5544" t="s">
        <v>556</v>
      </c>
      <c r="C5544">
        <v>0</v>
      </c>
      <c r="D5544">
        <v>0</v>
      </c>
      <c r="E5544">
        <v>0</v>
      </c>
      <c r="F5544">
        <v>0</v>
      </c>
    </row>
    <row r="5545" spans="1:6" ht="15" customHeight="1" x14ac:dyDescent="0.35">
      <c r="A5545" s="86">
        <v>43060600903</v>
      </c>
      <c r="B5545" t="s">
        <v>1856</v>
      </c>
      <c r="C5545">
        <v>0</v>
      </c>
      <c r="D5545">
        <v>0</v>
      </c>
      <c r="E5545">
        <v>0</v>
      </c>
      <c r="F5545">
        <v>0</v>
      </c>
    </row>
    <row r="5546" spans="1:6" ht="15" customHeight="1" x14ac:dyDescent="0.35">
      <c r="A5546" s="86">
        <v>430607</v>
      </c>
      <c r="B5546" t="s">
        <v>400</v>
      </c>
      <c r="C5546">
        <v>0</v>
      </c>
      <c r="D5546">
        <v>19050.509999999998</v>
      </c>
      <c r="E5546">
        <v>0</v>
      </c>
      <c r="F5546">
        <v>19050.509999999998</v>
      </c>
    </row>
    <row r="5547" spans="1:6" ht="15" customHeight="1" x14ac:dyDescent="0.35">
      <c r="A5547" s="86">
        <v>4306070</v>
      </c>
      <c r="B5547" t="s">
        <v>400</v>
      </c>
      <c r="C5547">
        <v>0</v>
      </c>
      <c r="D5547">
        <v>19050.509999999998</v>
      </c>
      <c r="E5547">
        <v>0</v>
      </c>
      <c r="F5547">
        <v>19050.509999999998</v>
      </c>
    </row>
    <row r="5548" spans="1:6" ht="15" customHeight="1" x14ac:dyDescent="0.35">
      <c r="A5548" s="86">
        <v>430607001</v>
      </c>
      <c r="B5548" t="s">
        <v>550</v>
      </c>
      <c r="C5548">
        <v>0</v>
      </c>
      <c r="D5548">
        <v>19050.509999999998</v>
      </c>
      <c r="E5548">
        <v>0</v>
      </c>
      <c r="F5548">
        <v>19050.509999999998</v>
      </c>
    </row>
    <row r="5549" spans="1:6" ht="15" customHeight="1" x14ac:dyDescent="0.35">
      <c r="A5549" s="86">
        <v>430607002</v>
      </c>
      <c r="B5549" t="s">
        <v>556</v>
      </c>
      <c r="C5549">
        <v>0</v>
      </c>
      <c r="D5549">
        <v>0</v>
      </c>
      <c r="E5549">
        <v>0</v>
      </c>
      <c r="F5549">
        <v>0</v>
      </c>
    </row>
    <row r="5550" spans="1:6" ht="15" customHeight="1" x14ac:dyDescent="0.35">
      <c r="A5550" s="86">
        <v>430607003</v>
      </c>
      <c r="B5550" t="s">
        <v>1856</v>
      </c>
      <c r="C5550">
        <v>0</v>
      </c>
      <c r="D5550">
        <v>0</v>
      </c>
      <c r="E5550">
        <v>0</v>
      </c>
      <c r="F5550">
        <v>0</v>
      </c>
    </row>
    <row r="5551" spans="1:6" ht="15" customHeight="1" x14ac:dyDescent="0.35">
      <c r="A5551" s="86">
        <v>430607009</v>
      </c>
      <c r="B5551" t="s">
        <v>1144</v>
      </c>
      <c r="C5551">
        <v>0</v>
      </c>
      <c r="D5551">
        <v>0</v>
      </c>
      <c r="E5551">
        <v>0</v>
      </c>
      <c r="F5551">
        <v>0</v>
      </c>
    </row>
    <row r="5552" spans="1:6" ht="15" customHeight="1" x14ac:dyDescent="0.35">
      <c r="A5552" s="86">
        <v>43060700901</v>
      </c>
      <c r="B5552" t="s">
        <v>550</v>
      </c>
      <c r="C5552">
        <v>0</v>
      </c>
      <c r="D5552">
        <v>0</v>
      </c>
      <c r="E5552">
        <v>0</v>
      </c>
      <c r="F5552">
        <v>0</v>
      </c>
    </row>
    <row r="5553" spans="1:6" ht="15" customHeight="1" x14ac:dyDescent="0.35">
      <c r="A5553" s="86">
        <v>43060700902</v>
      </c>
      <c r="B5553" t="s">
        <v>556</v>
      </c>
      <c r="C5553">
        <v>0</v>
      </c>
      <c r="D5553">
        <v>0</v>
      </c>
      <c r="E5553">
        <v>0</v>
      </c>
      <c r="F5553">
        <v>0</v>
      </c>
    </row>
    <row r="5554" spans="1:6" ht="15" customHeight="1" x14ac:dyDescent="0.35">
      <c r="A5554" s="86">
        <v>43060700903</v>
      </c>
      <c r="B5554" t="s">
        <v>1856</v>
      </c>
      <c r="C5554">
        <v>0</v>
      </c>
      <c r="D5554">
        <v>0</v>
      </c>
      <c r="E5554">
        <v>0</v>
      </c>
      <c r="F5554">
        <v>0</v>
      </c>
    </row>
    <row r="5555" spans="1:6" ht="15" customHeight="1" x14ac:dyDescent="0.35">
      <c r="A5555" s="86">
        <v>430608</v>
      </c>
      <c r="B5555" t="s">
        <v>402</v>
      </c>
      <c r="C5555">
        <v>0</v>
      </c>
      <c r="D5555">
        <v>24491.03</v>
      </c>
      <c r="E5555">
        <v>0</v>
      </c>
      <c r="F5555">
        <v>24491.03</v>
      </c>
    </row>
    <row r="5556" spans="1:6" ht="15" customHeight="1" x14ac:dyDescent="0.35">
      <c r="A5556" s="86">
        <v>4306080</v>
      </c>
      <c r="B5556" t="s">
        <v>402</v>
      </c>
      <c r="C5556">
        <v>0</v>
      </c>
      <c r="D5556">
        <v>24491.03</v>
      </c>
      <c r="E5556">
        <v>0</v>
      </c>
      <c r="F5556">
        <v>24491.03</v>
      </c>
    </row>
    <row r="5557" spans="1:6" ht="15" customHeight="1" x14ac:dyDescent="0.35">
      <c r="A5557" s="86">
        <v>430608001</v>
      </c>
      <c r="B5557" t="s">
        <v>550</v>
      </c>
      <c r="C5557">
        <v>0</v>
      </c>
      <c r="D5557">
        <v>24491.03</v>
      </c>
      <c r="E5557">
        <v>0</v>
      </c>
      <c r="F5557">
        <v>24491.03</v>
      </c>
    </row>
    <row r="5558" spans="1:6" ht="15" customHeight="1" x14ac:dyDescent="0.35">
      <c r="A5558" s="86">
        <v>430608002</v>
      </c>
      <c r="B5558" t="s">
        <v>556</v>
      </c>
      <c r="C5558">
        <v>0</v>
      </c>
      <c r="D5558">
        <v>0</v>
      </c>
      <c r="E5558">
        <v>0</v>
      </c>
      <c r="F5558">
        <v>0</v>
      </c>
    </row>
    <row r="5559" spans="1:6" ht="15" customHeight="1" x14ac:dyDescent="0.35">
      <c r="A5559" s="86">
        <v>430608003</v>
      </c>
      <c r="B5559" t="s">
        <v>1856</v>
      </c>
      <c r="C5559">
        <v>0</v>
      </c>
      <c r="D5559">
        <v>0</v>
      </c>
      <c r="E5559">
        <v>0</v>
      </c>
      <c r="F5559">
        <v>0</v>
      </c>
    </row>
    <row r="5560" spans="1:6" ht="15" customHeight="1" x14ac:dyDescent="0.35">
      <c r="A5560" s="86">
        <v>430608009</v>
      </c>
      <c r="B5560" t="s">
        <v>1144</v>
      </c>
      <c r="C5560">
        <v>0</v>
      </c>
      <c r="D5560">
        <v>0</v>
      </c>
      <c r="E5560">
        <v>0</v>
      </c>
      <c r="F5560">
        <v>0</v>
      </c>
    </row>
    <row r="5561" spans="1:6" ht="15" customHeight="1" x14ac:dyDescent="0.35">
      <c r="A5561" s="86">
        <v>43060800901</v>
      </c>
      <c r="B5561" t="s">
        <v>550</v>
      </c>
      <c r="C5561">
        <v>0</v>
      </c>
      <c r="D5561">
        <v>0</v>
      </c>
      <c r="E5561">
        <v>0</v>
      </c>
      <c r="F5561">
        <v>0</v>
      </c>
    </row>
    <row r="5562" spans="1:6" ht="15" customHeight="1" x14ac:dyDescent="0.35">
      <c r="A5562" s="86">
        <v>43060800902</v>
      </c>
      <c r="B5562" t="s">
        <v>556</v>
      </c>
      <c r="C5562">
        <v>0</v>
      </c>
      <c r="D5562">
        <v>0</v>
      </c>
      <c r="E5562">
        <v>0</v>
      </c>
      <c r="F5562">
        <v>0</v>
      </c>
    </row>
    <row r="5563" spans="1:6" ht="15" customHeight="1" x14ac:dyDescent="0.35">
      <c r="A5563" s="86">
        <v>43060800903</v>
      </c>
      <c r="B5563" t="s">
        <v>1856</v>
      </c>
      <c r="C5563">
        <v>0</v>
      </c>
      <c r="D5563">
        <v>0</v>
      </c>
      <c r="E5563">
        <v>0</v>
      </c>
      <c r="F5563">
        <v>0</v>
      </c>
    </row>
    <row r="5564" spans="1:6" ht="15" customHeight="1" x14ac:dyDescent="0.35">
      <c r="A5564" s="86">
        <v>430609</v>
      </c>
      <c r="B5564" t="s">
        <v>653</v>
      </c>
      <c r="C5564">
        <v>0</v>
      </c>
      <c r="D5564">
        <v>38125.85</v>
      </c>
      <c r="E5564">
        <v>0</v>
      </c>
      <c r="F5564">
        <v>38125.85</v>
      </c>
    </row>
    <row r="5565" spans="1:6" ht="15" customHeight="1" x14ac:dyDescent="0.35">
      <c r="A5565" s="86">
        <v>4306090</v>
      </c>
      <c r="B5565" t="s">
        <v>404</v>
      </c>
      <c r="C5565">
        <v>0</v>
      </c>
      <c r="D5565">
        <v>38125.85</v>
      </c>
      <c r="E5565">
        <v>0</v>
      </c>
      <c r="F5565">
        <v>38125.85</v>
      </c>
    </row>
    <row r="5566" spans="1:6" ht="15" customHeight="1" x14ac:dyDescent="0.35">
      <c r="A5566" s="86">
        <v>430609001</v>
      </c>
      <c r="B5566" t="s">
        <v>550</v>
      </c>
      <c r="C5566">
        <v>0</v>
      </c>
      <c r="D5566">
        <v>38125.85</v>
      </c>
      <c r="E5566">
        <v>0</v>
      </c>
      <c r="F5566">
        <v>38125.85</v>
      </c>
    </row>
    <row r="5567" spans="1:6" ht="15" customHeight="1" x14ac:dyDescent="0.35">
      <c r="A5567" s="86">
        <v>430609002</v>
      </c>
      <c r="B5567" t="s">
        <v>556</v>
      </c>
      <c r="C5567">
        <v>0</v>
      </c>
      <c r="D5567">
        <v>0</v>
      </c>
      <c r="E5567">
        <v>0</v>
      </c>
      <c r="F5567">
        <v>0</v>
      </c>
    </row>
    <row r="5568" spans="1:6" ht="15" customHeight="1" x14ac:dyDescent="0.35">
      <c r="A5568" s="86">
        <v>430609003</v>
      </c>
      <c r="B5568" t="s">
        <v>1856</v>
      </c>
      <c r="C5568">
        <v>0</v>
      </c>
      <c r="D5568">
        <v>0</v>
      </c>
      <c r="E5568">
        <v>0</v>
      </c>
      <c r="F5568">
        <v>0</v>
      </c>
    </row>
    <row r="5569" spans="1:6" ht="15" customHeight="1" x14ac:dyDescent="0.35">
      <c r="A5569" s="86">
        <v>430609009</v>
      </c>
      <c r="B5569" t="s">
        <v>1144</v>
      </c>
      <c r="C5569">
        <v>0</v>
      </c>
      <c r="D5569">
        <v>0</v>
      </c>
      <c r="E5569">
        <v>0</v>
      </c>
      <c r="F5569">
        <v>0</v>
      </c>
    </row>
    <row r="5570" spans="1:6" ht="15" customHeight="1" x14ac:dyDescent="0.35">
      <c r="A5570" s="86">
        <v>43060900901</v>
      </c>
      <c r="B5570" t="s">
        <v>550</v>
      </c>
      <c r="C5570">
        <v>0</v>
      </c>
      <c r="D5570">
        <v>0</v>
      </c>
      <c r="E5570">
        <v>0</v>
      </c>
      <c r="F5570">
        <v>0</v>
      </c>
    </row>
    <row r="5571" spans="1:6" ht="15" customHeight="1" x14ac:dyDescent="0.35">
      <c r="A5571" s="86">
        <v>43060900902</v>
      </c>
      <c r="B5571" t="s">
        <v>556</v>
      </c>
      <c r="C5571">
        <v>0</v>
      </c>
      <c r="D5571">
        <v>0</v>
      </c>
      <c r="E5571">
        <v>0</v>
      </c>
      <c r="F5571">
        <v>0</v>
      </c>
    </row>
    <row r="5572" spans="1:6" ht="15" customHeight="1" x14ac:dyDescent="0.35">
      <c r="A5572" s="86">
        <v>43060900903</v>
      </c>
      <c r="B5572" t="s">
        <v>1856</v>
      </c>
      <c r="C5572">
        <v>0</v>
      </c>
      <c r="D5572">
        <v>0</v>
      </c>
      <c r="E5572">
        <v>0</v>
      </c>
      <c r="F5572">
        <v>0</v>
      </c>
    </row>
    <row r="5573" spans="1:6" ht="15" customHeight="1" x14ac:dyDescent="0.35">
      <c r="A5573" s="86">
        <v>430610</v>
      </c>
      <c r="B5573" t="s">
        <v>654</v>
      </c>
      <c r="C5573">
        <v>0</v>
      </c>
      <c r="D5573">
        <v>130336.77</v>
      </c>
      <c r="E5573">
        <v>0</v>
      </c>
      <c r="F5573">
        <v>130336.77</v>
      </c>
    </row>
    <row r="5574" spans="1:6" ht="15" customHeight="1" x14ac:dyDescent="0.35">
      <c r="A5574" s="86">
        <v>4306100</v>
      </c>
      <c r="B5574" t="s">
        <v>553</v>
      </c>
      <c r="C5574">
        <v>0</v>
      </c>
      <c r="D5574">
        <v>130336.77</v>
      </c>
      <c r="E5574">
        <v>0</v>
      </c>
      <c r="F5574">
        <v>130336.77</v>
      </c>
    </row>
    <row r="5575" spans="1:6" ht="15" customHeight="1" x14ac:dyDescent="0.35">
      <c r="A5575" s="86">
        <v>430610001</v>
      </c>
      <c r="B5575" t="s">
        <v>550</v>
      </c>
      <c r="C5575">
        <v>0</v>
      </c>
      <c r="D5575">
        <v>130336.77</v>
      </c>
      <c r="E5575">
        <v>0</v>
      </c>
      <c r="F5575">
        <v>130336.77</v>
      </c>
    </row>
    <row r="5576" spans="1:6" ht="15" customHeight="1" x14ac:dyDescent="0.35">
      <c r="A5576" s="86">
        <v>430610002</v>
      </c>
      <c r="B5576" t="s">
        <v>556</v>
      </c>
      <c r="C5576">
        <v>0</v>
      </c>
      <c r="D5576">
        <v>0</v>
      </c>
      <c r="E5576">
        <v>0</v>
      </c>
      <c r="F5576">
        <v>0</v>
      </c>
    </row>
    <row r="5577" spans="1:6" ht="15" customHeight="1" x14ac:dyDescent="0.35">
      <c r="A5577" s="86">
        <v>430610003</v>
      </c>
      <c r="B5577" t="s">
        <v>1856</v>
      </c>
      <c r="C5577">
        <v>0</v>
      </c>
      <c r="D5577">
        <v>0</v>
      </c>
      <c r="E5577">
        <v>0</v>
      </c>
      <c r="F5577">
        <v>0</v>
      </c>
    </row>
    <row r="5578" spans="1:6" ht="15" customHeight="1" x14ac:dyDescent="0.35">
      <c r="A5578" s="86">
        <v>430610009</v>
      </c>
      <c r="B5578" t="s">
        <v>1144</v>
      </c>
      <c r="C5578">
        <v>0</v>
      </c>
      <c r="D5578">
        <v>0</v>
      </c>
      <c r="E5578">
        <v>0</v>
      </c>
      <c r="F5578">
        <v>0</v>
      </c>
    </row>
    <row r="5579" spans="1:6" ht="15" customHeight="1" x14ac:dyDescent="0.35">
      <c r="A5579" s="86">
        <v>43061000901</v>
      </c>
      <c r="B5579" t="s">
        <v>550</v>
      </c>
      <c r="C5579">
        <v>0</v>
      </c>
      <c r="D5579">
        <v>0</v>
      </c>
      <c r="E5579">
        <v>0</v>
      </c>
      <c r="F5579">
        <v>0</v>
      </c>
    </row>
    <row r="5580" spans="1:6" ht="15" customHeight="1" x14ac:dyDescent="0.35">
      <c r="A5580" s="86">
        <v>43061000902</v>
      </c>
      <c r="B5580" t="s">
        <v>556</v>
      </c>
      <c r="C5580">
        <v>0</v>
      </c>
      <c r="D5580">
        <v>0</v>
      </c>
      <c r="E5580">
        <v>0</v>
      </c>
      <c r="F5580">
        <v>0</v>
      </c>
    </row>
    <row r="5581" spans="1:6" ht="15" customHeight="1" x14ac:dyDescent="0.35">
      <c r="A5581" s="86">
        <v>43061000903</v>
      </c>
      <c r="B5581" t="s">
        <v>1856</v>
      </c>
      <c r="C5581">
        <v>0</v>
      </c>
      <c r="D5581">
        <v>0</v>
      </c>
      <c r="E5581">
        <v>0</v>
      </c>
      <c r="F5581">
        <v>0</v>
      </c>
    </row>
    <row r="5582" spans="1:6" ht="15" customHeight="1" x14ac:dyDescent="0.35">
      <c r="A5582" s="86">
        <v>430611</v>
      </c>
      <c r="B5582" t="s">
        <v>407</v>
      </c>
      <c r="C5582">
        <v>0</v>
      </c>
      <c r="D5582">
        <v>139912.82</v>
      </c>
      <c r="E5582">
        <v>0</v>
      </c>
      <c r="F5582">
        <v>139912.82</v>
      </c>
    </row>
    <row r="5583" spans="1:6" ht="15" customHeight="1" x14ac:dyDescent="0.35">
      <c r="A5583" s="86">
        <v>4306110</v>
      </c>
      <c r="B5583" t="s">
        <v>407</v>
      </c>
      <c r="C5583">
        <v>0</v>
      </c>
      <c r="D5583">
        <v>139912.82</v>
      </c>
      <c r="E5583">
        <v>0</v>
      </c>
      <c r="F5583">
        <v>139912.82</v>
      </c>
    </row>
    <row r="5584" spans="1:6" ht="15" customHeight="1" x14ac:dyDescent="0.35">
      <c r="A5584" s="86">
        <v>430611001</v>
      </c>
      <c r="B5584" t="s">
        <v>550</v>
      </c>
      <c r="C5584">
        <v>0</v>
      </c>
      <c r="D5584">
        <v>139912.82</v>
      </c>
      <c r="E5584">
        <v>0</v>
      </c>
      <c r="F5584">
        <v>139912.82</v>
      </c>
    </row>
    <row r="5585" spans="1:6" ht="15" customHeight="1" x14ac:dyDescent="0.35">
      <c r="A5585" s="86">
        <v>430611002</v>
      </c>
      <c r="B5585" t="s">
        <v>556</v>
      </c>
      <c r="C5585">
        <v>0</v>
      </c>
      <c r="D5585">
        <v>0</v>
      </c>
      <c r="E5585">
        <v>0</v>
      </c>
      <c r="F5585">
        <v>0</v>
      </c>
    </row>
    <row r="5586" spans="1:6" ht="15" customHeight="1" x14ac:dyDescent="0.35">
      <c r="A5586" s="86">
        <v>430611003</v>
      </c>
      <c r="B5586" t="s">
        <v>1856</v>
      </c>
      <c r="C5586">
        <v>0</v>
      </c>
      <c r="D5586">
        <v>0</v>
      </c>
      <c r="E5586">
        <v>0</v>
      </c>
      <c r="F5586">
        <v>0</v>
      </c>
    </row>
    <row r="5587" spans="1:6" ht="15" customHeight="1" x14ac:dyDescent="0.35">
      <c r="A5587" s="86">
        <v>430611009</v>
      </c>
      <c r="B5587" t="s">
        <v>1144</v>
      </c>
      <c r="C5587">
        <v>0</v>
      </c>
      <c r="D5587">
        <v>0</v>
      </c>
      <c r="E5587">
        <v>0</v>
      </c>
      <c r="F5587">
        <v>0</v>
      </c>
    </row>
    <row r="5588" spans="1:6" ht="15" customHeight="1" x14ac:dyDescent="0.35">
      <c r="A5588" s="86">
        <v>43061100901</v>
      </c>
      <c r="B5588" t="s">
        <v>550</v>
      </c>
      <c r="C5588">
        <v>0</v>
      </c>
      <c r="D5588">
        <v>0</v>
      </c>
      <c r="E5588">
        <v>0</v>
      </c>
      <c r="F5588">
        <v>0</v>
      </c>
    </row>
    <row r="5589" spans="1:6" ht="15" customHeight="1" x14ac:dyDescent="0.35">
      <c r="A5589" s="86">
        <v>43061100902</v>
      </c>
      <c r="B5589" t="s">
        <v>556</v>
      </c>
      <c r="C5589">
        <v>0</v>
      </c>
      <c r="D5589">
        <v>0</v>
      </c>
      <c r="E5589">
        <v>0</v>
      </c>
      <c r="F5589">
        <v>0</v>
      </c>
    </row>
    <row r="5590" spans="1:6" ht="15" customHeight="1" x14ac:dyDescent="0.35">
      <c r="A5590" s="86">
        <v>43061100903</v>
      </c>
      <c r="B5590" t="s">
        <v>1856</v>
      </c>
      <c r="C5590">
        <v>0</v>
      </c>
      <c r="D5590">
        <v>0</v>
      </c>
      <c r="E5590">
        <v>0</v>
      </c>
      <c r="F5590">
        <v>0</v>
      </c>
    </row>
    <row r="5591" spans="1:6" ht="15" customHeight="1" x14ac:dyDescent="0.35">
      <c r="A5591" s="86">
        <v>430612</v>
      </c>
      <c r="B5591" t="s">
        <v>409</v>
      </c>
      <c r="C5591">
        <v>0</v>
      </c>
      <c r="D5591">
        <v>7488.45</v>
      </c>
      <c r="E5591">
        <v>0</v>
      </c>
      <c r="F5591">
        <v>7488.45</v>
      </c>
    </row>
    <row r="5592" spans="1:6" ht="15" customHeight="1" x14ac:dyDescent="0.35">
      <c r="A5592" s="86">
        <v>4306120</v>
      </c>
      <c r="B5592" t="s">
        <v>409</v>
      </c>
      <c r="C5592">
        <v>0</v>
      </c>
      <c r="D5592">
        <v>7488.45</v>
      </c>
      <c r="E5592">
        <v>0</v>
      </c>
      <c r="F5592">
        <v>7488.45</v>
      </c>
    </row>
    <row r="5593" spans="1:6" ht="15" customHeight="1" x14ac:dyDescent="0.35">
      <c r="A5593" s="86">
        <v>430612001</v>
      </c>
      <c r="B5593" t="s">
        <v>550</v>
      </c>
      <c r="C5593">
        <v>0</v>
      </c>
      <c r="D5593">
        <v>7488.45</v>
      </c>
      <c r="E5593">
        <v>0</v>
      </c>
      <c r="F5593">
        <v>7488.45</v>
      </c>
    </row>
    <row r="5594" spans="1:6" ht="15" customHeight="1" x14ac:dyDescent="0.35">
      <c r="A5594" s="86">
        <v>430612002</v>
      </c>
      <c r="B5594" t="s">
        <v>556</v>
      </c>
      <c r="C5594">
        <v>0</v>
      </c>
      <c r="D5594">
        <v>0</v>
      </c>
      <c r="E5594">
        <v>0</v>
      </c>
      <c r="F5594">
        <v>0</v>
      </c>
    </row>
    <row r="5595" spans="1:6" ht="15" customHeight="1" x14ac:dyDescent="0.35">
      <c r="A5595" s="86">
        <v>430612003</v>
      </c>
      <c r="B5595" t="s">
        <v>1856</v>
      </c>
      <c r="C5595">
        <v>0</v>
      </c>
      <c r="D5595">
        <v>0</v>
      </c>
      <c r="E5595">
        <v>0</v>
      </c>
      <c r="F5595">
        <v>0</v>
      </c>
    </row>
    <row r="5596" spans="1:6" ht="15" customHeight="1" x14ac:dyDescent="0.35">
      <c r="A5596" s="86">
        <v>430612009</v>
      </c>
      <c r="B5596" t="s">
        <v>1144</v>
      </c>
      <c r="C5596">
        <v>0</v>
      </c>
      <c r="D5596">
        <v>0</v>
      </c>
      <c r="E5596">
        <v>0</v>
      </c>
      <c r="F5596">
        <v>0</v>
      </c>
    </row>
    <row r="5597" spans="1:6" ht="15" customHeight="1" x14ac:dyDescent="0.35">
      <c r="A5597" s="86">
        <v>43061200901</v>
      </c>
      <c r="B5597" t="s">
        <v>550</v>
      </c>
      <c r="C5597">
        <v>0</v>
      </c>
      <c r="D5597">
        <v>0</v>
      </c>
      <c r="E5597">
        <v>0</v>
      </c>
      <c r="F5597">
        <v>0</v>
      </c>
    </row>
    <row r="5598" spans="1:6" ht="15" customHeight="1" x14ac:dyDescent="0.35">
      <c r="A5598" s="86">
        <v>43061200902</v>
      </c>
      <c r="B5598" t="s">
        <v>556</v>
      </c>
      <c r="C5598">
        <v>0</v>
      </c>
      <c r="D5598">
        <v>0</v>
      </c>
      <c r="E5598">
        <v>0</v>
      </c>
      <c r="F5598">
        <v>0</v>
      </c>
    </row>
    <row r="5599" spans="1:6" ht="15" customHeight="1" x14ac:dyDescent="0.35">
      <c r="A5599" s="86">
        <v>43061200903</v>
      </c>
      <c r="B5599" t="s">
        <v>1856</v>
      </c>
      <c r="C5599">
        <v>0</v>
      </c>
      <c r="D5599">
        <v>0</v>
      </c>
      <c r="E5599">
        <v>0</v>
      </c>
      <c r="F5599">
        <v>0</v>
      </c>
    </row>
    <row r="5600" spans="1:6" ht="15" customHeight="1" x14ac:dyDescent="0.35">
      <c r="A5600" s="86">
        <v>430613</v>
      </c>
      <c r="B5600" t="s">
        <v>1075</v>
      </c>
      <c r="C5600">
        <v>0</v>
      </c>
      <c r="D5600">
        <v>0</v>
      </c>
      <c r="E5600">
        <v>0</v>
      </c>
      <c r="F5600">
        <v>0</v>
      </c>
    </row>
    <row r="5601" spans="1:6" ht="15" customHeight="1" x14ac:dyDescent="0.35">
      <c r="A5601" s="86">
        <v>4306130</v>
      </c>
      <c r="B5601" t="s">
        <v>1075</v>
      </c>
      <c r="C5601">
        <v>0</v>
      </c>
      <c r="D5601">
        <v>0</v>
      </c>
      <c r="E5601">
        <v>0</v>
      </c>
      <c r="F5601">
        <v>0</v>
      </c>
    </row>
    <row r="5602" spans="1:6" ht="15" customHeight="1" x14ac:dyDescent="0.35">
      <c r="A5602" s="86">
        <v>430613001</v>
      </c>
      <c r="B5602" t="s">
        <v>550</v>
      </c>
      <c r="C5602">
        <v>0</v>
      </c>
      <c r="D5602">
        <v>0</v>
      </c>
      <c r="E5602">
        <v>0</v>
      </c>
      <c r="F5602">
        <v>0</v>
      </c>
    </row>
    <row r="5603" spans="1:6" ht="15" customHeight="1" x14ac:dyDescent="0.35">
      <c r="A5603" s="86">
        <v>430613002</v>
      </c>
      <c r="B5603" t="s">
        <v>556</v>
      </c>
      <c r="C5603">
        <v>0</v>
      </c>
      <c r="D5603">
        <v>0</v>
      </c>
      <c r="E5603">
        <v>0</v>
      </c>
      <c r="F5603">
        <v>0</v>
      </c>
    </row>
    <row r="5604" spans="1:6" ht="15" customHeight="1" x14ac:dyDescent="0.35">
      <c r="A5604" s="86">
        <v>430613003</v>
      </c>
      <c r="B5604" t="s">
        <v>1856</v>
      </c>
      <c r="C5604">
        <v>0</v>
      </c>
      <c r="D5604">
        <v>0</v>
      </c>
      <c r="E5604">
        <v>0</v>
      </c>
      <c r="F5604">
        <v>0</v>
      </c>
    </row>
    <row r="5605" spans="1:6" ht="15" customHeight="1" x14ac:dyDescent="0.35">
      <c r="A5605" s="86">
        <v>430613009</v>
      </c>
      <c r="B5605" t="s">
        <v>1144</v>
      </c>
      <c r="C5605">
        <v>0</v>
      </c>
      <c r="D5605">
        <v>0</v>
      </c>
      <c r="E5605">
        <v>0</v>
      </c>
      <c r="F5605">
        <v>0</v>
      </c>
    </row>
    <row r="5606" spans="1:6" ht="15" customHeight="1" x14ac:dyDescent="0.35">
      <c r="A5606" s="86">
        <v>43061300901</v>
      </c>
      <c r="B5606" t="s">
        <v>550</v>
      </c>
      <c r="C5606">
        <v>0</v>
      </c>
      <c r="D5606">
        <v>0</v>
      </c>
      <c r="E5606">
        <v>0</v>
      </c>
      <c r="F5606">
        <v>0</v>
      </c>
    </row>
    <row r="5607" spans="1:6" ht="15" customHeight="1" x14ac:dyDescent="0.35">
      <c r="A5607" s="86">
        <v>43061300902</v>
      </c>
      <c r="B5607" t="s">
        <v>556</v>
      </c>
      <c r="C5607">
        <v>0</v>
      </c>
      <c r="D5607">
        <v>0</v>
      </c>
      <c r="E5607">
        <v>0</v>
      </c>
      <c r="F5607">
        <v>0</v>
      </c>
    </row>
    <row r="5608" spans="1:6" ht="15" customHeight="1" x14ac:dyDescent="0.35">
      <c r="A5608" s="86">
        <v>43061300903</v>
      </c>
      <c r="B5608" t="s">
        <v>1856</v>
      </c>
      <c r="C5608">
        <v>0</v>
      </c>
      <c r="D5608">
        <v>0</v>
      </c>
      <c r="E5608">
        <v>0</v>
      </c>
      <c r="F5608">
        <v>0</v>
      </c>
    </row>
    <row r="5609" spans="1:6" ht="15" customHeight="1" x14ac:dyDescent="0.35">
      <c r="A5609" s="86">
        <v>430614</v>
      </c>
      <c r="B5609" t="s">
        <v>448</v>
      </c>
      <c r="C5609">
        <v>0</v>
      </c>
      <c r="D5609">
        <v>61436.29</v>
      </c>
      <c r="E5609">
        <v>0</v>
      </c>
      <c r="F5609">
        <v>61436.29</v>
      </c>
    </row>
    <row r="5610" spans="1:6" ht="15" customHeight="1" x14ac:dyDescent="0.35">
      <c r="A5610" s="86">
        <v>4306140</v>
      </c>
      <c r="B5610" t="s">
        <v>448</v>
      </c>
      <c r="C5610">
        <v>0</v>
      </c>
      <c r="D5610">
        <v>61436.29</v>
      </c>
      <c r="E5610">
        <v>0</v>
      </c>
      <c r="F5610">
        <v>61436.29</v>
      </c>
    </row>
    <row r="5611" spans="1:6" ht="15" customHeight="1" x14ac:dyDescent="0.35">
      <c r="A5611" s="86">
        <v>430614001</v>
      </c>
      <c r="B5611" t="s">
        <v>550</v>
      </c>
      <c r="C5611">
        <v>0</v>
      </c>
      <c r="D5611">
        <v>61436.29</v>
      </c>
      <c r="E5611">
        <v>0</v>
      </c>
      <c r="F5611">
        <v>61436.29</v>
      </c>
    </row>
    <row r="5612" spans="1:6" ht="15" customHeight="1" x14ac:dyDescent="0.35">
      <c r="A5612" s="86">
        <v>430614002</v>
      </c>
      <c r="B5612" t="s">
        <v>556</v>
      </c>
      <c r="C5612">
        <v>0</v>
      </c>
      <c r="D5612">
        <v>0</v>
      </c>
      <c r="E5612">
        <v>0</v>
      </c>
      <c r="F5612">
        <v>0</v>
      </c>
    </row>
    <row r="5613" spans="1:6" ht="15" customHeight="1" x14ac:dyDescent="0.35">
      <c r="A5613" s="86">
        <v>430614003</v>
      </c>
      <c r="B5613" t="s">
        <v>1856</v>
      </c>
      <c r="C5613">
        <v>0</v>
      </c>
      <c r="D5613">
        <v>0</v>
      </c>
      <c r="E5613">
        <v>0</v>
      </c>
      <c r="F5613">
        <v>0</v>
      </c>
    </row>
    <row r="5614" spans="1:6" ht="15" customHeight="1" x14ac:dyDescent="0.35">
      <c r="A5614" s="86">
        <v>430614009</v>
      </c>
      <c r="B5614" t="s">
        <v>1144</v>
      </c>
      <c r="C5614">
        <v>0</v>
      </c>
      <c r="D5614">
        <v>0</v>
      </c>
      <c r="E5614">
        <v>0</v>
      </c>
      <c r="F5614">
        <v>0</v>
      </c>
    </row>
    <row r="5615" spans="1:6" ht="15" customHeight="1" x14ac:dyDescent="0.35">
      <c r="A5615" s="86">
        <v>43061400901</v>
      </c>
      <c r="B5615" t="s">
        <v>550</v>
      </c>
      <c r="C5615">
        <v>0</v>
      </c>
      <c r="D5615">
        <v>0</v>
      </c>
      <c r="E5615">
        <v>0</v>
      </c>
      <c r="F5615">
        <v>0</v>
      </c>
    </row>
    <row r="5616" spans="1:6" ht="15" customHeight="1" x14ac:dyDescent="0.35">
      <c r="A5616" s="86">
        <v>43061400902</v>
      </c>
      <c r="B5616" t="s">
        <v>556</v>
      </c>
      <c r="C5616">
        <v>0</v>
      </c>
      <c r="D5616">
        <v>0</v>
      </c>
      <c r="E5616">
        <v>0</v>
      </c>
      <c r="F5616">
        <v>0</v>
      </c>
    </row>
    <row r="5617" spans="1:6" ht="15" customHeight="1" x14ac:dyDescent="0.35">
      <c r="A5617" s="86">
        <v>43061400903</v>
      </c>
      <c r="B5617" t="s">
        <v>1856</v>
      </c>
      <c r="C5617">
        <v>0</v>
      </c>
      <c r="D5617">
        <v>0</v>
      </c>
      <c r="E5617">
        <v>0</v>
      </c>
      <c r="F5617">
        <v>0</v>
      </c>
    </row>
    <row r="5618" spans="1:6" ht="15" customHeight="1" x14ac:dyDescent="0.35">
      <c r="A5618" s="86">
        <v>430615</v>
      </c>
      <c r="B5618" t="s">
        <v>436</v>
      </c>
      <c r="C5618">
        <v>0</v>
      </c>
      <c r="D5618">
        <v>1006.3</v>
      </c>
      <c r="E5618">
        <v>0</v>
      </c>
      <c r="F5618">
        <v>1006.3</v>
      </c>
    </row>
    <row r="5619" spans="1:6" ht="15" customHeight="1" x14ac:dyDescent="0.35">
      <c r="A5619" s="86">
        <v>4306150</v>
      </c>
      <c r="B5619" t="s">
        <v>436</v>
      </c>
      <c r="C5619">
        <v>0</v>
      </c>
      <c r="D5619">
        <v>1006.3</v>
      </c>
      <c r="E5619">
        <v>0</v>
      </c>
      <c r="F5619">
        <v>1006.3</v>
      </c>
    </row>
    <row r="5620" spans="1:6" ht="15" customHeight="1" x14ac:dyDescent="0.35">
      <c r="A5620" s="86">
        <v>430615001</v>
      </c>
      <c r="B5620" t="s">
        <v>550</v>
      </c>
      <c r="C5620">
        <v>0</v>
      </c>
      <c r="D5620">
        <v>1006.3</v>
      </c>
      <c r="E5620">
        <v>0</v>
      </c>
      <c r="F5620">
        <v>1006.3</v>
      </c>
    </row>
    <row r="5621" spans="1:6" ht="15" customHeight="1" x14ac:dyDescent="0.35">
      <c r="A5621" s="86">
        <v>430615002</v>
      </c>
      <c r="B5621" t="s">
        <v>556</v>
      </c>
      <c r="C5621">
        <v>0</v>
      </c>
      <c r="D5621">
        <v>0</v>
      </c>
      <c r="E5621">
        <v>0</v>
      </c>
      <c r="F5621">
        <v>0</v>
      </c>
    </row>
    <row r="5622" spans="1:6" ht="15" customHeight="1" x14ac:dyDescent="0.35">
      <c r="A5622" s="86">
        <v>430615003</v>
      </c>
      <c r="B5622" t="s">
        <v>1856</v>
      </c>
      <c r="C5622">
        <v>0</v>
      </c>
      <c r="D5622">
        <v>0</v>
      </c>
      <c r="E5622">
        <v>0</v>
      </c>
      <c r="F5622">
        <v>0</v>
      </c>
    </row>
    <row r="5623" spans="1:6" ht="15" customHeight="1" x14ac:dyDescent="0.35">
      <c r="A5623" s="86">
        <v>430615009</v>
      </c>
      <c r="B5623" t="s">
        <v>1144</v>
      </c>
      <c r="C5623">
        <v>0</v>
      </c>
      <c r="D5623">
        <v>0</v>
      </c>
      <c r="E5623">
        <v>0</v>
      </c>
      <c r="F5623">
        <v>0</v>
      </c>
    </row>
    <row r="5624" spans="1:6" ht="15" customHeight="1" x14ac:dyDescent="0.35">
      <c r="A5624" s="86">
        <v>43061500901</v>
      </c>
      <c r="B5624" t="s">
        <v>550</v>
      </c>
      <c r="C5624">
        <v>0</v>
      </c>
      <c r="D5624">
        <v>0</v>
      </c>
      <c r="E5624">
        <v>0</v>
      </c>
      <c r="F5624">
        <v>0</v>
      </c>
    </row>
    <row r="5625" spans="1:6" ht="15" customHeight="1" x14ac:dyDescent="0.35">
      <c r="A5625" s="86">
        <v>43061500902</v>
      </c>
      <c r="B5625" t="s">
        <v>556</v>
      </c>
      <c r="C5625">
        <v>0</v>
      </c>
      <c r="D5625">
        <v>0</v>
      </c>
      <c r="E5625">
        <v>0</v>
      </c>
      <c r="F5625">
        <v>0</v>
      </c>
    </row>
    <row r="5626" spans="1:6" ht="15" customHeight="1" x14ac:dyDescent="0.35">
      <c r="A5626" s="86">
        <v>43061500903</v>
      </c>
      <c r="B5626" t="s">
        <v>1856</v>
      </c>
      <c r="C5626">
        <v>0</v>
      </c>
      <c r="D5626">
        <v>0</v>
      </c>
      <c r="E5626">
        <v>0</v>
      </c>
      <c r="F5626">
        <v>0</v>
      </c>
    </row>
    <row r="5627" spans="1:6" ht="15" customHeight="1" x14ac:dyDescent="0.35">
      <c r="A5627" s="86">
        <v>430616</v>
      </c>
      <c r="B5627" t="s">
        <v>594</v>
      </c>
      <c r="C5627">
        <v>0</v>
      </c>
      <c r="D5627">
        <v>59514.61</v>
      </c>
      <c r="E5627">
        <v>0</v>
      </c>
      <c r="F5627">
        <v>59514.61</v>
      </c>
    </row>
    <row r="5628" spans="1:6" ht="15" customHeight="1" x14ac:dyDescent="0.35">
      <c r="A5628" s="86">
        <v>4306160</v>
      </c>
      <c r="B5628" t="s">
        <v>414</v>
      </c>
      <c r="C5628">
        <v>0</v>
      </c>
      <c r="D5628">
        <v>59514.61</v>
      </c>
      <c r="E5628">
        <v>0</v>
      </c>
      <c r="F5628">
        <v>59514.61</v>
      </c>
    </row>
    <row r="5629" spans="1:6" ht="15" customHeight="1" x14ac:dyDescent="0.35">
      <c r="A5629" s="86">
        <v>430616001</v>
      </c>
      <c r="B5629" t="s">
        <v>550</v>
      </c>
      <c r="C5629">
        <v>0</v>
      </c>
      <c r="D5629">
        <v>59514.61</v>
      </c>
      <c r="E5629">
        <v>0</v>
      </c>
      <c r="F5629">
        <v>59514.61</v>
      </c>
    </row>
    <row r="5630" spans="1:6" ht="15" customHeight="1" x14ac:dyDescent="0.35">
      <c r="A5630" s="86">
        <v>430616002</v>
      </c>
      <c r="B5630" t="s">
        <v>556</v>
      </c>
      <c r="C5630">
        <v>0</v>
      </c>
      <c r="D5630">
        <v>0</v>
      </c>
      <c r="E5630">
        <v>0</v>
      </c>
      <c r="F5630">
        <v>0</v>
      </c>
    </row>
    <row r="5631" spans="1:6" ht="15" customHeight="1" x14ac:dyDescent="0.35">
      <c r="A5631" s="86">
        <v>430616003</v>
      </c>
      <c r="B5631" t="s">
        <v>1856</v>
      </c>
      <c r="C5631">
        <v>0</v>
      </c>
      <c r="D5631">
        <v>0</v>
      </c>
      <c r="E5631">
        <v>0</v>
      </c>
      <c r="F5631">
        <v>0</v>
      </c>
    </row>
    <row r="5632" spans="1:6" ht="15" customHeight="1" x14ac:dyDescent="0.35">
      <c r="A5632" s="86">
        <v>430616009</v>
      </c>
      <c r="B5632" t="s">
        <v>1144</v>
      </c>
      <c r="C5632">
        <v>0</v>
      </c>
      <c r="D5632">
        <v>0</v>
      </c>
      <c r="E5632">
        <v>0</v>
      </c>
      <c r="F5632">
        <v>0</v>
      </c>
    </row>
    <row r="5633" spans="1:6" ht="15" customHeight="1" x14ac:dyDescent="0.35">
      <c r="A5633" s="86">
        <v>43061600901</v>
      </c>
      <c r="B5633" t="s">
        <v>550</v>
      </c>
      <c r="C5633">
        <v>0</v>
      </c>
      <c r="D5633">
        <v>0</v>
      </c>
      <c r="E5633">
        <v>0</v>
      </c>
      <c r="F5633">
        <v>0</v>
      </c>
    </row>
    <row r="5634" spans="1:6" ht="15" customHeight="1" x14ac:dyDescent="0.35">
      <c r="A5634" s="86">
        <v>43061600902</v>
      </c>
      <c r="B5634" t="s">
        <v>556</v>
      </c>
      <c r="C5634">
        <v>0</v>
      </c>
      <c r="D5634">
        <v>0</v>
      </c>
      <c r="E5634">
        <v>0</v>
      </c>
      <c r="F5634">
        <v>0</v>
      </c>
    </row>
    <row r="5635" spans="1:6" ht="15" customHeight="1" x14ac:dyDescent="0.35">
      <c r="A5635" s="86">
        <v>43061600903</v>
      </c>
      <c r="B5635" t="s">
        <v>1856</v>
      </c>
      <c r="C5635">
        <v>0</v>
      </c>
      <c r="D5635">
        <v>0</v>
      </c>
      <c r="E5635">
        <v>0</v>
      </c>
      <c r="F5635">
        <v>0</v>
      </c>
    </row>
    <row r="5636" spans="1:6" ht="15" customHeight="1" x14ac:dyDescent="0.35">
      <c r="A5636" s="86">
        <v>430617</v>
      </c>
      <c r="B5636" t="s">
        <v>1082</v>
      </c>
      <c r="C5636">
        <v>0</v>
      </c>
      <c r="D5636">
        <v>0</v>
      </c>
      <c r="E5636">
        <v>0</v>
      </c>
      <c r="F5636">
        <v>0</v>
      </c>
    </row>
    <row r="5637" spans="1:6" ht="15" customHeight="1" x14ac:dyDescent="0.35">
      <c r="A5637" s="86">
        <v>4306170</v>
      </c>
      <c r="B5637" t="s">
        <v>1082</v>
      </c>
      <c r="C5637">
        <v>0</v>
      </c>
      <c r="D5637">
        <v>0</v>
      </c>
      <c r="E5637">
        <v>0</v>
      </c>
      <c r="F5637">
        <v>0</v>
      </c>
    </row>
    <row r="5638" spans="1:6" ht="15" customHeight="1" x14ac:dyDescent="0.35">
      <c r="A5638" s="86">
        <v>430617001</v>
      </c>
      <c r="B5638" t="s">
        <v>550</v>
      </c>
      <c r="C5638">
        <v>0</v>
      </c>
      <c r="D5638">
        <v>0</v>
      </c>
      <c r="E5638">
        <v>0</v>
      </c>
      <c r="F5638">
        <v>0</v>
      </c>
    </row>
    <row r="5639" spans="1:6" ht="15" customHeight="1" x14ac:dyDescent="0.35">
      <c r="A5639" s="86">
        <v>430617002</v>
      </c>
      <c r="B5639" t="s">
        <v>556</v>
      </c>
      <c r="C5639">
        <v>0</v>
      </c>
      <c r="D5639">
        <v>0</v>
      </c>
      <c r="E5639">
        <v>0</v>
      </c>
      <c r="F5639">
        <v>0</v>
      </c>
    </row>
    <row r="5640" spans="1:6" ht="15" customHeight="1" x14ac:dyDescent="0.35">
      <c r="A5640" s="86">
        <v>430617003</v>
      </c>
      <c r="B5640" t="s">
        <v>1856</v>
      </c>
      <c r="C5640">
        <v>0</v>
      </c>
      <c r="D5640">
        <v>0</v>
      </c>
      <c r="E5640">
        <v>0</v>
      </c>
      <c r="F5640">
        <v>0</v>
      </c>
    </row>
    <row r="5641" spans="1:6" ht="15" customHeight="1" x14ac:dyDescent="0.35">
      <c r="A5641" s="86">
        <v>430617009</v>
      </c>
      <c r="B5641" t="s">
        <v>1144</v>
      </c>
      <c r="C5641">
        <v>0</v>
      </c>
      <c r="D5641">
        <v>0</v>
      </c>
      <c r="E5641">
        <v>0</v>
      </c>
      <c r="F5641">
        <v>0</v>
      </c>
    </row>
    <row r="5642" spans="1:6" ht="15" customHeight="1" x14ac:dyDescent="0.35">
      <c r="A5642" s="86">
        <v>43061700901</v>
      </c>
      <c r="B5642" t="s">
        <v>550</v>
      </c>
      <c r="C5642">
        <v>0</v>
      </c>
      <c r="D5642">
        <v>0</v>
      </c>
      <c r="E5642">
        <v>0</v>
      </c>
      <c r="F5642">
        <v>0</v>
      </c>
    </row>
    <row r="5643" spans="1:6" ht="15" customHeight="1" x14ac:dyDescent="0.35">
      <c r="A5643" s="86">
        <v>43061700902</v>
      </c>
      <c r="B5643" t="s">
        <v>556</v>
      </c>
      <c r="C5643">
        <v>0</v>
      </c>
      <c r="D5643">
        <v>0</v>
      </c>
      <c r="E5643">
        <v>0</v>
      </c>
      <c r="F5643">
        <v>0</v>
      </c>
    </row>
    <row r="5644" spans="1:6" ht="15" customHeight="1" x14ac:dyDescent="0.35">
      <c r="A5644" s="86">
        <v>43061700903</v>
      </c>
      <c r="B5644" t="s">
        <v>1856</v>
      </c>
      <c r="C5644">
        <v>0</v>
      </c>
      <c r="D5644">
        <v>0</v>
      </c>
      <c r="E5644">
        <v>0</v>
      </c>
      <c r="F5644">
        <v>0</v>
      </c>
    </row>
    <row r="5645" spans="1:6" ht="15" customHeight="1" x14ac:dyDescent="0.35">
      <c r="A5645" s="86">
        <v>430618</v>
      </c>
      <c r="B5645" t="s">
        <v>415</v>
      </c>
      <c r="C5645">
        <v>0</v>
      </c>
      <c r="D5645">
        <v>200368.76</v>
      </c>
      <c r="E5645">
        <v>0</v>
      </c>
      <c r="F5645">
        <v>200368.76</v>
      </c>
    </row>
    <row r="5646" spans="1:6" ht="15" customHeight="1" x14ac:dyDescent="0.35">
      <c r="A5646" s="86">
        <v>4306180</v>
      </c>
      <c r="B5646" t="s">
        <v>415</v>
      </c>
      <c r="C5646">
        <v>0</v>
      </c>
      <c r="D5646">
        <v>200368.76</v>
      </c>
      <c r="E5646">
        <v>0</v>
      </c>
      <c r="F5646">
        <v>200368.76</v>
      </c>
    </row>
    <row r="5647" spans="1:6" ht="15" customHeight="1" x14ac:dyDescent="0.35">
      <c r="A5647" s="86">
        <v>430618001</v>
      </c>
      <c r="B5647" t="s">
        <v>550</v>
      </c>
      <c r="C5647">
        <v>0</v>
      </c>
      <c r="D5647">
        <v>200174.8</v>
      </c>
      <c r="E5647">
        <v>0</v>
      </c>
      <c r="F5647">
        <v>200174.8</v>
      </c>
    </row>
    <row r="5648" spans="1:6" ht="15" customHeight="1" x14ac:dyDescent="0.35">
      <c r="A5648" s="86">
        <v>430618002</v>
      </c>
      <c r="B5648" t="s">
        <v>556</v>
      </c>
      <c r="C5648">
        <v>0</v>
      </c>
      <c r="D5648">
        <v>193.96</v>
      </c>
      <c r="E5648">
        <v>0</v>
      </c>
      <c r="F5648">
        <v>193.96</v>
      </c>
    </row>
    <row r="5649" spans="1:6" ht="15" customHeight="1" x14ac:dyDescent="0.35">
      <c r="A5649" s="86">
        <v>430618003</v>
      </c>
      <c r="B5649" t="s">
        <v>1856</v>
      </c>
      <c r="C5649">
        <v>0</v>
      </c>
      <c r="D5649">
        <v>0</v>
      </c>
      <c r="E5649">
        <v>0</v>
      </c>
      <c r="F5649">
        <v>0</v>
      </c>
    </row>
    <row r="5650" spans="1:6" ht="15" customHeight="1" x14ac:dyDescent="0.35">
      <c r="A5650" s="86">
        <v>430618009</v>
      </c>
      <c r="B5650" t="s">
        <v>1144</v>
      </c>
      <c r="C5650">
        <v>0</v>
      </c>
      <c r="D5650">
        <v>0</v>
      </c>
      <c r="E5650">
        <v>0</v>
      </c>
      <c r="F5650">
        <v>0</v>
      </c>
    </row>
    <row r="5651" spans="1:6" ht="15" customHeight="1" x14ac:dyDescent="0.35">
      <c r="A5651" s="86">
        <v>43061800901</v>
      </c>
      <c r="B5651" t="s">
        <v>550</v>
      </c>
      <c r="C5651">
        <v>0</v>
      </c>
      <c r="D5651">
        <v>0</v>
      </c>
      <c r="E5651">
        <v>0</v>
      </c>
      <c r="F5651">
        <v>0</v>
      </c>
    </row>
    <row r="5652" spans="1:6" ht="15" customHeight="1" x14ac:dyDescent="0.35">
      <c r="A5652" s="86">
        <v>43061800902</v>
      </c>
      <c r="B5652" t="s">
        <v>556</v>
      </c>
      <c r="C5652">
        <v>0</v>
      </c>
      <c r="D5652">
        <v>0</v>
      </c>
      <c r="E5652">
        <v>0</v>
      </c>
      <c r="F5652">
        <v>0</v>
      </c>
    </row>
    <row r="5653" spans="1:6" ht="15" customHeight="1" x14ac:dyDescent="0.35">
      <c r="A5653" s="86">
        <v>43061800903</v>
      </c>
      <c r="B5653" t="s">
        <v>1856</v>
      </c>
      <c r="C5653">
        <v>0</v>
      </c>
      <c r="D5653">
        <v>0</v>
      </c>
      <c r="E5653">
        <v>0</v>
      </c>
      <c r="F5653">
        <v>0</v>
      </c>
    </row>
    <row r="5654" spans="1:6" ht="15" customHeight="1" x14ac:dyDescent="0.35">
      <c r="A5654" s="86">
        <v>4306190</v>
      </c>
      <c r="B5654" t="s">
        <v>1086</v>
      </c>
      <c r="C5654">
        <v>0</v>
      </c>
      <c r="D5654">
        <v>0</v>
      </c>
      <c r="E5654">
        <v>0</v>
      </c>
      <c r="F5654">
        <v>0</v>
      </c>
    </row>
    <row r="5655" spans="1:6" ht="15" customHeight="1" x14ac:dyDescent="0.35">
      <c r="A5655" s="86">
        <v>430619001</v>
      </c>
      <c r="B5655" t="s">
        <v>550</v>
      </c>
      <c r="C5655">
        <v>0</v>
      </c>
      <c r="D5655">
        <v>0</v>
      </c>
      <c r="E5655">
        <v>0</v>
      </c>
      <c r="F5655">
        <v>0</v>
      </c>
    </row>
    <row r="5656" spans="1:6" ht="15" customHeight="1" x14ac:dyDescent="0.35">
      <c r="A5656" s="86">
        <v>430619002</v>
      </c>
      <c r="B5656" t="s">
        <v>556</v>
      </c>
      <c r="C5656">
        <v>0</v>
      </c>
      <c r="D5656">
        <v>0</v>
      </c>
      <c r="E5656">
        <v>0</v>
      </c>
      <c r="F5656">
        <v>0</v>
      </c>
    </row>
    <row r="5657" spans="1:6" ht="15" customHeight="1" x14ac:dyDescent="0.35">
      <c r="A5657" s="86">
        <v>430619003</v>
      </c>
      <c r="B5657" t="s">
        <v>1856</v>
      </c>
      <c r="C5657">
        <v>0</v>
      </c>
      <c r="D5657">
        <v>0</v>
      </c>
      <c r="E5657">
        <v>0</v>
      </c>
      <c r="F5657">
        <v>0</v>
      </c>
    </row>
    <row r="5658" spans="1:6" ht="15" customHeight="1" x14ac:dyDescent="0.35">
      <c r="A5658" s="86">
        <v>430619009</v>
      </c>
      <c r="B5658" t="s">
        <v>1144</v>
      </c>
      <c r="C5658">
        <v>0</v>
      </c>
      <c r="D5658">
        <v>0</v>
      </c>
      <c r="E5658">
        <v>0</v>
      </c>
      <c r="F5658">
        <v>0</v>
      </c>
    </row>
    <row r="5659" spans="1:6" ht="15" customHeight="1" x14ac:dyDescent="0.35">
      <c r="A5659" s="86">
        <v>43061900901</v>
      </c>
      <c r="B5659" t="s">
        <v>550</v>
      </c>
      <c r="C5659">
        <v>0</v>
      </c>
      <c r="D5659">
        <v>0</v>
      </c>
      <c r="E5659">
        <v>0</v>
      </c>
      <c r="F5659">
        <v>0</v>
      </c>
    </row>
    <row r="5660" spans="1:6" ht="15" customHeight="1" x14ac:dyDescent="0.35">
      <c r="A5660" s="86">
        <v>43061900902</v>
      </c>
      <c r="B5660" t="s">
        <v>556</v>
      </c>
      <c r="C5660">
        <v>0</v>
      </c>
      <c r="D5660">
        <v>0</v>
      </c>
      <c r="E5660">
        <v>0</v>
      </c>
      <c r="F5660">
        <v>0</v>
      </c>
    </row>
    <row r="5661" spans="1:6" ht="15" customHeight="1" x14ac:dyDescent="0.35">
      <c r="A5661" s="86">
        <v>43061900903</v>
      </c>
      <c r="B5661" t="s">
        <v>1856</v>
      </c>
      <c r="C5661">
        <v>0</v>
      </c>
      <c r="D5661">
        <v>0</v>
      </c>
      <c r="E5661">
        <v>0</v>
      </c>
      <c r="F5661">
        <v>0</v>
      </c>
    </row>
    <row r="5662" spans="1:6" ht="15" customHeight="1" x14ac:dyDescent="0.35">
      <c r="A5662" s="86">
        <v>4306200</v>
      </c>
      <c r="B5662" t="s">
        <v>1089</v>
      </c>
      <c r="C5662">
        <v>0</v>
      </c>
      <c r="D5662">
        <v>0</v>
      </c>
      <c r="E5662">
        <v>0</v>
      </c>
      <c r="F5662">
        <v>0</v>
      </c>
    </row>
    <row r="5663" spans="1:6" ht="15" customHeight="1" x14ac:dyDescent="0.35">
      <c r="A5663" s="86">
        <v>430620001</v>
      </c>
      <c r="B5663" t="s">
        <v>550</v>
      </c>
      <c r="C5663">
        <v>0</v>
      </c>
      <c r="D5663">
        <v>0</v>
      </c>
      <c r="E5663">
        <v>0</v>
      </c>
      <c r="F5663">
        <v>0</v>
      </c>
    </row>
    <row r="5664" spans="1:6" ht="15" customHeight="1" x14ac:dyDescent="0.35">
      <c r="A5664" s="86">
        <v>430620002</v>
      </c>
      <c r="B5664" t="s">
        <v>556</v>
      </c>
      <c r="C5664">
        <v>0</v>
      </c>
      <c r="D5664">
        <v>0</v>
      </c>
      <c r="E5664">
        <v>0</v>
      </c>
      <c r="F5664">
        <v>0</v>
      </c>
    </row>
    <row r="5665" spans="1:6" ht="15" customHeight="1" x14ac:dyDescent="0.35">
      <c r="A5665" s="86">
        <v>430620003</v>
      </c>
      <c r="B5665" t="s">
        <v>1856</v>
      </c>
      <c r="C5665">
        <v>0</v>
      </c>
      <c r="D5665">
        <v>0</v>
      </c>
      <c r="E5665">
        <v>0</v>
      </c>
      <c r="F5665">
        <v>0</v>
      </c>
    </row>
    <row r="5666" spans="1:6" ht="15" customHeight="1" x14ac:dyDescent="0.35">
      <c r="A5666" s="86">
        <v>430620009</v>
      </c>
      <c r="B5666" t="s">
        <v>1144</v>
      </c>
      <c r="C5666">
        <v>0</v>
      </c>
      <c r="D5666">
        <v>0</v>
      </c>
      <c r="E5666">
        <v>0</v>
      </c>
      <c r="F5666">
        <v>0</v>
      </c>
    </row>
    <row r="5667" spans="1:6" ht="15" customHeight="1" x14ac:dyDescent="0.35">
      <c r="A5667" s="86">
        <v>43062000901</v>
      </c>
      <c r="B5667" t="s">
        <v>550</v>
      </c>
      <c r="C5667">
        <v>0</v>
      </c>
      <c r="D5667">
        <v>0</v>
      </c>
      <c r="E5667">
        <v>0</v>
      </c>
      <c r="F5667">
        <v>0</v>
      </c>
    </row>
    <row r="5668" spans="1:6" ht="15" customHeight="1" x14ac:dyDescent="0.35">
      <c r="A5668" s="86">
        <v>43062000902</v>
      </c>
      <c r="B5668" t="s">
        <v>556</v>
      </c>
      <c r="C5668">
        <v>0</v>
      </c>
      <c r="D5668">
        <v>0</v>
      </c>
      <c r="E5668">
        <v>0</v>
      </c>
      <c r="F5668">
        <v>0</v>
      </c>
    </row>
    <row r="5669" spans="1:6" ht="15" customHeight="1" x14ac:dyDescent="0.35">
      <c r="A5669" s="86">
        <v>43062000903</v>
      </c>
      <c r="B5669" t="s">
        <v>1856</v>
      </c>
      <c r="C5669">
        <v>0</v>
      </c>
      <c r="D5669">
        <v>0</v>
      </c>
      <c r="E5669">
        <v>0</v>
      </c>
      <c r="F5669">
        <v>0</v>
      </c>
    </row>
    <row r="5670" spans="1:6" ht="15" customHeight="1" x14ac:dyDescent="0.35">
      <c r="A5670" s="86">
        <v>430621</v>
      </c>
      <c r="B5670" t="s">
        <v>1864</v>
      </c>
      <c r="C5670">
        <v>0</v>
      </c>
      <c r="D5670">
        <v>0</v>
      </c>
      <c r="E5670">
        <v>0</v>
      </c>
      <c r="F5670">
        <v>0</v>
      </c>
    </row>
    <row r="5671" spans="1:6" ht="15" customHeight="1" x14ac:dyDescent="0.35">
      <c r="A5671" s="86">
        <v>4306210</v>
      </c>
      <c r="B5671" t="s">
        <v>1092</v>
      </c>
      <c r="C5671">
        <v>0</v>
      </c>
      <c r="D5671">
        <v>0</v>
      </c>
      <c r="E5671">
        <v>0</v>
      </c>
      <c r="F5671">
        <v>0</v>
      </c>
    </row>
    <row r="5672" spans="1:6" ht="15" customHeight="1" x14ac:dyDescent="0.35">
      <c r="A5672" s="86">
        <v>430621001</v>
      </c>
      <c r="B5672" t="s">
        <v>550</v>
      </c>
      <c r="C5672">
        <v>0</v>
      </c>
      <c r="D5672">
        <v>0</v>
      </c>
      <c r="E5672">
        <v>0</v>
      </c>
      <c r="F5672">
        <v>0</v>
      </c>
    </row>
    <row r="5673" spans="1:6" ht="15" customHeight="1" x14ac:dyDescent="0.35">
      <c r="A5673" s="86">
        <v>430621002</v>
      </c>
      <c r="B5673" t="s">
        <v>556</v>
      </c>
      <c r="C5673">
        <v>0</v>
      </c>
      <c r="D5673">
        <v>0</v>
      </c>
      <c r="E5673">
        <v>0</v>
      </c>
      <c r="F5673">
        <v>0</v>
      </c>
    </row>
    <row r="5674" spans="1:6" ht="15" customHeight="1" x14ac:dyDescent="0.35">
      <c r="A5674" s="86">
        <v>430621003</v>
      </c>
      <c r="B5674" t="s">
        <v>1856</v>
      </c>
      <c r="C5674">
        <v>0</v>
      </c>
      <c r="D5674">
        <v>0</v>
      </c>
      <c r="E5674">
        <v>0</v>
      </c>
      <c r="F5674">
        <v>0</v>
      </c>
    </row>
    <row r="5675" spans="1:6" ht="15" customHeight="1" x14ac:dyDescent="0.35">
      <c r="A5675" s="86">
        <v>430621009</v>
      </c>
      <c r="B5675" t="s">
        <v>1144</v>
      </c>
      <c r="C5675">
        <v>0</v>
      </c>
      <c r="D5675">
        <v>0</v>
      </c>
      <c r="E5675">
        <v>0</v>
      </c>
      <c r="F5675">
        <v>0</v>
      </c>
    </row>
    <row r="5676" spans="1:6" ht="15" customHeight="1" x14ac:dyDescent="0.35">
      <c r="A5676" s="86">
        <v>43062100901</v>
      </c>
      <c r="B5676" t="s">
        <v>550</v>
      </c>
      <c r="C5676">
        <v>0</v>
      </c>
      <c r="D5676">
        <v>0</v>
      </c>
      <c r="E5676">
        <v>0</v>
      </c>
      <c r="F5676">
        <v>0</v>
      </c>
    </row>
    <row r="5677" spans="1:6" ht="15" customHeight="1" x14ac:dyDescent="0.35">
      <c r="A5677" s="86">
        <v>43062100902</v>
      </c>
      <c r="B5677" t="s">
        <v>556</v>
      </c>
      <c r="C5677">
        <v>0</v>
      </c>
      <c r="D5677">
        <v>0</v>
      </c>
      <c r="E5677">
        <v>0</v>
      </c>
      <c r="F5677">
        <v>0</v>
      </c>
    </row>
    <row r="5678" spans="1:6" ht="15" customHeight="1" x14ac:dyDescent="0.35">
      <c r="A5678" s="86">
        <v>43062100903</v>
      </c>
      <c r="B5678" t="s">
        <v>1856</v>
      </c>
      <c r="C5678">
        <v>0</v>
      </c>
      <c r="D5678">
        <v>0</v>
      </c>
      <c r="E5678">
        <v>0</v>
      </c>
      <c r="F5678">
        <v>0</v>
      </c>
    </row>
    <row r="5679" spans="1:6" ht="15" customHeight="1" x14ac:dyDescent="0.35">
      <c r="A5679" s="86">
        <v>430622</v>
      </c>
      <c r="B5679" t="s">
        <v>417</v>
      </c>
      <c r="C5679">
        <v>0</v>
      </c>
      <c r="D5679">
        <v>23487.759999999998</v>
      </c>
      <c r="E5679">
        <v>0</v>
      </c>
      <c r="F5679">
        <v>23487.759999999998</v>
      </c>
    </row>
    <row r="5680" spans="1:6" ht="15" customHeight="1" x14ac:dyDescent="0.35">
      <c r="A5680" s="86">
        <v>4306220</v>
      </c>
      <c r="B5680" t="s">
        <v>417</v>
      </c>
      <c r="C5680">
        <v>0</v>
      </c>
      <c r="D5680">
        <v>23487.759999999998</v>
      </c>
      <c r="E5680">
        <v>0</v>
      </c>
      <c r="F5680">
        <v>23487.759999999998</v>
      </c>
    </row>
    <row r="5681" spans="1:6" ht="15" customHeight="1" x14ac:dyDescent="0.35">
      <c r="A5681" s="86">
        <v>430622001</v>
      </c>
      <c r="B5681" t="s">
        <v>550</v>
      </c>
      <c r="C5681">
        <v>0</v>
      </c>
      <c r="D5681">
        <v>23487.759999999998</v>
      </c>
      <c r="E5681">
        <v>0</v>
      </c>
      <c r="F5681">
        <v>23487.759999999998</v>
      </c>
    </row>
    <row r="5682" spans="1:6" ht="15" customHeight="1" x14ac:dyDescent="0.35">
      <c r="A5682" s="86">
        <v>430622002</v>
      </c>
      <c r="B5682" t="s">
        <v>556</v>
      </c>
      <c r="C5682">
        <v>0</v>
      </c>
      <c r="D5682">
        <v>0</v>
      </c>
      <c r="E5682">
        <v>0</v>
      </c>
      <c r="F5682">
        <v>0</v>
      </c>
    </row>
    <row r="5683" spans="1:6" ht="15" customHeight="1" x14ac:dyDescent="0.35">
      <c r="A5683" s="86">
        <v>430622003</v>
      </c>
      <c r="B5683" t="s">
        <v>1856</v>
      </c>
      <c r="C5683">
        <v>0</v>
      </c>
      <c r="D5683">
        <v>0</v>
      </c>
      <c r="E5683">
        <v>0</v>
      </c>
      <c r="F5683">
        <v>0</v>
      </c>
    </row>
    <row r="5684" spans="1:6" ht="15" customHeight="1" x14ac:dyDescent="0.35">
      <c r="A5684" s="86">
        <v>430622009</v>
      </c>
      <c r="B5684" t="s">
        <v>1144</v>
      </c>
      <c r="C5684">
        <v>0</v>
      </c>
      <c r="D5684">
        <v>0</v>
      </c>
      <c r="E5684">
        <v>0</v>
      </c>
      <c r="F5684">
        <v>0</v>
      </c>
    </row>
    <row r="5685" spans="1:6" ht="15" customHeight="1" x14ac:dyDescent="0.35">
      <c r="A5685" s="86">
        <v>43062200901</v>
      </c>
      <c r="B5685" t="s">
        <v>550</v>
      </c>
      <c r="C5685">
        <v>0</v>
      </c>
      <c r="D5685">
        <v>0</v>
      </c>
      <c r="E5685">
        <v>0</v>
      </c>
      <c r="F5685">
        <v>0</v>
      </c>
    </row>
    <row r="5686" spans="1:6" ht="15" customHeight="1" x14ac:dyDescent="0.35">
      <c r="A5686" s="86">
        <v>43062200902</v>
      </c>
      <c r="B5686" t="s">
        <v>556</v>
      </c>
      <c r="C5686">
        <v>0</v>
      </c>
      <c r="D5686">
        <v>0</v>
      </c>
      <c r="E5686">
        <v>0</v>
      </c>
      <c r="F5686">
        <v>0</v>
      </c>
    </row>
    <row r="5687" spans="1:6" ht="15" customHeight="1" x14ac:dyDescent="0.35">
      <c r="A5687" s="86">
        <v>43062200903</v>
      </c>
      <c r="B5687" t="s">
        <v>1856</v>
      </c>
      <c r="C5687">
        <v>0</v>
      </c>
      <c r="D5687">
        <v>0</v>
      </c>
      <c r="E5687">
        <v>0</v>
      </c>
      <c r="F5687">
        <v>0</v>
      </c>
    </row>
    <row r="5688" spans="1:6" ht="15" customHeight="1" x14ac:dyDescent="0.35">
      <c r="A5688" s="86">
        <v>430623</v>
      </c>
      <c r="B5688" t="s">
        <v>449</v>
      </c>
      <c r="C5688">
        <v>0</v>
      </c>
      <c r="D5688">
        <v>218.42</v>
      </c>
      <c r="E5688">
        <v>218.42</v>
      </c>
      <c r="F5688">
        <v>0</v>
      </c>
    </row>
    <row r="5689" spans="1:6" ht="15" customHeight="1" x14ac:dyDescent="0.35">
      <c r="A5689" s="86">
        <v>4306230</v>
      </c>
      <c r="B5689" t="s">
        <v>449</v>
      </c>
      <c r="C5689">
        <v>0</v>
      </c>
      <c r="D5689">
        <v>218.42</v>
      </c>
      <c r="E5689">
        <v>218.42</v>
      </c>
      <c r="F5689">
        <v>0</v>
      </c>
    </row>
    <row r="5690" spans="1:6" ht="15" customHeight="1" x14ac:dyDescent="0.35">
      <c r="A5690" s="86">
        <v>430623001</v>
      </c>
      <c r="B5690" t="s">
        <v>550</v>
      </c>
      <c r="C5690">
        <v>0</v>
      </c>
      <c r="D5690">
        <v>218.42</v>
      </c>
      <c r="E5690">
        <v>218.42</v>
      </c>
      <c r="F5690">
        <v>0</v>
      </c>
    </row>
    <row r="5691" spans="1:6" ht="15" customHeight="1" x14ac:dyDescent="0.35">
      <c r="A5691" s="86">
        <v>430623002</v>
      </c>
      <c r="B5691" t="s">
        <v>556</v>
      </c>
      <c r="C5691">
        <v>0</v>
      </c>
      <c r="D5691">
        <v>0</v>
      </c>
      <c r="E5691">
        <v>0</v>
      </c>
      <c r="F5691">
        <v>0</v>
      </c>
    </row>
    <row r="5692" spans="1:6" ht="15" customHeight="1" x14ac:dyDescent="0.35">
      <c r="A5692" s="86">
        <v>430623003</v>
      </c>
      <c r="B5692" t="s">
        <v>1856</v>
      </c>
      <c r="C5692">
        <v>0</v>
      </c>
      <c r="D5692">
        <v>0</v>
      </c>
      <c r="E5692">
        <v>0</v>
      </c>
      <c r="F5692">
        <v>0</v>
      </c>
    </row>
    <row r="5693" spans="1:6" ht="15" customHeight="1" x14ac:dyDescent="0.35">
      <c r="A5693" s="86">
        <v>430623009</v>
      </c>
      <c r="B5693" t="s">
        <v>1144</v>
      </c>
      <c r="C5693">
        <v>0</v>
      </c>
      <c r="D5693">
        <v>0</v>
      </c>
      <c r="E5693">
        <v>0</v>
      </c>
      <c r="F5693">
        <v>0</v>
      </c>
    </row>
    <row r="5694" spans="1:6" ht="15" customHeight="1" x14ac:dyDescent="0.35">
      <c r="A5694" s="86">
        <v>43062300901</v>
      </c>
      <c r="B5694" t="s">
        <v>550</v>
      </c>
      <c r="C5694">
        <v>0</v>
      </c>
      <c r="D5694">
        <v>0</v>
      </c>
      <c r="E5694">
        <v>0</v>
      </c>
      <c r="F5694">
        <v>0</v>
      </c>
    </row>
    <row r="5695" spans="1:6" ht="15" customHeight="1" x14ac:dyDescent="0.35">
      <c r="A5695" s="86">
        <v>43062300902</v>
      </c>
      <c r="B5695" t="s">
        <v>556</v>
      </c>
      <c r="C5695">
        <v>0</v>
      </c>
      <c r="D5695">
        <v>0</v>
      </c>
      <c r="E5695">
        <v>0</v>
      </c>
      <c r="F5695">
        <v>0</v>
      </c>
    </row>
    <row r="5696" spans="1:6" ht="15" customHeight="1" x14ac:dyDescent="0.35">
      <c r="A5696" s="86">
        <v>43062300903</v>
      </c>
      <c r="B5696" t="s">
        <v>1856</v>
      </c>
      <c r="C5696">
        <v>0</v>
      </c>
      <c r="D5696">
        <v>0</v>
      </c>
      <c r="E5696">
        <v>0</v>
      </c>
      <c r="F5696">
        <v>0</v>
      </c>
    </row>
    <row r="5697" spans="1:6" ht="15" customHeight="1" x14ac:dyDescent="0.35">
      <c r="A5697" s="86">
        <v>4306240</v>
      </c>
      <c r="B5697" t="s">
        <v>1098</v>
      </c>
      <c r="C5697">
        <v>0</v>
      </c>
      <c r="D5697">
        <v>0</v>
      </c>
      <c r="E5697">
        <v>0</v>
      </c>
      <c r="F5697">
        <v>0</v>
      </c>
    </row>
    <row r="5698" spans="1:6" ht="15" customHeight="1" x14ac:dyDescent="0.35">
      <c r="A5698" s="86">
        <v>430624001</v>
      </c>
      <c r="B5698" t="s">
        <v>550</v>
      </c>
      <c r="C5698">
        <v>0</v>
      </c>
      <c r="D5698">
        <v>0</v>
      </c>
      <c r="E5698">
        <v>0</v>
      </c>
      <c r="F5698">
        <v>0</v>
      </c>
    </row>
    <row r="5699" spans="1:6" ht="15" customHeight="1" x14ac:dyDescent="0.35">
      <c r="A5699" s="86">
        <v>430624002</v>
      </c>
      <c r="B5699" t="s">
        <v>556</v>
      </c>
      <c r="C5699">
        <v>0</v>
      </c>
      <c r="D5699">
        <v>0</v>
      </c>
      <c r="E5699">
        <v>0</v>
      </c>
      <c r="F5699">
        <v>0</v>
      </c>
    </row>
    <row r="5700" spans="1:6" ht="15" customHeight="1" x14ac:dyDescent="0.35">
      <c r="A5700" s="86">
        <v>430624003</v>
      </c>
      <c r="B5700" t="s">
        <v>1856</v>
      </c>
      <c r="C5700">
        <v>0</v>
      </c>
      <c r="D5700">
        <v>0</v>
      </c>
      <c r="E5700">
        <v>0</v>
      </c>
      <c r="F5700">
        <v>0</v>
      </c>
    </row>
    <row r="5701" spans="1:6" ht="15" customHeight="1" x14ac:dyDescent="0.35">
      <c r="A5701" s="86">
        <v>430624009</v>
      </c>
      <c r="B5701" t="s">
        <v>1144</v>
      </c>
      <c r="C5701">
        <v>0</v>
      </c>
      <c r="D5701">
        <v>0</v>
      </c>
      <c r="E5701">
        <v>0</v>
      </c>
      <c r="F5701">
        <v>0</v>
      </c>
    </row>
    <row r="5702" spans="1:6" ht="15" customHeight="1" x14ac:dyDescent="0.35">
      <c r="A5702" s="86">
        <v>43062400901</v>
      </c>
      <c r="B5702" t="s">
        <v>550</v>
      </c>
      <c r="C5702">
        <v>0</v>
      </c>
      <c r="D5702">
        <v>0</v>
      </c>
      <c r="E5702">
        <v>0</v>
      </c>
      <c r="F5702">
        <v>0</v>
      </c>
    </row>
    <row r="5703" spans="1:6" ht="15" customHeight="1" x14ac:dyDescent="0.35">
      <c r="A5703" s="86">
        <v>43062400902</v>
      </c>
      <c r="B5703" t="s">
        <v>556</v>
      </c>
      <c r="C5703">
        <v>0</v>
      </c>
      <c r="D5703">
        <v>0</v>
      </c>
      <c r="E5703">
        <v>0</v>
      </c>
      <c r="F5703">
        <v>0</v>
      </c>
    </row>
    <row r="5704" spans="1:6" ht="15" customHeight="1" x14ac:dyDescent="0.35">
      <c r="A5704" s="86">
        <v>43062400903</v>
      </c>
      <c r="B5704" t="s">
        <v>1856</v>
      </c>
      <c r="C5704">
        <v>0</v>
      </c>
      <c r="D5704">
        <v>0</v>
      </c>
      <c r="E5704">
        <v>0</v>
      </c>
      <c r="F5704">
        <v>0</v>
      </c>
    </row>
    <row r="5705" spans="1:6" ht="15" customHeight="1" x14ac:dyDescent="0.35">
      <c r="A5705" s="86">
        <v>430625</v>
      </c>
      <c r="B5705" t="s">
        <v>439</v>
      </c>
      <c r="C5705">
        <v>0</v>
      </c>
      <c r="D5705">
        <v>181275.39</v>
      </c>
      <c r="E5705">
        <v>0</v>
      </c>
      <c r="F5705">
        <v>181275.39</v>
      </c>
    </row>
    <row r="5706" spans="1:6" ht="15" customHeight="1" x14ac:dyDescent="0.35">
      <c r="A5706" s="86">
        <v>4306250</v>
      </c>
      <c r="B5706" t="s">
        <v>420</v>
      </c>
      <c r="C5706">
        <v>0</v>
      </c>
      <c r="D5706">
        <v>181275.39</v>
      </c>
      <c r="E5706">
        <v>0</v>
      </c>
      <c r="F5706">
        <v>181275.39</v>
      </c>
    </row>
    <row r="5707" spans="1:6" ht="15" customHeight="1" x14ac:dyDescent="0.35">
      <c r="A5707" s="86">
        <v>430625001</v>
      </c>
      <c r="B5707" t="s">
        <v>550</v>
      </c>
      <c r="C5707">
        <v>0</v>
      </c>
      <c r="D5707">
        <v>181275.39</v>
      </c>
      <c r="E5707">
        <v>0</v>
      </c>
      <c r="F5707">
        <v>181275.39</v>
      </c>
    </row>
    <row r="5708" spans="1:6" ht="15" customHeight="1" x14ac:dyDescent="0.35">
      <c r="A5708" s="86">
        <v>430625002</v>
      </c>
      <c r="B5708" t="s">
        <v>556</v>
      </c>
      <c r="C5708">
        <v>0</v>
      </c>
      <c r="D5708">
        <v>0</v>
      </c>
      <c r="E5708">
        <v>0</v>
      </c>
      <c r="F5708">
        <v>0</v>
      </c>
    </row>
    <row r="5709" spans="1:6" ht="15" customHeight="1" x14ac:dyDescent="0.35">
      <c r="A5709" s="86">
        <v>430625003</v>
      </c>
      <c r="B5709" t="s">
        <v>1856</v>
      </c>
      <c r="C5709">
        <v>0</v>
      </c>
      <c r="D5709">
        <v>0</v>
      </c>
      <c r="E5709">
        <v>0</v>
      </c>
      <c r="F5709">
        <v>0</v>
      </c>
    </row>
    <row r="5710" spans="1:6" ht="15" customHeight="1" x14ac:dyDescent="0.35">
      <c r="A5710" s="86">
        <v>430625009</v>
      </c>
      <c r="B5710" t="s">
        <v>1144</v>
      </c>
      <c r="C5710">
        <v>0</v>
      </c>
      <c r="D5710">
        <v>0</v>
      </c>
      <c r="E5710">
        <v>0</v>
      </c>
      <c r="F5710">
        <v>0</v>
      </c>
    </row>
    <row r="5711" spans="1:6" ht="15" customHeight="1" x14ac:dyDescent="0.35">
      <c r="A5711" s="86">
        <v>43062500901</v>
      </c>
      <c r="B5711" t="s">
        <v>550</v>
      </c>
      <c r="C5711">
        <v>0</v>
      </c>
      <c r="D5711">
        <v>0</v>
      </c>
      <c r="E5711">
        <v>0</v>
      </c>
      <c r="F5711">
        <v>0</v>
      </c>
    </row>
    <row r="5712" spans="1:6" ht="15" customHeight="1" x14ac:dyDescent="0.35">
      <c r="A5712" s="86">
        <v>43062500902</v>
      </c>
      <c r="B5712" t="s">
        <v>556</v>
      </c>
      <c r="C5712">
        <v>0</v>
      </c>
      <c r="D5712">
        <v>0</v>
      </c>
      <c r="E5712">
        <v>0</v>
      </c>
      <c r="F5712">
        <v>0</v>
      </c>
    </row>
    <row r="5713" spans="1:6" ht="15" customHeight="1" x14ac:dyDescent="0.35">
      <c r="A5713" s="86">
        <v>43062500903</v>
      </c>
      <c r="B5713" t="s">
        <v>1856</v>
      </c>
      <c r="C5713">
        <v>0</v>
      </c>
      <c r="D5713">
        <v>0</v>
      </c>
      <c r="E5713">
        <v>0</v>
      </c>
      <c r="F5713">
        <v>0</v>
      </c>
    </row>
    <row r="5714" spans="1:6" ht="15" customHeight="1" x14ac:dyDescent="0.35">
      <c r="A5714" s="86">
        <v>4307</v>
      </c>
      <c r="B5714" t="s">
        <v>234</v>
      </c>
      <c r="C5714">
        <v>0</v>
      </c>
      <c r="D5714">
        <v>1329139.25</v>
      </c>
      <c r="E5714">
        <v>0</v>
      </c>
      <c r="F5714">
        <v>1329139.25</v>
      </c>
    </row>
    <row r="5715" spans="1:6" ht="15" customHeight="1" x14ac:dyDescent="0.35">
      <c r="A5715" s="86">
        <v>430701</v>
      </c>
      <c r="B5715" t="s">
        <v>402</v>
      </c>
      <c r="C5715">
        <v>0</v>
      </c>
      <c r="D5715">
        <v>0</v>
      </c>
      <c r="E5715">
        <v>0</v>
      </c>
      <c r="F5715">
        <v>0</v>
      </c>
    </row>
    <row r="5716" spans="1:6" ht="15" customHeight="1" x14ac:dyDescent="0.35">
      <c r="A5716" s="86">
        <v>4307010</v>
      </c>
      <c r="B5716" t="s">
        <v>402</v>
      </c>
      <c r="C5716">
        <v>0</v>
      </c>
      <c r="D5716">
        <v>0</v>
      </c>
      <c r="E5716">
        <v>0</v>
      </c>
      <c r="F5716">
        <v>0</v>
      </c>
    </row>
    <row r="5717" spans="1:6" ht="15" customHeight="1" x14ac:dyDescent="0.35">
      <c r="A5717" s="86">
        <v>430701001</v>
      </c>
      <c r="B5717" t="s">
        <v>422</v>
      </c>
      <c r="C5717">
        <v>0</v>
      </c>
      <c r="D5717">
        <v>0</v>
      </c>
      <c r="E5717">
        <v>0</v>
      </c>
      <c r="F5717">
        <v>0</v>
      </c>
    </row>
    <row r="5718" spans="1:6" ht="15" customHeight="1" x14ac:dyDescent="0.35">
      <c r="A5718" s="86">
        <v>430701002</v>
      </c>
      <c r="B5718" t="s">
        <v>554</v>
      </c>
      <c r="C5718">
        <v>0</v>
      </c>
      <c r="D5718">
        <v>0</v>
      </c>
      <c r="E5718">
        <v>0</v>
      </c>
      <c r="F5718">
        <v>0</v>
      </c>
    </row>
    <row r="5719" spans="1:6" ht="15" customHeight="1" x14ac:dyDescent="0.35">
      <c r="A5719" s="86">
        <v>430701003</v>
      </c>
      <c r="B5719" t="s">
        <v>1577</v>
      </c>
      <c r="C5719">
        <v>0</v>
      </c>
      <c r="D5719">
        <v>0</v>
      </c>
      <c r="E5719">
        <v>0</v>
      </c>
      <c r="F5719">
        <v>0</v>
      </c>
    </row>
    <row r="5720" spans="1:6" ht="15" customHeight="1" x14ac:dyDescent="0.35">
      <c r="A5720" s="86">
        <v>430701009</v>
      </c>
      <c r="B5720" t="s">
        <v>1102</v>
      </c>
      <c r="C5720">
        <v>0</v>
      </c>
      <c r="D5720">
        <v>0</v>
      </c>
      <c r="E5720">
        <v>0</v>
      </c>
      <c r="F5720">
        <v>0</v>
      </c>
    </row>
    <row r="5721" spans="1:6" ht="15" customHeight="1" x14ac:dyDescent="0.35">
      <c r="A5721" s="86">
        <v>43070100901</v>
      </c>
      <c r="B5721" t="s">
        <v>422</v>
      </c>
      <c r="C5721">
        <v>0</v>
      </c>
      <c r="D5721">
        <v>0</v>
      </c>
      <c r="E5721">
        <v>0</v>
      </c>
      <c r="F5721">
        <v>0</v>
      </c>
    </row>
    <row r="5722" spans="1:6" ht="15" customHeight="1" x14ac:dyDescent="0.35">
      <c r="A5722" s="86">
        <v>43070100902</v>
      </c>
      <c r="B5722" t="s">
        <v>554</v>
      </c>
      <c r="C5722">
        <v>0</v>
      </c>
      <c r="D5722">
        <v>0</v>
      </c>
      <c r="E5722">
        <v>0</v>
      </c>
      <c r="F5722">
        <v>0</v>
      </c>
    </row>
    <row r="5723" spans="1:6" ht="15" customHeight="1" x14ac:dyDescent="0.35">
      <c r="A5723" s="86">
        <v>43070100903</v>
      </c>
      <c r="B5723" t="s">
        <v>1577</v>
      </c>
      <c r="C5723">
        <v>0</v>
      </c>
      <c r="D5723">
        <v>0</v>
      </c>
      <c r="E5723">
        <v>0</v>
      </c>
      <c r="F5723">
        <v>0</v>
      </c>
    </row>
    <row r="5724" spans="1:6" ht="15" customHeight="1" x14ac:dyDescent="0.35">
      <c r="A5724" s="86">
        <v>430702</v>
      </c>
      <c r="B5724" t="s">
        <v>451</v>
      </c>
      <c r="C5724">
        <v>0</v>
      </c>
      <c r="D5724">
        <v>1329139.25</v>
      </c>
      <c r="E5724">
        <v>0</v>
      </c>
      <c r="F5724">
        <v>1329139.25</v>
      </c>
    </row>
    <row r="5725" spans="1:6" ht="15" customHeight="1" x14ac:dyDescent="0.35">
      <c r="A5725" s="86">
        <v>4307020</v>
      </c>
      <c r="B5725" t="s">
        <v>451</v>
      </c>
      <c r="C5725">
        <v>0</v>
      </c>
      <c r="D5725">
        <v>1329139.25</v>
      </c>
      <c r="E5725">
        <v>0</v>
      </c>
      <c r="F5725">
        <v>1329139.25</v>
      </c>
    </row>
    <row r="5726" spans="1:6" ht="15" customHeight="1" x14ac:dyDescent="0.35">
      <c r="A5726" s="86">
        <v>430702001</v>
      </c>
      <c r="B5726" t="s">
        <v>422</v>
      </c>
      <c r="C5726">
        <v>0</v>
      </c>
      <c r="D5726">
        <v>1279007.48</v>
      </c>
      <c r="E5726">
        <v>0</v>
      </c>
      <c r="F5726">
        <v>1279007.48</v>
      </c>
    </row>
    <row r="5727" spans="1:6" ht="15" customHeight="1" x14ac:dyDescent="0.35">
      <c r="A5727" s="86">
        <v>430702002</v>
      </c>
      <c r="B5727" t="s">
        <v>554</v>
      </c>
      <c r="C5727">
        <v>0</v>
      </c>
      <c r="D5727">
        <v>50131.77</v>
      </c>
      <c r="E5727">
        <v>0</v>
      </c>
      <c r="F5727">
        <v>50131.77</v>
      </c>
    </row>
    <row r="5728" spans="1:6" ht="15" customHeight="1" x14ac:dyDescent="0.35">
      <c r="A5728" s="86">
        <v>430702003</v>
      </c>
      <c r="B5728" t="s">
        <v>1577</v>
      </c>
      <c r="C5728">
        <v>0</v>
      </c>
      <c r="D5728">
        <v>0</v>
      </c>
      <c r="E5728">
        <v>0</v>
      </c>
      <c r="F5728">
        <v>0</v>
      </c>
    </row>
    <row r="5729" spans="1:6" ht="15" customHeight="1" x14ac:dyDescent="0.35">
      <c r="A5729" s="86">
        <v>430702009</v>
      </c>
      <c r="B5729" t="s">
        <v>1102</v>
      </c>
      <c r="C5729">
        <v>0</v>
      </c>
      <c r="D5729">
        <v>0</v>
      </c>
      <c r="E5729">
        <v>0</v>
      </c>
      <c r="F5729">
        <v>0</v>
      </c>
    </row>
    <row r="5730" spans="1:6" ht="15" customHeight="1" x14ac:dyDescent="0.35">
      <c r="A5730" s="86">
        <v>43070200901</v>
      </c>
      <c r="B5730" t="s">
        <v>422</v>
      </c>
      <c r="C5730">
        <v>0</v>
      </c>
      <c r="D5730">
        <v>0</v>
      </c>
      <c r="E5730">
        <v>0</v>
      </c>
      <c r="F5730">
        <v>0</v>
      </c>
    </row>
    <row r="5731" spans="1:6" ht="15" customHeight="1" x14ac:dyDescent="0.35">
      <c r="A5731" s="86">
        <v>43070200902</v>
      </c>
      <c r="B5731" t="s">
        <v>554</v>
      </c>
      <c r="C5731">
        <v>0</v>
      </c>
      <c r="D5731">
        <v>0</v>
      </c>
      <c r="E5731">
        <v>0</v>
      </c>
      <c r="F5731">
        <v>0</v>
      </c>
    </row>
    <row r="5732" spans="1:6" ht="15" customHeight="1" x14ac:dyDescent="0.35">
      <c r="A5732" s="86">
        <v>43070200903</v>
      </c>
      <c r="B5732" t="s">
        <v>1577</v>
      </c>
      <c r="C5732">
        <v>0</v>
      </c>
      <c r="D5732">
        <v>0</v>
      </c>
      <c r="E5732">
        <v>0</v>
      </c>
      <c r="F5732">
        <v>0</v>
      </c>
    </row>
    <row r="5733" spans="1:6" ht="15" customHeight="1" x14ac:dyDescent="0.35">
      <c r="A5733" s="86">
        <v>4307030</v>
      </c>
      <c r="B5733" t="s">
        <v>425</v>
      </c>
      <c r="C5733">
        <v>0</v>
      </c>
      <c r="D5733">
        <v>0</v>
      </c>
      <c r="E5733">
        <v>0</v>
      </c>
      <c r="F5733">
        <v>0</v>
      </c>
    </row>
    <row r="5734" spans="1:6" ht="15" customHeight="1" x14ac:dyDescent="0.35">
      <c r="A5734" s="86">
        <v>430703001</v>
      </c>
      <c r="B5734" t="s">
        <v>422</v>
      </c>
      <c r="C5734">
        <v>0</v>
      </c>
      <c r="D5734">
        <v>0</v>
      </c>
      <c r="E5734">
        <v>0</v>
      </c>
      <c r="F5734">
        <v>0</v>
      </c>
    </row>
    <row r="5735" spans="1:6" ht="15" customHeight="1" x14ac:dyDescent="0.35">
      <c r="A5735" s="86">
        <v>430703002</v>
      </c>
      <c r="B5735" t="s">
        <v>554</v>
      </c>
      <c r="C5735">
        <v>0</v>
      </c>
      <c r="D5735">
        <v>0</v>
      </c>
      <c r="E5735">
        <v>0</v>
      </c>
      <c r="F5735">
        <v>0</v>
      </c>
    </row>
    <row r="5736" spans="1:6" ht="15" customHeight="1" x14ac:dyDescent="0.35">
      <c r="A5736" s="86">
        <v>430703003</v>
      </c>
      <c r="B5736" t="s">
        <v>1577</v>
      </c>
      <c r="C5736">
        <v>0</v>
      </c>
      <c r="D5736">
        <v>0</v>
      </c>
      <c r="E5736">
        <v>0</v>
      </c>
      <c r="F5736">
        <v>0</v>
      </c>
    </row>
    <row r="5737" spans="1:6" ht="15" customHeight="1" x14ac:dyDescent="0.35">
      <c r="A5737" s="86">
        <v>430703009</v>
      </c>
      <c r="B5737" t="s">
        <v>1102</v>
      </c>
      <c r="C5737">
        <v>0</v>
      </c>
      <c r="D5737">
        <v>0</v>
      </c>
      <c r="E5737">
        <v>0</v>
      </c>
      <c r="F5737">
        <v>0</v>
      </c>
    </row>
    <row r="5738" spans="1:6" ht="15" customHeight="1" x14ac:dyDescent="0.35">
      <c r="A5738" s="86">
        <v>43070300901</v>
      </c>
      <c r="B5738" t="s">
        <v>422</v>
      </c>
      <c r="C5738">
        <v>0</v>
      </c>
      <c r="D5738">
        <v>0</v>
      </c>
      <c r="E5738">
        <v>0</v>
      </c>
      <c r="F5738">
        <v>0</v>
      </c>
    </row>
    <row r="5739" spans="1:6" ht="15" customHeight="1" x14ac:dyDescent="0.35">
      <c r="A5739" s="86">
        <v>43070300902</v>
      </c>
      <c r="B5739" t="s">
        <v>554</v>
      </c>
      <c r="C5739">
        <v>0</v>
      </c>
      <c r="D5739">
        <v>0</v>
      </c>
      <c r="E5739">
        <v>0</v>
      </c>
      <c r="F5739">
        <v>0</v>
      </c>
    </row>
    <row r="5740" spans="1:6" ht="15" customHeight="1" x14ac:dyDescent="0.35">
      <c r="A5740" s="86">
        <v>43070300903</v>
      </c>
      <c r="B5740" t="s">
        <v>1577</v>
      </c>
      <c r="C5740">
        <v>0</v>
      </c>
      <c r="D5740">
        <v>0</v>
      </c>
      <c r="E5740">
        <v>0</v>
      </c>
      <c r="F5740">
        <v>0</v>
      </c>
    </row>
    <row r="5741" spans="1:6" ht="15" customHeight="1" x14ac:dyDescent="0.35">
      <c r="A5741" s="86">
        <v>4308</v>
      </c>
      <c r="B5741" t="s">
        <v>235</v>
      </c>
      <c r="C5741">
        <v>0</v>
      </c>
      <c r="D5741">
        <v>140209.37</v>
      </c>
      <c r="E5741">
        <v>0</v>
      </c>
      <c r="F5741">
        <v>140209.37</v>
      </c>
    </row>
    <row r="5742" spans="1:6" ht="15" customHeight="1" x14ac:dyDescent="0.35">
      <c r="A5742" s="86">
        <v>430801</v>
      </c>
      <c r="B5742" t="s">
        <v>235</v>
      </c>
      <c r="C5742">
        <v>0</v>
      </c>
      <c r="D5742">
        <v>140209.37</v>
      </c>
      <c r="E5742">
        <v>0</v>
      </c>
      <c r="F5742">
        <v>140209.37</v>
      </c>
    </row>
    <row r="5743" spans="1:6" ht="15" customHeight="1" x14ac:dyDescent="0.35">
      <c r="A5743" s="86">
        <v>4308010</v>
      </c>
      <c r="B5743" t="s">
        <v>655</v>
      </c>
      <c r="C5743">
        <v>0</v>
      </c>
      <c r="D5743">
        <v>140209.37</v>
      </c>
      <c r="E5743">
        <v>0</v>
      </c>
      <c r="F5743">
        <v>140209.37</v>
      </c>
    </row>
    <row r="5744" spans="1:6" ht="15" customHeight="1" x14ac:dyDescent="0.35">
      <c r="A5744" s="86">
        <v>430802</v>
      </c>
      <c r="B5744" t="s">
        <v>1865</v>
      </c>
      <c r="C5744">
        <v>0</v>
      </c>
      <c r="D5744">
        <v>0</v>
      </c>
      <c r="E5744">
        <v>0</v>
      </c>
      <c r="F5744">
        <v>0</v>
      </c>
    </row>
    <row r="5745" spans="1:6" ht="15" customHeight="1" x14ac:dyDescent="0.35">
      <c r="A5745" s="86">
        <v>4308020</v>
      </c>
      <c r="B5745" t="s">
        <v>1865</v>
      </c>
      <c r="C5745">
        <v>0</v>
      </c>
      <c r="D5745">
        <v>0</v>
      </c>
      <c r="E5745">
        <v>0</v>
      </c>
      <c r="F5745">
        <v>0</v>
      </c>
    </row>
    <row r="5746" spans="1:6" ht="15" customHeight="1" x14ac:dyDescent="0.35">
      <c r="A5746" s="86">
        <v>430803</v>
      </c>
      <c r="B5746" t="s">
        <v>1866</v>
      </c>
      <c r="C5746">
        <v>0</v>
      </c>
      <c r="D5746">
        <v>0</v>
      </c>
      <c r="E5746">
        <v>0</v>
      </c>
      <c r="F5746">
        <v>0</v>
      </c>
    </row>
    <row r="5747" spans="1:6" ht="15" customHeight="1" x14ac:dyDescent="0.35">
      <c r="A5747" s="86">
        <v>4308030</v>
      </c>
      <c r="B5747" t="s">
        <v>1866</v>
      </c>
      <c r="C5747">
        <v>0</v>
      </c>
      <c r="D5747">
        <v>0</v>
      </c>
      <c r="E5747">
        <v>0</v>
      </c>
      <c r="F5747">
        <v>0</v>
      </c>
    </row>
    <row r="5748" spans="1:6" ht="15" customHeight="1" x14ac:dyDescent="0.35">
      <c r="A5748" s="86">
        <v>430804</v>
      </c>
      <c r="B5748" t="s">
        <v>1580</v>
      </c>
      <c r="C5748">
        <v>0</v>
      </c>
      <c r="D5748">
        <v>0</v>
      </c>
      <c r="E5748">
        <v>0</v>
      </c>
      <c r="F5748">
        <v>0</v>
      </c>
    </row>
    <row r="5749" spans="1:6" ht="15" customHeight="1" x14ac:dyDescent="0.35">
      <c r="A5749" s="86">
        <v>4308040</v>
      </c>
      <c r="B5749" t="s">
        <v>1580</v>
      </c>
      <c r="C5749">
        <v>0</v>
      </c>
      <c r="D5749">
        <v>0</v>
      </c>
      <c r="E5749">
        <v>0</v>
      </c>
      <c r="F5749">
        <v>0</v>
      </c>
    </row>
    <row r="5750" spans="1:6" ht="15" customHeight="1" x14ac:dyDescent="0.35">
      <c r="A5750" s="86">
        <v>4309</v>
      </c>
      <c r="B5750" t="s">
        <v>656</v>
      </c>
      <c r="C5750">
        <v>0</v>
      </c>
      <c r="D5750">
        <v>526894.72</v>
      </c>
      <c r="E5750">
        <v>0</v>
      </c>
      <c r="F5750">
        <v>526894.72</v>
      </c>
    </row>
    <row r="5751" spans="1:6" ht="15" customHeight="1" x14ac:dyDescent="0.35">
      <c r="A5751" s="86">
        <v>430901</v>
      </c>
      <c r="B5751" t="s">
        <v>1867</v>
      </c>
      <c r="C5751">
        <v>0</v>
      </c>
      <c r="D5751">
        <v>0</v>
      </c>
      <c r="E5751">
        <v>0</v>
      </c>
      <c r="F5751">
        <v>0</v>
      </c>
    </row>
    <row r="5752" spans="1:6" ht="15" customHeight="1" x14ac:dyDescent="0.35">
      <c r="A5752" s="86">
        <v>4309010</v>
      </c>
      <c r="B5752" t="s">
        <v>1867</v>
      </c>
      <c r="C5752">
        <v>0</v>
      </c>
      <c r="D5752">
        <v>0</v>
      </c>
      <c r="E5752">
        <v>0</v>
      </c>
      <c r="F5752">
        <v>0</v>
      </c>
    </row>
    <row r="5753" spans="1:6" ht="15" customHeight="1" x14ac:dyDescent="0.35">
      <c r="A5753" s="86">
        <v>430901001</v>
      </c>
      <c r="B5753" t="s">
        <v>1868</v>
      </c>
      <c r="C5753">
        <v>0</v>
      </c>
      <c r="D5753">
        <v>0</v>
      </c>
      <c r="E5753">
        <v>0</v>
      </c>
      <c r="F5753">
        <v>0</v>
      </c>
    </row>
    <row r="5754" spans="1:6" ht="15" customHeight="1" x14ac:dyDescent="0.35">
      <c r="A5754" s="86">
        <v>430901002</v>
      </c>
      <c r="B5754" t="s">
        <v>1109</v>
      </c>
      <c r="C5754">
        <v>0</v>
      </c>
      <c r="D5754">
        <v>0</v>
      </c>
      <c r="E5754">
        <v>0</v>
      </c>
      <c r="F5754">
        <v>0</v>
      </c>
    </row>
    <row r="5755" spans="1:6" ht="15" customHeight="1" x14ac:dyDescent="0.35">
      <c r="A5755" s="86">
        <v>430902</v>
      </c>
      <c r="B5755" t="s">
        <v>1183</v>
      </c>
      <c r="C5755">
        <v>0</v>
      </c>
      <c r="D5755">
        <v>0</v>
      </c>
      <c r="E5755">
        <v>0</v>
      </c>
      <c r="F5755">
        <v>0</v>
      </c>
    </row>
    <row r="5756" spans="1:6" ht="15" customHeight="1" x14ac:dyDescent="0.35">
      <c r="A5756" s="86">
        <v>4309020</v>
      </c>
      <c r="B5756" t="s">
        <v>1869</v>
      </c>
      <c r="C5756">
        <v>0</v>
      </c>
      <c r="D5756">
        <v>0</v>
      </c>
      <c r="E5756">
        <v>0</v>
      </c>
      <c r="F5756">
        <v>0</v>
      </c>
    </row>
    <row r="5757" spans="1:6" ht="15" customHeight="1" x14ac:dyDescent="0.35">
      <c r="A5757" s="86">
        <v>430903</v>
      </c>
      <c r="B5757" t="s">
        <v>1870</v>
      </c>
      <c r="C5757">
        <v>0</v>
      </c>
      <c r="D5757">
        <v>0</v>
      </c>
      <c r="E5757">
        <v>0</v>
      </c>
      <c r="F5757">
        <v>0</v>
      </c>
    </row>
    <row r="5758" spans="1:6" ht="15" customHeight="1" x14ac:dyDescent="0.35">
      <c r="A5758" s="86">
        <v>4309030</v>
      </c>
      <c r="B5758" t="s">
        <v>1870</v>
      </c>
      <c r="C5758">
        <v>0</v>
      </c>
      <c r="D5758">
        <v>0</v>
      </c>
      <c r="E5758">
        <v>0</v>
      </c>
      <c r="F5758">
        <v>0</v>
      </c>
    </row>
    <row r="5759" spans="1:6" ht="15" customHeight="1" x14ac:dyDescent="0.35">
      <c r="A5759" s="86">
        <v>430903001</v>
      </c>
      <c r="B5759" t="s">
        <v>1871</v>
      </c>
      <c r="C5759">
        <v>0</v>
      </c>
      <c r="D5759">
        <v>0</v>
      </c>
      <c r="E5759">
        <v>0</v>
      </c>
      <c r="F5759">
        <v>0</v>
      </c>
    </row>
    <row r="5760" spans="1:6" ht="15" customHeight="1" x14ac:dyDescent="0.35">
      <c r="A5760" s="86">
        <v>430903002</v>
      </c>
      <c r="B5760" t="s">
        <v>384</v>
      </c>
      <c r="C5760">
        <v>0</v>
      </c>
      <c r="D5760">
        <v>0</v>
      </c>
      <c r="E5760">
        <v>0</v>
      </c>
      <c r="F5760">
        <v>0</v>
      </c>
    </row>
    <row r="5761" spans="1:6" ht="15" customHeight="1" x14ac:dyDescent="0.35">
      <c r="A5761" s="86">
        <v>430903003</v>
      </c>
      <c r="B5761" t="s">
        <v>1872</v>
      </c>
      <c r="C5761">
        <v>0</v>
      </c>
      <c r="D5761">
        <v>0</v>
      </c>
      <c r="E5761">
        <v>0</v>
      </c>
      <c r="F5761">
        <v>0</v>
      </c>
    </row>
    <row r="5762" spans="1:6" ht="15" customHeight="1" x14ac:dyDescent="0.35">
      <c r="A5762" s="86">
        <v>430903004</v>
      </c>
      <c r="B5762" t="s">
        <v>1055</v>
      </c>
      <c r="C5762">
        <v>0</v>
      </c>
      <c r="D5762">
        <v>0</v>
      </c>
      <c r="E5762">
        <v>0</v>
      </c>
      <c r="F5762">
        <v>0</v>
      </c>
    </row>
    <row r="5763" spans="1:6" ht="15" customHeight="1" x14ac:dyDescent="0.35">
      <c r="A5763" s="86">
        <v>430904</v>
      </c>
      <c r="B5763" t="s">
        <v>657</v>
      </c>
      <c r="C5763">
        <v>0</v>
      </c>
      <c r="D5763">
        <v>171384.47</v>
      </c>
      <c r="E5763">
        <v>0</v>
      </c>
      <c r="F5763">
        <v>171384.47</v>
      </c>
    </row>
    <row r="5764" spans="1:6" ht="15" customHeight="1" x14ac:dyDescent="0.35">
      <c r="A5764" s="86">
        <v>4309040</v>
      </c>
      <c r="B5764" t="s">
        <v>657</v>
      </c>
      <c r="C5764">
        <v>0</v>
      </c>
      <c r="D5764">
        <v>171384.47</v>
      </c>
      <c r="E5764">
        <v>0</v>
      </c>
      <c r="F5764">
        <v>171384.47</v>
      </c>
    </row>
    <row r="5765" spans="1:6" ht="15" customHeight="1" x14ac:dyDescent="0.35">
      <c r="A5765" s="86">
        <v>430905</v>
      </c>
      <c r="B5765" t="s">
        <v>658</v>
      </c>
      <c r="C5765">
        <v>0</v>
      </c>
      <c r="D5765">
        <v>56969.85</v>
      </c>
      <c r="E5765">
        <v>0</v>
      </c>
      <c r="F5765">
        <v>56969.85</v>
      </c>
    </row>
    <row r="5766" spans="1:6" ht="15" customHeight="1" x14ac:dyDescent="0.35">
      <c r="A5766" s="86">
        <v>4309050</v>
      </c>
      <c r="B5766" t="s">
        <v>658</v>
      </c>
      <c r="C5766">
        <v>0</v>
      </c>
      <c r="D5766">
        <v>56969.85</v>
      </c>
      <c r="E5766">
        <v>0</v>
      </c>
      <c r="F5766">
        <v>56969.85</v>
      </c>
    </row>
    <row r="5767" spans="1:6" ht="15" customHeight="1" x14ac:dyDescent="0.35">
      <c r="A5767" s="86">
        <v>430906</v>
      </c>
      <c r="B5767" t="s">
        <v>659</v>
      </c>
      <c r="C5767">
        <v>0</v>
      </c>
      <c r="D5767">
        <v>17309.38</v>
      </c>
      <c r="E5767">
        <v>0</v>
      </c>
      <c r="F5767">
        <v>17309.38</v>
      </c>
    </row>
    <row r="5768" spans="1:6" ht="15" customHeight="1" x14ac:dyDescent="0.35">
      <c r="A5768" s="86">
        <v>4309060</v>
      </c>
      <c r="B5768" t="s">
        <v>659</v>
      </c>
      <c r="C5768">
        <v>0</v>
      </c>
      <c r="D5768">
        <v>17309.38</v>
      </c>
      <c r="E5768">
        <v>0</v>
      </c>
      <c r="F5768">
        <v>17309.38</v>
      </c>
    </row>
    <row r="5769" spans="1:6" ht="15" customHeight="1" x14ac:dyDescent="0.35">
      <c r="A5769" s="86">
        <v>430906001</v>
      </c>
      <c r="B5769" t="s">
        <v>390</v>
      </c>
      <c r="C5769">
        <v>0</v>
      </c>
      <c r="D5769">
        <v>0</v>
      </c>
      <c r="E5769">
        <v>0</v>
      </c>
      <c r="F5769">
        <v>0</v>
      </c>
    </row>
    <row r="5770" spans="1:6" ht="15" customHeight="1" x14ac:dyDescent="0.35">
      <c r="A5770" s="86">
        <v>430906002</v>
      </c>
      <c r="B5770" t="s">
        <v>1851</v>
      </c>
      <c r="C5770">
        <v>0</v>
      </c>
      <c r="D5770">
        <v>0</v>
      </c>
      <c r="E5770">
        <v>0</v>
      </c>
      <c r="F5770">
        <v>0</v>
      </c>
    </row>
    <row r="5771" spans="1:6" ht="15" customHeight="1" x14ac:dyDescent="0.35">
      <c r="A5771" s="86">
        <v>430906003</v>
      </c>
      <c r="B5771" t="s">
        <v>1873</v>
      </c>
      <c r="C5771">
        <v>0</v>
      </c>
      <c r="D5771">
        <v>0</v>
      </c>
      <c r="E5771">
        <v>0</v>
      </c>
      <c r="F5771">
        <v>0</v>
      </c>
    </row>
    <row r="5772" spans="1:6" ht="15" customHeight="1" x14ac:dyDescent="0.35">
      <c r="A5772" s="86">
        <v>430906004</v>
      </c>
      <c r="B5772" t="s">
        <v>430</v>
      </c>
      <c r="C5772">
        <v>0</v>
      </c>
      <c r="D5772">
        <v>0</v>
      </c>
      <c r="E5772">
        <v>0</v>
      </c>
      <c r="F5772">
        <v>0</v>
      </c>
    </row>
    <row r="5773" spans="1:6" ht="15" customHeight="1" x14ac:dyDescent="0.35">
      <c r="A5773" s="86">
        <v>430906005</v>
      </c>
      <c r="B5773" t="s">
        <v>1874</v>
      </c>
      <c r="C5773">
        <v>0</v>
      </c>
      <c r="D5773">
        <v>0</v>
      </c>
      <c r="E5773">
        <v>0</v>
      </c>
      <c r="F5773">
        <v>0</v>
      </c>
    </row>
    <row r="5774" spans="1:6" ht="15" customHeight="1" x14ac:dyDescent="0.35">
      <c r="A5774" s="86">
        <v>430906006</v>
      </c>
      <c r="B5774" t="s">
        <v>1828</v>
      </c>
      <c r="C5774">
        <v>0</v>
      </c>
      <c r="D5774">
        <v>0</v>
      </c>
      <c r="E5774">
        <v>0</v>
      </c>
      <c r="F5774">
        <v>0</v>
      </c>
    </row>
    <row r="5775" spans="1:6" ht="15" customHeight="1" x14ac:dyDescent="0.35">
      <c r="A5775" s="86">
        <v>430906007</v>
      </c>
      <c r="B5775" t="s">
        <v>660</v>
      </c>
      <c r="C5775">
        <v>0</v>
      </c>
      <c r="D5775">
        <v>934.78</v>
      </c>
      <c r="E5775">
        <v>0</v>
      </c>
      <c r="F5775">
        <v>934.78</v>
      </c>
    </row>
    <row r="5776" spans="1:6" ht="15" customHeight="1" x14ac:dyDescent="0.35">
      <c r="A5776" s="86">
        <v>430906008</v>
      </c>
      <c r="B5776" t="s">
        <v>402</v>
      </c>
      <c r="C5776">
        <v>0</v>
      </c>
      <c r="D5776">
        <v>3587.38</v>
      </c>
      <c r="E5776">
        <v>0</v>
      </c>
      <c r="F5776">
        <v>3587.38</v>
      </c>
    </row>
    <row r="5777" spans="1:6" ht="15" customHeight="1" x14ac:dyDescent="0.35">
      <c r="A5777" s="86">
        <v>430906009</v>
      </c>
      <c r="B5777" t="s">
        <v>1123</v>
      </c>
      <c r="C5777">
        <v>0</v>
      </c>
      <c r="D5777">
        <v>0</v>
      </c>
      <c r="E5777">
        <v>0</v>
      </c>
      <c r="F5777">
        <v>0</v>
      </c>
    </row>
    <row r="5778" spans="1:6" ht="15" customHeight="1" x14ac:dyDescent="0.35">
      <c r="A5778" s="86">
        <v>430906010</v>
      </c>
      <c r="B5778" t="s">
        <v>1875</v>
      </c>
      <c r="C5778">
        <v>0</v>
      </c>
      <c r="D5778">
        <v>0</v>
      </c>
      <c r="E5778">
        <v>0</v>
      </c>
      <c r="F5778">
        <v>0</v>
      </c>
    </row>
    <row r="5779" spans="1:6" ht="15" customHeight="1" x14ac:dyDescent="0.35">
      <c r="A5779" s="86">
        <v>430906011</v>
      </c>
      <c r="B5779" t="s">
        <v>1876</v>
      </c>
      <c r="C5779">
        <v>0</v>
      </c>
      <c r="D5779">
        <v>0</v>
      </c>
      <c r="E5779">
        <v>0</v>
      </c>
      <c r="F5779">
        <v>0</v>
      </c>
    </row>
    <row r="5780" spans="1:6" ht="15" customHeight="1" x14ac:dyDescent="0.35">
      <c r="A5780" s="86">
        <v>430906012</v>
      </c>
      <c r="B5780" t="s">
        <v>434</v>
      </c>
      <c r="C5780">
        <v>0</v>
      </c>
      <c r="D5780">
        <v>0</v>
      </c>
      <c r="E5780">
        <v>0</v>
      </c>
      <c r="F5780">
        <v>0</v>
      </c>
    </row>
    <row r="5781" spans="1:6" ht="15" customHeight="1" x14ac:dyDescent="0.35">
      <c r="A5781" s="86">
        <v>430906013</v>
      </c>
      <c r="B5781" t="s">
        <v>1877</v>
      </c>
      <c r="C5781">
        <v>0</v>
      </c>
      <c r="D5781">
        <v>0</v>
      </c>
      <c r="E5781">
        <v>0</v>
      </c>
      <c r="F5781">
        <v>0</v>
      </c>
    </row>
    <row r="5782" spans="1:6" ht="15" customHeight="1" x14ac:dyDescent="0.35">
      <c r="A5782" s="86">
        <v>430906014</v>
      </c>
      <c r="B5782" t="s">
        <v>661</v>
      </c>
      <c r="C5782">
        <v>0</v>
      </c>
      <c r="D5782">
        <v>11169.94</v>
      </c>
      <c r="E5782">
        <v>0</v>
      </c>
      <c r="F5782">
        <v>11169.94</v>
      </c>
    </row>
    <row r="5783" spans="1:6" ht="15" customHeight="1" x14ac:dyDescent="0.35">
      <c r="A5783" s="86">
        <v>430906015</v>
      </c>
      <c r="B5783" t="s">
        <v>436</v>
      </c>
      <c r="C5783">
        <v>0</v>
      </c>
      <c r="D5783">
        <v>0</v>
      </c>
      <c r="E5783">
        <v>0</v>
      </c>
      <c r="F5783">
        <v>0</v>
      </c>
    </row>
    <row r="5784" spans="1:6" ht="15" customHeight="1" x14ac:dyDescent="0.35">
      <c r="A5784" s="86">
        <v>430906016</v>
      </c>
      <c r="B5784" t="s">
        <v>594</v>
      </c>
      <c r="C5784">
        <v>0</v>
      </c>
      <c r="D5784">
        <v>0</v>
      </c>
      <c r="E5784">
        <v>0</v>
      </c>
      <c r="F5784">
        <v>0</v>
      </c>
    </row>
    <row r="5785" spans="1:6" ht="15" customHeight="1" x14ac:dyDescent="0.35">
      <c r="A5785" s="86">
        <v>430906017</v>
      </c>
      <c r="B5785" t="s">
        <v>1878</v>
      </c>
      <c r="C5785">
        <v>0</v>
      </c>
      <c r="D5785">
        <v>0</v>
      </c>
      <c r="E5785">
        <v>0</v>
      </c>
      <c r="F5785">
        <v>0</v>
      </c>
    </row>
    <row r="5786" spans="1:6" ht="15" customHeight="1" x14ac:dyDescent="0.35">
      <c r="A5786" s="86">
        <v>430906018</v>
      </c>
      <c r="B5786" t="s">
        <v>415</v>
      </c>
      <c r="C5786">
        <v>0</v>
      </c>
      <c r="D5786">
        <v>0</v>
      </c>
      <c r="E5786">
        <v>0</v>
      </c>
      <c r="F5786">
        <v>0</v>
      </c>
    </row>
    <row r="5787" spans="1:6" ht="15" customHeight="1" x14ac:dyDescent="0.35">
      <c r="A5787" s="86">
        <v>430906019</v>
      </c>
      <c r="B5787" t="s">
        <v>1086</v>
      </c>
      <c r="C5787">
        <v>0</v>
      </c>
      <c r="D5787">
        <v>0</v>
      </c>
      <c r="E5787">
        <v>0</v>
      </c>
      <c r="F5787">
        <v>0</v>
      </c>
    </row>
    <row r="5788" spans="1:6" ht="15" customHeight="1" x14ac:dyDescent="0.35">
      <c r="A5788" s="86">
        <v>430906020</v>
      </c>
      <c r="B5788" t="s">
        <v>1089</v>
      </c>
      <c r="C5788">
        <v>0</v>
      </c>
      <c r="D5788">
        <v>0</v>
      </c>
      <c r="E5788">
        <v>0</v>
      </c>
      <c r="F5788">
        <v>0</v>
      </c>
    </row>
    <row r="5789" spans="1:6" ht="15" customHeight="1" x14ac:dyDescent="0.35">
      <c r="A5789" s="86">
        <v>430906021</v>
      </c>
      <c r="B5789" t="s">
        <v>1854</v>
      </c>
      <c r="C5789">
        <v>0</v>
      </c>
      <c r="D5789">
        <v>0</v>
      </c>
      <c r="E5789">
        <v>0</v>
      </c>
      <c r="F5789">
        <v>0</v>
      </c>
    </row>
    <row r="5790" spans="1:6" ht="15" customHeight="1" x14ac:dyDescent="0.35">
      <c r="A5790" s="86">
        <v>430906022</v>
      </c>
      <c r="B5790" t="s">
        <v>662</v>
      </c>
      <c r="C5790">
        <v>0</v>
      </c>
      <c r="D5790">
        <v>1617.28</v>
      </c>
      <c r="E5790">
        <v>0</v>
      </c>
      <c r="F5790">
        <v>1617.28</v>
      </c>
    </row>
    <row r="5791" spans="1:6" ht="15" customHeight="1" x14ac:dyDescent="0.35">
      <c r="A5791" s="86">
        <v>430906023</v>
      </c>
      <c r="B5791" t="s">
        <v>1879</v>
      </c>
      <c r="C5791">
        <v>0</v>
      </c>
      <c r="D5791">
        <v>0</v>
      </c>
      <c r="E5791">
        <v>0</v>
      </c>
      <c r="F5791">
        <v>0</v>
      </c>
    </row>
    <row r="5792" spans="1:6" ht="15" customHeight="1" x14ac:dyDescent="0.35">
      <c r="A5792" s="86">
        <v>430906024</v>
      </c>
      <c r="B5792" t="s">
        <v>1880</v>
      </c>
      <c r="C5792">
        <v>0</v>
      </c>
      <c r="D5792">
        <v>0</v>
      </c>
      <c r="E5792">
        <v>0</v>
      </c>
      <c r="F5792">
        <v>0</v>
      </c>
    </row>
    <row r="5793" spans="1:6" ht="15" customHeight="1" x14ac:dyDescent="0.35">
      <c r="A5793" s="86">
        <v>430906025</v>
      </c>
      <c r="B5793" t="s">
        <v>439</v>
      </c>
      <c r="C5793">
        <v>0</v>
      </c>
      <c r="D5793">
        <v>0</v>
      </c>
      <c r="E5793">
        <v>0</v>
      </c>
      <c r="F5793">
        <v>0</v>
      </c>
    </row>
    <row r="5794" spans="1:6" ht="15" customHeight="1" x14ac:dyDescent="0.35">
      <c r="A5794" s="86">
        <v>430907</v>
      </c>
      <c r="B5794" t="s">
        <v>205</v>
      </c>
      <c r="C5794">
        <v>0</v>
      </c>
      <c r="D5794">
        <v>281231.02</v>
      </c>
      <c r="E5794">
        <v>0</v>
      </c>
      <c r="F5794">
        <v>281231.02</v>
      </c>
    </row>
    <row r="5795" spans="1:6" ht="15" customHeight="1" x14ac:dyDescent="0.35">
      <c r="A5795" s="86">
        <v>4309070</v>
      </c>
      <c r="B5795" t="s">
        <v>205</v>
      </c>
      <c r="C5795">
        <v>0</v>
      </c>
      <c r="D5795">
        <v>281231.02</v>
      </c>
      <c r="E5795">
        <v>0</v>
      </c>
      <c r="F5795">
        <v>281231.02</v>
      </c>
    </row>
    <row r="5796" spans="1:6" ht="15" customHeight="1" x14ac:dyDescent="0.35">
      <c r="A5796" s="86">
        <v>430907001</v>
      </c>
      <c r="B5796" t="s">
        <v>196</v>
      </c>
      <c r="C5796">
        <v>0</v>
      </c>
      <c r="D5796">
        <v>0</v>
      </c>
      <c r="E5796">
        <v>0</v>
      </c>
      <c r="F5796">
        <v>0</v>
      </c>
    </row>
    <row r="5797" spans="1:6" ht="15" customHeight="1" x14ac:dyDescent="0.35">
      <c r="A5797" s="86">
        <v>430907002</v>
      </c>
      <c r="B5797" t="s">
        <v>199</v>
      </c>
      <c r="C5797">
        <v>0</v>
      </c>
      <c r="D5797">
        <v>281231.02</v>
      </c>
      <c r="E5797">
        <v>0</v>
      </c>
      <c r="F5797">
        <v>281231.02</v>
      </c>
    </row>
    <row r="5798" spans="1:6" ht="15" customHeight="1" x14ac:dyDescent="0.35">
      <c r="A5798" s="86">
        <v>430907003</v>
      </c>
      <c r="B5798" t="s">
        <v>1881</v>
      </c>
      <c r="C5798">
        <v>0</v>
      </c>
      <c r="D5798">
        <v>0</v>
      </c>
      <c r="E5798">
        <v>0</v>
      </c>
      <c r="F5798">
        <v>0</v>
      </c>
    </row>
    <row r="5799" spans="1:6" ht="15" customHeight="1" x14ac:dyDescent="0.35">
      <c r="A5799" s="86">
        <v>44</v>
      </c>
      <c r="B5799" t="s">
        <v>1882</v>
      </c>
      <c r="C5799">
        <v>0</v>
      </c>
      <c r="D5799">
        <v>0</v>
      </c>
      <c r="E5799">
        <v>0</v>
      </c>
      <c r="F5799">
        <v>0</v>
      </c>
    </row>
    <row r="5800" spans="1:6" ht="15" customHeight="1" x14ac:dyDescent="0.35">
      <c r="A5800" s="86">
        <v>4401</v>
      </c>
      <c r="B5800" t="s">
        <v>201</v>
      </c>
      <c r="C5800">
        <v>0</v>
      </c>
      <c r="D5800">
        <v>0</v>
      </c>
      <c r="E5800">
        <v>0</v>
      </c>
      <c r="F5800">
        <v>0</v>
      </c>
    </row>
    <row r="5801" spans="1:6" ht="15" customHeight="1" x14ac:dyDescent="0.35">
      <c r="A5801" s="86">
        <v>4401010</v>
      </c>
      <c r="B5801" t="s">
        <v>1140</v>
      </c>
      <c r="C5801">
        <v>0</v>
      </c>
      <c r="D5801">
        <v>0</v>
      </c>
      <c r="E5801">
        <v>0</v>
      </c>
      <c r="F5801">
        <v>0</v>
      </c>
    </row>
    <row r="5802" spans="1:6" ht="15" customHeight="1" x14ac:dyDescent="0.35">
      <c r="A5802" s="86">
        <v>440101004</v>
      </c>
      <c r="B5802" t="s">
        <v>1142</v>
      </c>
      <c r="C5802">
        <v>0</v>
      </c>
      <c r="D5802">
        <v>0</v>
      </c>
      <c r="E5802">
        <v>0</v>
      </c>
      <c r="F5802">
        <v>0</v>
      </c>
    </row>
    <row r="5803" spans="1:6" ht="15" customHeight="1" x14ac:dyDescent="0.35">
      <c r="A5803" s="86">
        <v>440101005</v>
      </c>
      <c r="B5803" t="s">
        <v>1143</v>
      </c>
      <c r="C5803">
        <v>0</v>
      </c>
      <c r="D5803">
        <v>0</v>
      </c>
      <c r="E5803">
        <v>0</v>
      </c>
      <c r="F5803">
        <v>0</v>
      </c>
    </row>
    <row r="5804" spans="1:6" ht="15" customHeight="1" x14ac:dyDescent="0.35">
      <c r="A5804" s="86">
        <v>440101009</v>
      </c>
      <c r="B5804" t="s">
        <v>1144</v>
      </c>
      <c r="C5804">
        <v>0</v>
      </c>
      <c r="D5804">
        <v>0</v>
      </c>
      <c r="E5804">
        <v>0</v>
      </c>
      <c r="F5804">
        <v>0</v>
      </c>
    </row>
    <row r="5805" spans="1:6" ht="15" customHeight="1" x14ac:dyDescent="0.35">
      <c r="A5805" s="86">
        <v>44010100901</v>
      </c>
      <c r="B5805" t="s">
        <v>1142</v>
      </c>
      <c r="C5805">
        <v>0</v>
      </c>
      <c r="D5805">
        <v>0</v>
      </c>
      <c r="E5805">
        <v>0</v>
      </c>
      <c r="F5805">
        <v>0</v>
      </c>
    </row>
    <row r="5806" spans="1:6" ht="15" customHeight="1" x14ac:dyDescent="0.35">
      <c r="A5806" s="86">
        <v>44010100902</v>
      </c>
      <c r="B5806" t="s">
        <v>1143</v>
      </c>
      <c r="C5806">
        <v>0</v>
      </c>
      <c r="D5806">
        <v>0</v>
      </c>
      <c r="E5806">
        <v>0</v>
      </c>
      <c r="F5806">
        <v>0</v>
      </c>
    </row>
    <row r="5807" spans="1:6" ht="15" customHeight="1" x14ac:dyDescent="0.35">
      <c r="A5807" s="86">
        <v>440102</v>
      </c>
      <c r="B5807" t="s">
        <v>548</v>
      </c>
      <c r="C5807">
        <v>0</v>
      </c>
      <c r="D5807">
        <v>0</v>
      </c>
      <c r="E5807">
        <v>0</v>
      </c>
      <c r="F5807">
        <v>0</v>
      </c>
    </row>
    <row r="5808" spans="1:6" ht="15" customHeight="1" x14ac:dyDescent="0.35">
      <c r="A5808" s="86">
        <v>4401020</v>
      </c>
      <c r="B5808" t="s">
        <v>548</v>
      </c>
      <c r="C5808">
        <v>0</v>
      </c>
      <c r="D5808">
        <v>0</v>
      </c>
      <c r="E5808">
        <v>0</v>
      </c>
      <c r="F5808">
        <v>0</v>
      </c>
    </row>
    <row r="5809" spans="1:6" ht="15" customHeight="1" x14ac:dyDescent="0.35">
      <c r="A5809" s="86">
        <v>440102004</v>
      </c>
      <c r="B5809" t="s">
        <v>1142</v>
      </c>
      <c r="C5809">
        <v>0</v>
      </c>
      <c r="D5809">
        <v>0</v>
      </c>
      <c r="E5809">
        <v>0</v>
      </c>
      <c r="F5809">
        <v>0</v>
      </c>
    </row>
    <row r="5810" spans="1:6" ht="15" customHeight="1" x14ac:dyDescent="0.35">
      <c r="A5810" s="86">
        <v>440102005</v>
      </c>
      <c r="B5810" t="s">
        <v>1143</v>
      </c>
      <c r="C5810">
        <v>0</v>
      </c>
      <c r="D5810">
        <v>0</v>
      </c>
      <c r="E5810">
        <v>0</v>
      </c>
      <c r="F5810">
        <v>0</v>
      </c>
    </row>
    <row r="5811" spans="1:6" ht="15" customHeight="1" x14ac:dyDescent="0.35">
      <c r="A5811" s="86">
        <v>440102009</v>
      </c>
      <c r="B5811" t="s">
        <v>1144</v>
      </c>
      <c r="C5811">
        <v>0</v>
      </c>
      <c r="D5811">
        <v>0</v>
      </c>
      <c r="E5811">
        <v>0</v>
      </c>
      <c r="F5811">
        <v>0</v>
      </c>
    </row>
    <row r="5812" spans="1:6" ht="15" customHeight="1" x14ac:dyDescent="0.35">
      <c r="A5812" s="86">
        <v>44010200901</v>
      </c>
      <c r="B5812" t="s">
        <v>1142</v>
      </c>
      <c r="C5812">
        <v>0</v>
      </c>
      <c r="D5812">
        <v>0</v>
      </c>
      <c r="E5812">
        <v>0</v>
      </c>
      <c r="F5812">
        <v>0</v>
      </c>
    </row>
    <row r="5813" spans="1:6" ht="15" customHeight="1" x14ac:dyDescent="0.35">
      <c r="A5813" s="86">
        <v>44010200902</v>
      </c>
      <c r="B5813" t="s">
        <v>1143</v>
      </c>
      <c r="C5813">
        <v>0</v>
      </c>
      <c r="D5813">
        <v>0</v>
      </c>
      <c r="E5813">
        <v>0</v>
      </c>
      <c r="F5813">
        <v>0</v>
      </c>
    </row>
    <row r="5814" spans="1:6" ht="15" customHeight="1" x14ac:dyDescent="0.35">
      <c r="A5814" s="86">
        <v>440103</v>
      </c>
      <c r="B5814" t="s">
        <v>1883</v>
      </c>
      <c r="C5814">
        <v>0</v>
      </c>
      <c r="D5814">
        <v>0</v>
      </c>
      <c r="E5814">
        <v>0</v>
      </c>
      <c r="F5814">
        <v>0</v>
      </c>
    </row>
    <row r="5815" spans="1:6" ht="15" customHeight="1" x14ac:dyDescent="0.35">
      <c r="A5815" s="86">
        <v>4401030</v>
      </c>
      <c r="B5815" t="s">
        <v>1883</v>
      </c>
      <c r="C5815">
        <v>0</v>
      </c>
      <c r="D5815">
        <v>0</v>
      </c>
      <c r="E5815">
        <v>0</v>
      </c>
      <c r="F5815">
        <v>0</v>
      </c>
    </row>
    <row r="5816" spans="1:6" ht="15" customHeight="1" x14ac:dyDescent="0.35">
      <c r="A5816" s="86">
        <v>440103004</v>
      </c>
      <c r="B5816" t="s">
        <v>1142</v>
      </c>
      <c r="C5816">
        <v>0</v>
      </c>
      <c r="D5816">
        <v>0</v>
      </c>
      <c r="E5816">
        <v>0</v>
      </c>
      <c r="F5816">
        <v>0</v>
      </c>
    </row>
    <row r="5817" spans="1:6" ht="15" customHeight="1" x14ac:dyDescent="0.35">
      <c r="A5817" s="86">
        <v>440103005</v>
      </c>
      <c r="B5817" t="s">
        <v>1143</v>
      </c>
      <c r="C5817">
        <v>0</v>
      </c>
      <c r="D5817">
        <v>0</v>
      </c>
      <c r="E5817">
        <v>0</v>
      </c>
      <c r="F5817">
        <v>0</v>
      </c>
    </row>
    <row r="5818" spans="1:6" ht="15" customHeight="1" x14ac:dyDescent="0.35">
      <c r="A5818" s="86">
        <v>440103009</v>
      </c>
      <c r="B5818" t="s">
        <v>1144</v>
      </c>
      <c r="C5818">
        <v>0</v>
      </c>
      <c r="D5818">
        <v>0</v>
      </c>
      <c r="E5818">
        <v>0</v>
      </c>
      <c r="F5818">
        <v>0</v>
      </c>
    </row>
    <row r="5819" spans="1:6" ht="15" customHeight="1" x14ac:dyDescent="0.35">
      <c r="A5819" s="86">
        <v>44010300901</v>
      </c>
      <c r="B5819" t="s">
        <v>1142</v>
      </c>
      <c r="C5819">
        <v>0</v>
      </c>
      <c r="D5819">
        <v>0</v>
      </c>
      <c r="E5819">
        <v>0</v>
      </c>
      <c r="F5819">
        <v>0</v>
      </c>
    </row>
    <row r="5820" spans="1:6" ht="15" customHeight="1" x14ac:dyDescent="0.35">
      <c r="A5820" s="86">
        <v>44010300902</v>
      </c>
      <c r="B5820" t="s">
        <v>1143</v>
      </c>
      <c r="C5820">
        <v>0</v>
      </c>
      <c r="D5820">
        <v>0</v>
      </c>
      <c r="E5820">
        <v>0</v>
      </c>
      <c r="F5820">
        <v>0</v>
      </c>
    </row>
    <row r="5821" spans="1:6" ht="15" customHeight="1" x14ac:dyDescent="0.35">
      <c r="A5821" s="86">
        <v>4401040</v>
      </c>
      <c r="B5821" t="s">
        <v>1884</v>
      </c>
      <c r="C5821">
        <v>0</v>
      </c>
      <c r="D5821">
        <v>0</v>
      </c>
      <c r="E5821">
        <v>0</v>
      </c>
      <c r="F5821">
        <v>0</v>
      </c>
    </row>
    <row r="5822" spans="1:6" ht="15" customHeight="1" x14ac:dyDescent="0.35">
      <c r="A5822" s="86">
        <v>440104004</v>
      </c>
      <c r="B5822" t="s">
        <v>1142</v>
      </c>
      <c r="C5822">
        <v>0</v>
      </c>
      <c r="D5822">
        <v>0</v>
      </c>
      <c r="E5822">
        <v>0</v>
      </c>
      <c r="F5822">
        <v>0</v>
      </c>
    </row>
    <row r="5823" spans="1:6" ht="15" customHeight="1" x14ac:dyDescent="0.35">
      <c r="A5823" s="86">
        <v>440104005</v>
      </c>
      <c r="B5823" t="s">
        <v>1143</v>
      </c>
      <c r="C5823">
        <v>0</v>
      </c>
      <c r="D5823">
        <v>0</v>
      </c>
      <c r="E5823">
        <v>0</v>
      </c>
      <c r="F5823">
        <v>0</v>
      </c>
    </row>
    <row r="5824" spans="1:6" ht="15" customHeight="1" x14ac:dyDescent="0.35">
      <c r="A5824" s="86">
        <v>440104009</v>
      </c>
      <c r="B5824" t="s">
        <v>1144</v>
      </c>
      <c r="C5824">
        <v>0</v>
      </c>
      <c r="D5824">
        <v>0</v>
      </c>
      <c r="E5824">
        <v>0</v>
      </c>
      <c r="F5824">
        <v>0</v>
      </c>
    </row>
    <row r="5825" spans="1:6" ht="15" customHeight="1" x14ac:dyDescent="0.35">
      <c r="A5825" s="86">
        <v>44010400901</v>
      </c>
      <c r="B5825" t="s">
        <v>1142</v>
      </c>
      <c r="C5825">
        <v>0</v>
      </c>
      <c r="D5825">
        <v>0</v>
      </c>
      <c r="E5825">
        <v>0</v>
      </c>
      <c r="F5825">
        <v>0</v>
      </c>
    </row>
    <row r="5826" spans="1:6" ht="15" customHeight="1" x14ac:dyDescent="0.35">
      <c r="A5826" s="86">
        <v>44010400902</v>
      </c>
      <c r="B5826" t="s">
        <v>1143</v>
      </c>
      <c r="C5826">
        <v>0</v>
      </c>
      <c r="D5826">
        <v>0</v>
      </c>
      <c r="E5826">
        <v>0</v>
      </c>
      <c r="F5826">
        <v>0</v>
      </c>
    </row>
    <row r="5827" spans="1:6" ht="15" customHeight="1" x14ac:dyDescent="0.35">
      <c r="A5827" s="86">
        <v>4402</v>
      </c>
      <c r="B5827" t="s">
        <v>1885</v>
      </c>
      <c r="C5827">
        <v>0</v>
      </c>
      <c r="D5827">
        <v>0</v>
      </c>
      <c r="E5827">
        <v>0</v>
      </c>
      <c r="F5827">
        <v>0</v>
      </c>
    </row>
    <row r="5828" spans="1:6" ht="15" customHeight="1" x14ac:dyDescent="0.35">
      <c r="A5828" s="86">
        <v>4402010</v>
      </c>
      <c r="B5828" t="s">
        <v>1886</v>
      </c>
      <c r="C5828">
        <v>0</v>
      </c>
      <c r="D5828">
        <v>0</v>
      </c>
      <c r="E5828">
        <v>0</v>
      </c>
      <c r="F5828">
        <v>0</v>
      </c>
    </row>
    <row r="5829" spans="1:6" ht="15" customHeight="1" x14ac:dyDescent="0.35">
      <c r="A5829" s="86">
        <v>440201001</v>
      </c>
      <c r="B5829" t="s">
        <v>1035</v>
      </c>
      <c r="C5829">
        <v>0</v>
      </c>
      <c r="D5829">
        <v>0</v>
      </c>
      <c r="E5829">
        <v>0</v>
      </c>
      <c r="F5829">
        <v>0</v>
      </c>
    </row>
    <row r="5830" spans="1:6" ht="15" customHeight="1" x14ac:dyDescent="0.35">
      <c r="A5830" s="86">
        <v>440201002</v>
      </c>
      <c r="B5830" t="s">
        <v>1038</v>
      </c>
      <c r="C5830">
        <v>0</v>
      </c>
      <c r="D5830">
        <v>0</v>
      </c>
      <c r="E5830">
        <v>0</v>
      </c>
      <c r="F5830">
        <v>0</v>
      </c>
    </row>
    <row r="5831" spans="1:6" ht="15" customHeight="1" x14ac:dyDescent="0.35">
      <c r="A5831" s="86">
        <v>440201003</v>
      </c>
      <c r="B5831" t="s">
        <v>1041</v>
      </c>
      <c r="C5831">
        <v>0</v>
      </c>
      <c r="D5831">
        <v>0</v>
      </c>
      <c r="E5831">
        <v>0</v>
      </c>
      <c r="F5831">
        <v>0</v>
      </c>
    </row>
    <row r="5832" spans="1:6" ht="15" customHeight="1" x14ac:dyDescent="0.35">
      <c r="A5832" s="86">
        <v>440201004</v>
      </c>
      <c r="B5832" t="s">
        <v>1044</v>
      </c>
      <c r="C5832">
        <v>0</v>
      </c>
      <c r="D5832">
        <v>0</v>
      </c>
      <c r="E5832">
        <v>0</v>
      </c>
      <c r="F5832">
        <v>0</v>
      </c>
    </row>
    <row r="5833" spans="1:6" ht="15" customHeight="1" x14ac:dyDescent="0.35">
      <c r="A5833" s="86">
        <v>4403</v>
      </c>
      <c r="B5833" t="s">
        <v>1887</v>
      </c>
      <c r="C5833">
        <v>0</v>
      </c>
      <c r="D5833">
        <v>0</v>
      </c>
      <c r="E5833">
        <v>0</v>
      </c>
      <c r="F5833">
        <v>0</v>
      </c>
    </row>
    <row r="5834" spans="1:6" ht="15" customHeight="1" x14ac:dyDescent="0.35">
      <c r="A5834" s="86">
        <v>440301</v>
      </c>
      <c r="B5834" t="s">
        <v>444</v>
      </c>
      <c r="C5834">
        <v>0</v>
      </c>
      <c r="D5834">
        <v>0</v>
      </c>
      <c r="E5834">
        <v>0</v>
      </c>
      <c r="F5834">
        <v>0</v>
      </c>
    </row>
    <row r="5835" spans="1:6" ht="15" customHeight="1" x14ac:dyDescent="0.35">
      <c r="A5835" s="86">
        <v>4403010</v>
      </c>
      <c r="B5835" t="s">
        <v>444</v>
      </c>
      <c r="C5835">
        <v>0</v>
      </c>
      <c r="D5835">
        <v>0</v>
      </c>
      <c r="E5835">
        <v>0</v>
      </c>
      <c r="F5835">
        <v>0</v>
      </c>
    </row>
    <row r="5836" spans="1:6" ht="15" customHeight="1" x14ac:dyDescent="0.35">
      <c r="A5836" s="86">
        <v>440301004</v>
      </c>
      <c r="B5836" t="s">
        <v>1142</v>
      </c>
      <c r="C5836">
        <v>0</v>
      </c>
      <c r="D5836">
        <v>0</v>
      </c>
      <c r="E5836">
        <v>0</v>
      </c>
      <c r="F5836">
        <v>0</v>
      </c>
    </row>
    <row r="5837" spans="1:6" ht="15" customHeight="1" x14ac:dyDescent="0.35">
      <c r="A5837" s="86">
        <v>440301005</v>
      </c>
      <c r="B5837" t="s">
        <v>1143</v>
      </c>
      <c r="C5837">
        <v>0</v>
      </c>
      <c r="D5837">
        <v>0</v>
      </c>
      <c r="E5837">
        <v>0</v>
      </c>
      <c r="F5837">
        <v>0</v>
      </c>
    </row>
    <row r="5838" spans="1:6" ht="15" customHeight="1" x14ac:dyDescent="0.35">
      <c r="A5838" s="86">
        <v>440301009</v>
      </c>
      <c r="B5838" t="s">
        <v>1144</v>
      </c>
      <c r="C5838">
        <v>0</v>
      </c>
      <c r="D5838">
        <v>0</v>
      </c>
      <c r="E5838">
        <v>0</v>
      </c>
      <c r="F5838">
        <v>0</v>
      </c>
    </row>
    <row r="5839" spans="1:6" ht="15" customHeight="1" x14ac:dyDescent="0.35">
      <c r="A5839" s="86">
        <v>44030100901</v>
      </c>
      <c r="B5839" t="s">
        <v>1142</v>
      </c>
      <c r="C5839">
        <v>0</v>
      </c>
      <c r="D5839">
        <v>0</v>
      </c>
      <c r="E5839">
        <v>0</v>
      </c>
      <c r="F5839">
        <v>0</v>
      </c>
    </row>
    <row r="5840" spans="1:6" ht="15" customHeight="1" x14ac:dyDescent="0.35">
      <c r="A5840" s="86">
        <v>44030100902</v>
      </c>
      <c r="B5840" t="s">
        <v>1143</v>
      </c>
      <c r="C5840">
        <v>0</v>
      </c>
      <c r="D5840">
        <v>0</v>
      </c>
      <c r="E5840">
        <v>0</v>
      </c>
      <c r="F5840">
        <v>0</v>
      </c>
    </row>
    <row r="5841" spans="1:6" ht="15" customHeight="1" x14ac:dyDescent="0.35">
      <c r="A5841" s="86">
        <v>440302</v>
      </c>
      <c r="B5841" t="s">
        <v>384</v>
      </c>
      <c r="C5841">
        <v>0</v>
      </c>
      <c r="D5841">
        <v>0</v>
      </c>
      <c r="E5841">
        <v>0</v>
      </c>
      <c r="F5841">
        <v>0</v>
      </c>
    </row>
    <row r="5842" spans="1:6" ht="15" customHeight="1" x14ac:dyDescent="0.35">
      <c r="A5842" s="86">
        <v>4403020</v>
      </c>
      <c r="B5842" t="s">
        <v>384</v>
      </c>
      <c r="C5842">
        <v>0</v>
      </c>
      <c r="D5842">
        <v>0</v>
      </c>
      <c r="E5842">
        <v>0</v>
      </c>
      <c r="F5842">
        <v>0</v>
      </c>
    </row>
    <row r="5843" spans="1:6" ht="15" customHeight="1" x14ac:dyDescent="0.35">
      <c r="A5843" s="86">
        <v>440302004</v>
      </c>
      <c r="B5843" t="s">
        <v>1142</v>
      </c>
      <c r="C5843">
        <v>0</v>
      </c>
      <c r="D5843">
        <v>0</v>
      </c>
      <c r="E5843">
        <v>0</v>
      </c>
      <c r="F5843">
        <v>0</v>
      </c>
    </row>
    <row r="5844" spans="1:6" ht="15" customHeight="1" x14ac:dyDescent="0.35">
      <c r="A5844" s="86">
        <v>440302005</v>
      </c>
      <c r="B5844" t="s">
        <v>1143</v>
      </c>
      <c r="C5844">
        <v>0</v>
      </c>
      <c r="D5844">
        <v>0</v>
      </c>
      <c r="E5844">
        <v>0</v>
      </c>
      <c r="F5844">
        <v>0</v>
      </c>
    </row>
    <row r="5845" spans="1:6" ht="15" customHeight="1" x14ac:dyDescent="0.35">
      <c r="A5845" s="86">
        <v>440302009</v>
      </c>
      <c r="B5845" t="s">
        <v>1144</v>
      </c>
      <c r="C5845">
        <v>0</v>
      </c>
      <c r="D5845">
        <v>0</v>
      </c>
      <c r="E5845">
        <v>0</v>
      </c>
      <c r="F5845">
        <v>0</v>
      </c>
    </row>
    <row r="5846" spans="1:6" ht="15" customHeight="1" x14ac:dyDescent="0.35">
      <c r="A5846" s="86">
        <v>44030200901</v>
      </c>
      <c r="B5846" t="s">
        <v>1142</v>
      </c>
      <c r="C5846">
        <v>0</v>
      </c>
      <c r="D5846">
        <v>0</v>
      </c>
      <c r="E5846">
        <v>0</v>
      </c>
      <c r="F5846">
        <v>0</v>
      </c>
    </row>
    <row r="5847" spans="1:6" ht="15" customHeight="1" x14ac:dyDescent="0.35">
      <c r="A5847" s="86">
        <v>44030200902</v>
      </c>
      <c r="B5847" t="s">
        <v>1143</v>
      </c>
      <c r="C5847">
        <v>0</v>
      </c>
      <c r="D5847">
        <v>0</v>
      </c>
      <c r="E5847">
        <v>0</v>
      </c>
      <c r="F5847">
        <v>0</v>
      </c>
    </row>
    <row r="5848" spans="1:6" ht="15" customHeight="1" x14ac:dyDescent="0.35">
      <c r="A5848" s="86">
        <v>440303</v>
      </c>
      <c r="B5848" t="s">
        <v>1052</v>
      </c>
      <c r="C5848">
        <v>0</v>
      </c>
      <c r="D5848">
        <v>0</v>
      </c>
      <c r="E5848">
        <v>0</v>
      </c>
      <c r="F5848">
        <v>0</v>
      </c>
    </row>
    <row r="5849" spans="1:6" ht="15" customHeight="1" x14ac:dyDescent="0.35">
      <c r="A5849" s="86">
        <v>4403030</v>
      </c>
      <c r="B5849" t="s">
        <v>1052</v>
      </c>
      <c r="C5849">
        <v>0</v>
      </c>
      <c r="D5849">
        <v>0</v>
      </c>
      <c r="E5849">
        <v>0</v>
      </c>
      <c r="F5849">
        <v>0</v>
      </c>
    </row>
    <row r="5850" spans="1:6" ht="15" customHeight="1" x14ac:dyDescent="0.35">
      <c r="A5850" s="86">
        <v>440303004</v>
      </c>
      <c r="B5850" t="s">
        <v>1142</v>
      </c>
      <c r="C5850">
        <v>0</v>
      </c>
      <c r="D5850">
        <v>0</v>
      </c>
      <c r="E5850">
        <v>0</v>
      </c>
      <c r="F5850">
        <v>0</v>
      </c>
    </row>
    <row r="5851" spans="1:6" ht="15" customHeight="1" x14ac:dyDescent="0.35">
      <c r="A5851" s="86">
        <v>440303005</v>
      </c>
      <c r="B5851" t="s">
        <v>1143</v>
      </c>
      <c r="C5851">
        <v>0</v>
      </c>
      <c r="D5851">
        <v>0</v>
      </c>
      <c r="E5851">
        <v>0</v>
      </c>
      <c r="F5851">
        <v>0</v>
      </c>
    </row>
    <row r="5852" spans="1:6" ht="15" customHeight="1" x14ac:dyDescent="0.35">
      <c r="A5852" s="86">
        <v>440303009</v>
      </c>
      <c r="B5852" t="s">
        <v>1144</v>
      </c>
      <c r="C5852">
        <v>0</v>
      </c>
      <c r="D5852">
        <v>0</v>
      </c>
      <c r="E5852">
        <v>0</v>
      </c>
      <c r="F5852">
        <v>0</v>
      </c>
    </row>
    <row r="5853" spans="1:6" ht="15" customHeight="1" x14ac:dyDescent="0.35">
      <c r="A5853" s="86">
        <v>44030300901</v>
      </c>
      <c r="B5853" t="s">
        <v>1142</v>
      </c>
      <c r="C5853">
        <v>0</v>
      </c>
      <c r="D5853">
        <v>0</v>
      </c>
      <c r="E5853">
        <v>0</v>
      </c>
      <c r="F5853">
        <v>0</v>
      </c>
    </row>
    <row r="5854" spans="1:6" ht="15" customHeight="1" x14ac:dyDescent="0.35">
      <c r="A5854" s="86">
        <v>44030300902</v>
      </c>
      <c r="B5854" t="s">
        <v>1143</v>
      </c>
      <c r="C5854">
        <v>0</v>
      </c>
      <c r="D5854">
        <v>0</v>
      </c>
      <c r="E5854">
        <v>0</v>
      </c>
      <c r="F5854">
        <v>0</v>
      </c>
    </row>
    <row r="5855" spans="1:6" ht="15" customHeight="1" x14ac:dyDescent="0.35">
      <c r="A5855" s="86">
        <v>4403040</v>
      </c>
      <c r="B5855" t="s">
        <v>1055</v>
      </c>
      <c r="C5855">
        <v>0</v>
      </c>
      <c r="D5855">
        <v>0</v>
      </c>
      <c r="E5855">
        <v>0</v>
      </c>
      <c r="F5855">
        <v>0</v>
      </c>
    </row>
    <row r="5856" spans="1:6" ht="15" customHeight="1" x14ac:dyDescent="0.35">
      <c r="A5856" s="86">
        <v>440304004</v>
      </c>
      <c r="B5856" t="s">
        <v>1142</v>
      </c>
      <c r="C5856">
        <v>0</v>
      </c>
      <c r="D5856">
        <v>0</v>
      </c>
      <c r="E5856">
        <v>0</v>
      </c>
      <c r="F5856">
        <v>0</v>
      </c>
    </row>
    <row r="5857" spans="1:6" ht="15" customHeight="1" x14ac:dyDescent="0.35">
      <c r="A5857" s="86">
        <v>440304005</v>
      </c>
      <c r="B5857" t="s">
        <v>1143</v>
      </c>
      <c r="C5857">
        <v>0</v>
      </c>
      <c r="D5857">
        <v>0</v>
      </c>
      <c r="E5857">
        <v>0</v>
      </c>
      <c r="F5857">
        <v>0</v>
      </c>
    </row>
    <row r="5858" spans="1:6" ht="15" customHeight="1" x14ac:dyDescent="0.35">
      <c r="A5858" s="86">
        <v>440304009</v>
      </c>
      <c r="B5858" t="s">
        <v>1144</v>
      </c>
      <c r="C5858">
        <v>0</v>
      </c>
      <c r="D5858">
        <v>0</v>
      </c>
      <c r="E5858">
        <v>0</v>
      </c>
      <c r="F5858">
        <v>0</v>
      </c>
    </row>
    <row r="5859" spans="1:6" ht="15" customHeight="1" x14ac:dyDescent="0.35">
      <c r="A5859" s="86">
        <v>44030400901</v>
      </c>
      <c r="B5859" t="s">
        <v>1142</v>
      </c>
      <c r="C5859">
        <v>0</v>
      </c>
      <c r="D5859">
        <v>0</v>
      </c>
      <c r="E5859">
        <v>0</v>
      </c>
      <c r="F5859">
        <v>0</v>
      </c>
    </row>
    <row r="5860" spans="1:6" ht="15" customHeight="1" x14ac:dyDescent="0.35">
      <c r="A5860" s="86">
        <v>44030400902</v>
      </c>
      <c r="B5860" t="s">
        <v>1143</v>
      </c>
      <c r="C5860">
        <v>0</v>
      </c>
      <c r="D5860">
        <v>0</v>
      </c>
      <c r="E5860">
        <v>0</v>
      </c>
      <c r="F5860">
        <v>0</v>
      </c>
    </row>
    <row r="5861" spans="1:6" ht="15" customHeight="1" x14ac:dyDescent="0.35">
      <c r="A5861" s="86">
        <v>4404</v>
      </c>
      <c r="B5861" t="s">
        <v>276</v>
      </c>
      <c r="C5861">
        <v>0</v>
      </c>
      <c r="D5861">
        <v>0</v>
      </c>
      <c r="E5861">
        <v>0</v>
      </c>
      <c r="F5861">
        <v>0</v>
      </c>
    </row>
    <row r="5862" spans="1:6" ht="15" customHeight="1" x14ac:dyDescent="0.35">
      <c r="A5862" s="86">
        <v>440401</v>
      </c>
      <c r="B5862" t="s">
        <v>386</v>
      </c>
      <c r="C5862">
        <v>0</v>
      </c>
      <c r="D5862">
        <v>0</v>
      </c>
      <c r="E5862">
        <v>0</v>
      </c>
      <c r="F5862">
        <v>0</v>
      </c>
    </row>
    <row r="5863" spans="1:6" ht="15" customHeight="1" x14ac:dyDescent="0.35">
      <c r="A5863" s="86">
        <v>4404010</v>
      </c>
      <c r="B5863" t="s">
        <v>386</v>
      </c>
      <c r="C5863">
        <v>0</v>
      </c>
      <c r="D5863">
        <v>0</v>
      </c>
      <c r="E5863">
        <v>0</v>
      </c>
      <c r="F5863">
        <v>0</v>
      </c>
    </row>
    <row r="5864" spans="1:6" ht="15" customHeight="1" x14ac:dyDescent="0.35">
      <c r="A5864" s="86">
        <v>440401004</v>
      </c>
      <c r="B5864" t="s">
        <v>1142</v>
      </c>
      <c r="C5864">
        <v>0</v>
      </c>
      <c r="D5864">
        <v>0</v>
      </c>
      <c r="E5864">
        <v>0</v>
      </c>
      <c r="F5864">
        <v>0</v>
      </c>
    </row>
    <row r="5865" spans="1:6" ht="15" customHeight="1" x14ac:dyDescent="0.35">
      <c r="A5865" s="86">
        <v>440401005</v>
      </c>
      <c r="B5865" t="s">
        <v>1143</v>
      </c>
      <c r="C5865">
        <v>0</v>
      </c>
      <c r="D5865">
        <v>0</v>
      </c>
      <c r="E5865">
        <v>0</v>
      </c>
      <c r="F5865">
        <v>0</v>
      </c>
    </row>
    <row r="5866" spans="1:6" ht="15" customHeight="1" x14ac:dyDescent="0.35">
      <c r="A5866" s="86">
        <v>440401009</v>
      </c>
      <c r="B5866" t="s">
        <v>1144</v>
      </c>
      <c r="C5866">
        <v>0</v>
      </c>
      <c r="D5866">
        <v>0</v>
      </c>
      <c r="E5866">
        <v>0</v>
      </c>
      <c r="F5866">
        <v>0</v>
      </c>
    </row>
    <row r="5867" spans="1:6" ht="15" customHeight="1" x14ac:dyDescent="0.35">
      <c r="A5867" s="86">
        <v>44040100901</v>
      </c>
      <c r="B5867" t="s">
        <v>1142</v>
      </c>
      <c r="C5867">
        <v>0</v>
      </c>
      <c r="D5867">
        <v>0</v>
      </c>
      <c r="E5867">
        <v>0</v>
      </c>
      <c r="F5867">
        <v>0</v>
      </c>
    </row>
    <row r="5868" spans="1:6" ht="15" customHeight="1" x14ac:dyDescent="0.35">
      <c r="A5868" s="86">
        <v>44040100902</v>
      </c>
      <c r="B5868" t="s">
        <v>1143</v>
      </c>
      <c r="C5868">
        <v>0</v>
      </c>
      <c r="D5868">
        <v>0</v>
      </c>
      <c r="E5868">
        <v>0</v>
      </c>
      <c r="F5868">
        <v>0</v>
      </c>
    </row>
    <row r="5869" spans="1:6" ht="15" customHeight="1" x14ac:dyDescent="0.35">
      <c r="A5869" s="86">
        <v>4404020</v>
      </c>
      <c r="B5869" t="s">
        <v>445</v>
      </c>
      <c r="C5869">
        <v>0</v>
      </c>
      <c r="D5869">
        <v>0</v>
      </c>
      <c r="E5869">
        <v>0</v>
      </c>
      <c r="F5869">
        <v>0</v>
      </c>
    </row>
    <row r="5870" spans="1:6" ht="15" customHeight="1" x14ac:dyDescent="0.35">
      <c r="A5870" s="86">
        <v>440402004</v>
      </c>
      <c r="B5870" t="s">
        <v>1142</v>
      </c>
      <c r="C5870">
        <v>0</v>
      </c>
      <c r="D5870">
        <v>0</v>
      </c>
      <c r="E5870">
        <v>0</v>
      </c>
      <c r="F5870">
        <v>0</v>
      </c>
    </row>
    <row r="5871" spans="1:6" ht="15" customHeight="1" x14ac:dyDescent="0.35">
      <c r="A5871" s="86">
        <v>440402005</v>
      </c>
      <c r="B5871" t="s">
        <v>1143</v>
      </c>
      <c r="C5871">
        <v>0</v>
      </c>
      <c r="D5871">
        <v>0</v>
      </c>
      <c r="E5871">
        <v>0</v>
      </c>
      <c r="F5871">
        <v>0</v>
      </c>
    </row>
    <row r="5872" spans="1:6" ht="15" customHeight="1" x14ac:dyDescent="0.35">
      <c r="A5872" s="86">
        <v>440402009</v>
      </c>
      <c r="B5872" t="s">
        <v>1144</v>
      </c>
      <c r="C5872">
        <v>0</v>
      </c>
      <c r="D5872">
        <v>0</v>
      </c>
      <c r="E5872">
        <v>0</v>
      </c>
      <c r="F5872">
        <v>0</v>
      </c>
    </row>
    <row r="5873" spans="1:6" ht="15" customHeight="1" x14ac:dyDescent="0.35">
      <c r="A5873" s="86">
        <v>44040200901</v>
      </c>
      <c r="B5873" t="s">
        <v>1142</v>
      </c>
      <c r="C5873">
        <v>0</v>
      </c>
      <c r="D5873">
        <v>0</v>
      </c>
      <c r="E5873">
        <v>0</v>
      </c>
      <c r="F5873">
        <v>0</v>
      </c>
    </row>
    <row r="5874" spans="1:6" ht="15" customHeight="1" x14ac:dyDescent="0.35">
      <c r="A5874" s="86">
        <v>44040200902</v>
      </c>
      <c r="B5874" t="s">
        <v>1143</v>
      </c>
      <c r="C5874">
        <v>0</v>
      </c>
      <c r="D5874">
        <v>0</v>
      </c>
      <c r="E5874">
        <v>0</v>
      </c>
      <c r="F5874">
        <v>0</v>
      </c>
    </row>
    <row r="5875" spans="1:6" ht="15" customHeight="1" x14ac:dyDescent="0.35">
      <c r="A5875" s="86">
        <v>4405</v>
      </c>
      <c r="B5875" t="s">
        <v>243</v>
      </c>
      <c r="C5875">
        <v>0</v>
      </c>
      <c r="D5875">
        <v>0</v>
      </c>
      <c r="E5875">
        <v>0</v>
      </c>
      <c r="F5875">
        <v>0</v>
      </c>
    </row>
    <row r="5876" spans="1:6" ht="15" customHeight="1" x14ac:dyDescent="0.35">
      <c r="A5876" s="86">
        <v>440501</v>
      </c>
      <c r="B5876" t="s">
        <v>388</v>
      </c>
      <c r="C5876">
        <v>0</v>
      </c>
      <c r="D5876">
        <v>0</v>
      </c>
      <c r="E5876">
        <v>0</v>
      </c>
      <c r="F5876">
        <v>0</v>
      </c>
    </row>
    <row r="5877" spans="1:6" ht="15" customHeight="1" x14ac:dyDescent="0.35">
      <c r="A5877" s="86">
        <v>4405010</v>
      </c>
      <c r="B5877" t="s">
        <v>388</v>
      </c>
      <c r="C5877">
        <v>0</v>
      </c>
      <c r="D5877">
        <v>0</v>
      </c>
      <c r="E5877">
        <v>0</v>
      </c>
      <c r="F5877">
        <v>0</v>
      </c>
    </row>
    <row r="5878" spans="1:6" ht="15" customHeight="1" x14ac:dyDescent="0.35">
      <c r="A5878" s="86">
        <v>440501004</v>
      </c>
      <c r="B5878" t="s">
        <v>1142</v>
      </c>
      <c r="C5878">
        <v>0</v>
      </c>
      <c r="D5878">
        <v>0</v>
      </c>
      <c r="E5878">
        <v>0</v>
      </c>
      <c r="F5878">
        <v>0</v>
      </c>
    </row>
    <row r="5879" spans="1:6" ht="15" customHeight="1" x14ac:dyDescent="0.35">
      <c r="A5879" s="86">
        <v>440501005</v>
      </c>
      <c r="B5879" t="s">
        <v>1143</v>
      </c>
      <c r="C5879">
        <v>0</v>
      </c>
      <c r="D5879">
        <v>0</v>
      </c>
      <c r="E5879">
        <v>0</v>
      </c>
      <c r="F5879">
        <v>0</v>
      </c>
    </row>
    <row r="5880" spans="1:6" ht="15" customHeight="1" x14ac:dyDescent="0.35">
      <c r="A5880" s="86">
        <v>440501009</v>
      </c>
      <c r="B5880" t="s">
        <v>1144</v>
      </c>
      <c r="C5880">
        <v>0</v>
      </c>
      <c r="D5880">
        <v>0</v>
      </c>
      <c r="E5880">
        <v>0</v>
      </c>
      <c r="F5880">
        <v>0</v>
      </c>
    </row>
    <row r="5881" spans="1:6" ht="15" customHeight="1" x14ac:dyDescent="0.35">
      <c r="A5881" s="86">
        <v>44050100901</v>
      </c>
      <c r="B5881" t="s">
        <v>1142</v>
      </c>
      <c r="C5881">
        <v>0</v>
      </c>
      <c r="D5881">
        <v>0</v>
      </c>
      <c r="E5881">
        <v>0</v>
      </c>
      <c r="F5881">
        <v>0</v>
      </c>
    </row>
    <row r="5882" spans="1:6" ht="15" customHeight="1" x14ac:dyDescent="0.35">
      <c r="A5882" s="86">
        <v>44050100902</v>
      </c>
      <c r="B5882" t="s">
        <v>1143</v>
      </c>
      <c r="C5882">
        <v>0</v>
      </c>
      <c r="D5882">
        <v>0</v>
      </c>
      <c r="E5882">
        <v>0</v>
      </c>
      <c r="F5882">
        <v>0</v>
      </c>
    </row>
    <row r="5883" spans="1:6" ht="15" customHeight="1" x14ac:dyDescent="0.35">
      <c r="A5883" s="86">
        <v>4406</v>
      </c>
      <c r="B5883" t="s">
        <v>214</v>
      </c>
      <c r="C5883">
        <v>0</v>
      </c>
      <c r="D5883">
        <v>0</v>
      </c>
      <c r="E5883">
        <v>0</v>
      </c>
      <c r="F5883">
        <v>0</v>
      </c>
    </row>
    <row r="5884" spans="1:6" ht="15" customHeight="1" x14ac:dyDescent="0.35">
      <c r="A5884" s="86">
        <v>4406010</v>
      </c>
      <c r="B5884" t="s">
        <v>390</v>
      </c>
      <c r="C5884">
        <v>0</v>
      </c>
      <c r="D5884">
        <v>0</v>
      </c>
      <c r="E5884">
        <v>0</v>
      </c>
      <c r="F5884">
        <v>0</v>
      </c>
    </row>
    <row r="5885" spans="1:6" ht="15" customHeight="1" x14ac:dyDescent="0.35">
      <c r="A5885" s="86">
        <v>440601004</v>
      </c>
      <c r="B5885" t="s">
        <v>1142</v>
      </c>
      <c r="C5885">
        <v>0</v>
      </c>
      <c r="D5885">
        <v>0</v>
      </c>
      <c r="E5885">
        <v>0</v>
      </c>
      <c r="F5885">
        <v>0</v>
      </c>
    </row>
    <row r="5886" spans="1:6" ht="15" customHeight="1" x14ac:dyDescent="0.35">
      <c r="A5886" s="86">
        <v>440601005</v>
      </c>
      <c r="B5886" t="s">
        <v>1143</v>
      </c>
      <c r="C5886">
        <v>0</v>
      </c>
      <c r="D5886">
        <v>0</v>
      </c>
      <c r="E5886">
        <v>0</v>
      </c>
      <c r="F5886">
        <v>0</v>
      </c>
    </row>
    <row r="5887" spans="1:6" ht="15" customHeight="1" x14ac:dyDescent="0.35">
      <c r="A5887" s="86">
        <v>440601009</v>
      </c>
      <c r="B5887" t="s">
        <v>1144</v>
      </c>
      <c r="C5887">
        <v>0</v>
      </c>
      <c r="D5887">
        <v>0</v>
      </c>
      <c r="E5887">
        <v>0</v>
      </c>
      <c r="F5887">
        <v>0</v>
      </c>
    </row>
    <row r="5888" spans="1:6" ht="15" customHeight="1" x14ac:dyDescent="0.35">
      <c r="A5888" s="86">
        <v>44060100901</v>
      </c>
      <c r="B5888" t="s">
        <v>1142</v>
      </c>
      <c r="C5888">
        <v>0</v>
      </c>
      <c r="D5888">
        <v>0</v>
      </c>
      <c r="E5888">
        <v>0</v>
      </c>
      <c r="F5888">
        <v>0</v>
      </c>
    </row>
    <row r="5889" spans="1:6" ht="15" customHeight="1" x14ac:dyDescent="0.35">
      <c r="A5889" s="86">
        <v>44060100902</v>
      </c>
      <c r="B5889" t="s">
        <v>1143</v>
      </c>
      <c r="C5889">
        <v>0</v>
      </c>
      <c r="D5889">
        <v>0</v>
      </c>
      <c r="E5889">
        <v>0</v>
      </c>
      <c r="F5889">
        <v>0</v>
      </c>
    </row>
    <row r="5890" spans="1:6" ht="15" customHeight="1" x14ac:dyDescent="0.35">
      <c r="A5890" s="86">
        <v>4406020</v>
      </c>
      <c r="B5890" t="s">
        <v>391</v>
      </c>
      <c r="C5890">
        <v>0</v>
      </c>
      <c r="D5890">
        <v>0</v>
      </c>
      <c r="E5890">
        <v>0</v>
      </c>
      <c r="F5890">
        <v>0</v>
      </c>
    </row>
    <row r="5891" spans="1:6" ht="15" customHeight="1" x14ac:dyDescent="0.35">
      <c r="A5891" s="86">
        <v>440602004</v>
      </c>
      <c r="B5891" t="s">
        <v>1142</v>
      </c>
      <c r="C5891">
        <v>0</v>
      </c>
      <c r="D5891">
        <v>0</v>
      </c>
      <c r="E5891">
        <v>0</v>
      </c>
      <c r="F5891">
        <v>0</v>
      </c>
    </row>
    <row r="5892" spans="1:6" ht="15" customHeight="1" x14ac:dyDescent="0.35">
      <c r="A5892" s="86">
        <v>440602005</v>
      </c>
      <c r="B5892" t="s">
        <v>1143</v>
      </c>
      <c r="C5892">
        <v>0</v>
      </c>
      <c r="D5892">
        <v>0</v>
      </c>
      <c r="E5892">
        <v>0</v>
      </c>
      <c r="F5892">
        <v>0</v>
      </c>
    </row>
    <row r="5893" spans="1:6" ht="15" customHeight="1" x14ac:dyDescent="0.35">
      <c r="A5893" s="86">
        <v>440602009</v>
      </c>
      <c r="B5893" t="s">
        <v>1144</v>
      </c>
      <c r="C5893">
        <v>0</v>
      </c>
      <c r="D5893">
        <v>0</v>
      </c>
      <c r="E5893">
        <v>0</v>
      </c>
      <c r="F5893">
        <v>0</v>
      </c>
    </row>
    <row r="5894" spans="1:6" ht="15" customHeight="1" x14ac:dyDescent="0.35">
      <c r="A5894" s="86">
        <v>44060200901</v>
      </c>
      <c r="B5894" t="s">
        <v>1142</v>
      </c>
      <c r="C5894">
        <v>0</v>
      </c>
      <c r="D5894">
        <v>0</v>
      </c>
      <c r="E5894">
        <v>0</v>
      </c>
      <c r="F5894">
        <v>0</v>
      </c>
    </row>
    <row r="5895" spans="1:6" ht="15" customHeight="1" x14ac:dyDescent="0.35">
      <c r="A5895" s="86">
        <v>44060200902</v>
      </c>
      <c r="B5895" t="s">
        <v>1143</v>
      </c>
      <c r="C5895">
        <v>0</v>
      </c>
      <c r="D5895">
        <v>0</v>
      </c>
      <c r="E5895">
        <v>0</v>
      </c>
      <c r="F5895">
        <v>0</v>
      </c>
    </row>
    <row r="5896" spans="1:6" ht="15" customHeight="1" x14ac:dyDescent="0.35">
      <c r="A5896" s="86">
        <v>4406030</v>
      </c>
      <c r="B5896" t="s">
        <v>446</v>
      </c>
      <c r="C5896">
        <v>0</v>
      </c>
      <c r="D5896">
        <v>0</v>
      </c>
      <c r="E5896">
        <v>0</v>
      </c>
      <c r="F5896">
        <v>0</v>
      </c>
    </row>
    <row r="5897" spans="1:6" ht="15" customHeight="1" x14ac:dyDescent="0.35">
      <c r="A5897" s="86">
        <v>440603004</v>
      </c>
      <c r="B5897" t="s">
        <v>1142</v>
      </c>
      <c r="C5897">
        <v>0</v>
      </c>
      <c r="D5897">
        <v>0</v>
      </c>
      <c r="E5897">
        <v>0</v>
      </c>
      <c r="F5897">
        <v>0</v>
      </c>
    </row>
    <row r="5898" spans="1:6" ht="15" customHeight="1" x14ac:dyDescent="0.35">
      <c r="A5898" s="86">
        <v>440603005</v>
      </c>
      <c r="B5898" t="s">
        <v>1143</v>
      </c>
      <c r="C5898">
        <v>0</v>
      </c>
      <c r="D5898">
        <v>0</v>
      </c>
      <c r="E5898">
        <v>0</v>
      </c>
      <c r="F5898">
        <v>0</v>
      </c>
    </row>
    <row r="5899" spans="1:6" ht="15" customHeight="1" x14ac:dyDescent="0.35">
      <c r="A5899" s="86">
        <v>440603009</v>
      </c>
      <c r="B5899" t="s">
        <v>1144</v>
      </c>
      <c r="C5899">
        <v>0</v>
      </c>
      <c r="D5899">
        <v>0</v>
      </c>
      <c r="E5899">
        <v>0</v>
      </c>
      <c r="F5899">
        <v>0</v>
      </c>
    </row>
    <row r="5900" spans="1:6" ht="15" customHeight="1" x14ac:dyDescent="0.35">
      <c r="A5900" s="86">
        <v>44060300901</v>
      </c>
      <c r="B5900" t="s">
        <v>1142</v>
      </c>
      <c r="C5900">
        <v>0</v>
      </c>
      <c r="D5900">
        <v>0</v>
      </c>
      <c r="E5900">
        <v>0</v>
      </c>
      <c r="F5900">
        <v>0</v>
      </c>
    </row>
    <row r="5901" spans="1:6" ht="15" customHeight="1" x14ac:dyDescent="0.35">
      <c r="A5901" s="86">
        <v>44060300902</v>
      </c>
      <c r="B5901" t="s">
        <v>1143</v>
      </c>
      <c r="C5901">
        <v>0</v>
      </c>
      <c r="D5901">
        <v>0</v>
      </c>
      <c r="E5901">
        <v>0</v>
      </c>
      <c r="F5901">
        <v>0</v>
      </c>
    </row>
    <row r="5902" spans="1:6" ht="15" customHeight="1" x14ac:dyDescent="0.35">
      <c r="A5902" s="86">
        <v>440604</v>
      </c>
      <c r="B5902" t="s">
        <v>394</v>
      </c>
      <c r="C5902">
        <v>0</v>
      </c>
      <c r="D5902">
        <v>0</v>
      </c>
      <c r="E5902">
        <v>0</v>
      </c>
      <c r="F5902">
        <v>0</v>
      </c>
    </row>
    <row r="5903" spans="1:6" ht="15" customHeight="1" x14ac:dyDescent="0.35">
      <c r="A5903" s="86">
        <v>4406040</v>
      </c>
      <c r="B5903" t="s">
        <v>394</v>
      </c>
      <c r="C5903">
        <v>0</v>
      </c>
      <c r="D5903">
        <v>0</v>
      </c>
      <c r="E5903">
        <v>0</v>
      </c>
      <c r="F5903">
        <v>0</v>
      </c>
    </row>
    <row r="5904" spans="1:6" ht="15" customHeight="1" x14ac:dyDescent="0.35">
      <c r="A5904" s="86">
        <v>440604004</v>
      </c>
      <c r="B5904" t="s">
        <v>1142</v>
      </c>
      <c r="C5904">
        <v>0</v>
      </c>
      <c r="D5904">
        <v>0</v>
      </c>
      <c r="E5904">
        <v>0</v>
      </c>
      <c r="F5904">
        <v>0</v>
      </c>
    </row>
    <row r="5905" spans="1:6" ht="15" customHeight="1" x14ac:dyDescent="0.35">
      <c r="A5905" s="86">
        <v>440604005</v>
      </c>
      <c r="B5905" t="s">
        <v>1143</v>
      </c>
      <c r="C5905">
        <v>0</v>
      </c>
      <c r="D5905">
        <v>0</v>
      </c>
      <c r="E5905">
        <v>0</v>
      </c>
      <c r="F5905">
        <v>0</v>
      </c>
    </row>
    <row r="5906" spans="1:6" ht="15" customHeight="1" x14ac:dyDescent="0.35">
      <c r="A5906" s="86">
        <v>440604009</v>
      </c>
      <c r="B5906" t="s">
        <v>1144</v>
      </c>
      <c r="C5906">
        <v>0</v>
      </c>
      <c r="D5906">
        <v>0</v>
      </c>
      <c r="E5906">
        <v>0</v>
      </c>
      <c r="F5906">
        <v>0</v>
      </c>
    </row>
    <row r="5907" spans="1:6" ht="15" customHeight="1" x14ac:dyDescent="0.35">
      <c r="A5907" s="86">
        <v>44060400901</v>
      </c>
      <c r="B5907" t="s">
        <v>1142</v>
      </c>
      <c r="C5907">
        <v>0</v>
      </c>
      <c r="D5907">
        <v>0</v>
      </c>
      <c r="E5907">
        <v>0</v>
      </c>
      <c r="F5907">
        <v>0</v>
      </c>
    </row>
    <row r="5908" spans="1:6" ht="15" customHeight="1" x14ac:dyDescent="0.35">
      <c r="A5908" s="86">
        <v>44060400902</v>
      </c>
      <c r="B5908" t="s">
        <v>1143</v>
      </c>
      <c r="C5908">
        <v>0</v>
      </c>
      <c r="D5908">
        <v>0</v>
      </c>
      <c r="E5908">
        <v>0</v>
      </c>
      <c r="F5908">
        <v>0</v>
      </c>
    </row>
    <row r="5909" spans="1:6" ht="15" customHeight="1" x14ac:dyDescent="0.35">
      <c r="A5909" s="86">
        <v>440605</v>
      </c>
      <c r="B5909" t="s">
        <v>396</v>
      </c>
      <c r="C5909">
        <v>0</v>
      </c>
      <c r="D5909">
        <v>0</v>
      </c>
      <c r="E5909">
        <v>0</v>
      </c>
      <c r="F5909">
        <v>0</v>
      </c>
    </row>
    <row r="5910" spans="1:6" ht="15" customHeight="1" x14ac:dyDescent="0.35">
      <c r="A5910" s="86">
        <v>4406050</v>
      </c>
      <c r="B5910" t="s">
        <v>396</v>
      </c>
      <c r="C5910">
        <v>0</v>
      </c>
      <c r="D5910">
        <v>0</v>
      </c>
      <c r="E5910">
        <v>0</v>
      </c>
      <c r="F5910">
        <v>0</v>
      </c>
    </row>
    <row r="5911" spans="1:6" ht="15" customHeight="1" x14ac:dyDescent="0.35">
      <c r="A5911" s="86">
        <v>440605004</v>
      </c>
      <c r="B5911" t="s">
        <v>1142</v>
      </c>
      <c r="C5911">
        <v>0</v>
      </c>
      <c r="D5911">
        <v>0</v>
      </c>
      <c r="E5911">
        <v>0</v>
      </c>
      <c r="F5911">
        <v>0</v>
      </c>
    </row>
    <row r="5912" spans="1:6" ht="15" customHeight="1" x14ac:dyDescent="0.35">
      <c r="A5912" s="86">
        <v>440605005</v>
      </c>
      <c r="B5912" t="s">
        <v>1143</v>
      </c>
      <c r="C5912">
        <v>0</v>
      </c>
      <c r="D5912">
        <v>0</v>
      </c>
      <c r="E5912">
        <v>0</v>
      </c>
      <c r="F5912">
        <v>0</v>
      </c>
    </row>
    <row r="5913" spans="1:6" ht="15" customHeight="1" x14ac:dyDescent="0.35">
      <c r="A5913" s="86">
        <v>440605009</v>
      </c>
      <c r="B5913" t="s">
        <v>1144</v>
      </c>
      <c r="C5913">
        <v>0</v>
      </c>
      <c r="D5913">
        <v>0</v>
      </c>
      <c r="E5913">
        <v>0</v>
      </c>
      <c r="F5913">
        <v>0</v>
      </c>
    </row>
    <row r="5914" spans="1:6" ht="15" customHeight="1" x14ac:dyDescent="0.35">
      <c r="A5914" s="86">
        <v>44060500901</v>
      </c>
      <c r="B5914" t="s">
        <v>1142</v>
      </c>
      <c r="C5914">
        <v>0</v>
      </c>
      <c r="D5914">
        <v>0</v>
      </c>
      <c r="E5914">
        <v>0</v>
      </c>
      <c r="F5914">
        <v>0</v>
      </c>
    </row>
    <row r="5915" spans="1:6" ht="15" customHeight="1" x14ac:dyDescent="0.35">
      <c r="A5915" s="86">
        <v>44060500902</v>
      </c>
      <c r="B5915" t="s">
        <v>1143</v>
      </c>
      <c r="C5915">
        <v>0</v>
      </c>
      <c r="D5915">
        <v>0</v>
      </c>
      <c r="E5915">
        <v>0</v>
      </c>
      <c r="F5915">
        <v>0</v>
      </c>
    </row>
    <row r="5916" spans="1:6" ht="15" customHeight="1" x14ac:dyDescent="0.35">
      <c r="A5916" s="86">
        <v>440606</v>
      </c>
      <c r="B5916" t="s">
        <v>447</v>
      </c>
      <c r="C5916">
        <v>0</v>
      </c>
      <c r="D5916">
        <v>0</v>
      </c>
      <c r="E5916">
        <v>0</v>
      </c>
      <c r="F5916">
        <v>0</v>
      </c>
    </row>
    <row r="5917" spans="1:6" ht="15" customHeight="1" x14ac:dyDescent="0.35">
      <c r="A5917" s="86">
        <v>4406060</v>
      </c>
      <c r="B5917" t="s">
        <v>447</v>
      </c>
      <c r="C5917">
        <v>0</v>
      </c>
      <c r="D5917">
        <v>0</v>
      </c>
      <c r="E5917">
        <v>0</v>
      </c>
      <c r="F5917">
        <v>0</v>
      </c>
    </row>
    <row r="5918" spans="1:6" ht="15" customHeight="1" x14ac:dyDescent="0.35">
      <c r="A5918" s="86">
        <v>440606004</v>
      </c>
      <c r="B5918" t="s">
        <v>1142</v>
      </c>
      <c r="C5918">
        <v>0</v>
      </c>
      <c r="D5918">
        <v>0</v>
      </c>
      <c r="E5918">
        <v>0</v>
      </c>
      <c r="F5918">
        <v>0</v>
      </c>
    </row>
    <row r="5919" spans="1:6" ht="15" customHeight="1" x14ac:dyDescent="0.35">
      <c r="A5919" s="86">
        <v>440606005</v>
      </c>
      <c r="B5919" t="s">
        <v>1143</v>
      </c>
      <c r="C5919">
        <v>0</v>
      </c>
      <c r="D5919">
        <v>0</v>
      </c>
      <c r="E5919">
        <v>0</v>
      </c>
      <c r="F5919">
        <v>0</v>
      </c>
    </row>
    <row r="5920" spans="1:6" ht="15" customHeight="1" x14ac:dyDescent="0.35">
      <c r="A5920" s="86">
        <v>440606009</v>
      </c>
      <c r="B5920" t="s">
        <v>1144</v>
      </c>
      <c r="C5920">
        <v>0</v>
      </c>
      <c r="D5920">
        <v>0</v>
      </c>
      <c r="E5920">
        <v>0</v>
      </c>
      <c r="F5920">
        <v>0</v>
      </c>
    </row>
    <row r="5921" spans="1:6" ht="15" customHeight="1" x14ac:dyDescent="0.35">
      <c r="A5921" s="86">
        <v>44060600901</v>
      </c>
      <c r="B5921" t="s">
        <v>1142</v>
      </c>
      <c r="C5921">
        <v>0</v>
      </c>
      <c r="D5921">
        <v>0</v>
      </c>
      <c r="E5921">
        <v>0</v>
      </c>
      <c r="F5921">
        <v>0</v>
      </c>
    </row>
    <row r="5922" spans="1:6" ht="15" customHeight="1" x14ac:dyDescent="0.35">
      <c r="A5922" s="86">
        <v>44060600902</v>
      </c>
      <c r="B5922" t="s">
        <v>1143</v>
      </c>
      <c r="C5922">
        <v>0</v>
      </c>
      <c r="D5922">
        <v>0</v>
      </c>
      <c r="E5922">
        <v>0</v>
      </c>
      <c r="F5922">
        <v>0</v>
      </c>
    </row>
    <row r="5923" spans="1:6" ht="15" customHeight="1" x14ac:dyDescent="0.35">
      <c r="A5923" s="86">
        <v>440607</v>
      </c>
      <c r="B5923" t="s">
        <v>400</v>
      </c>
      <c r="C5923">
        <v>0</v>
      </c>
      <c r="D5923">
        <v>0</v>
      </c>
      <c r="E5923">
        <v>0</v>
      </c>
      <c r="F5923">
        <v>0</v>
      </c>
    </row>
    <row r="5924" spans="1:6" ht="15" customHeight="1" x14ac:dyDescent="0.35">
      <c r="A5924" s="86">
        <v>4406070</v>
      </c>
      <c r="B5924" t="s">
        <v>400</v>
      </c>
      <c r="C5924">
        <v>0</v>
      </c>
      <c r="D5924">
        <v>0</v>
      </c>
      <c r="E5924">
        <v>0</v>
      </c>
      <c r="F5924">
        <v>0</v>
      </c>
    </row>
    <row r="5925" spans="1:6" ht="15" customHeight="1" x14ac:dyDescent="0.35">
      <c r="A5925" s="86">
        <v>440607004</v>
      </c>
      <c r="B5925" t="s">
        <v>1142</v>
      </c>
      <c r="C5925">
        <v>0</v>
      </c>
      <c r="D5925">
        <v>0</v>
      </c>
      <c r="E5925">
        <v>0</v>
      </c>
      <c r="F5925">
        <v>0</v>
      </c>
    </row>
    <row r="5926" spans="1:6" ht="15" customHeight="1" x14ac:dyDescent="0.35">
      <c r="A5926" s="86">
        <v>440607005</v>
      </c>
      <c r="B5926" t="s">
        <v>1143</v>
      </c>
      <c r="C5926">
        <v>0</v>
      </c>
      <c r="D5926">
        <v>0</v>
      </c>
      <c r="E5926">
        <v>0</v>
      </c>
      <c r="F5926">
        <v>0</v>
      </c>
    </row>
    <row r="5927" spans="1:6" ht="15" customHeight="1" x14ac:dyDescent="0.35">
      <c r="A5927" s="86">
        <v>440607009</v>
      </c>
      <c r="B5927" t="s">
        <v>1144</v>
      </c>
      <c r="C5927">
        <v>0</v>
      </c>
      <c r="D5927">
        <v>0</v>
      </c>
      <c r="E5927">
        <v>0</v>
      </c>
      <c r="F5927">
        <v>0</v>
      </c>
    </row>
    <row r="5928" spans="1:6" ht="15" customHeight="1" x14ac:dyDescent="0.35">
      <c r="A5928" s="86">
        <v>44060700901</v>
      </c>
      <c r="B5928" t="s">
        <v>1142</v>
      </c>
      <c r="C5928">
        <v>0</v>
      </c>
      <c r="D5928">
        <v>0</v>
      </c>
      <c r="E5928">
        <v>0</v>
      </c>
      <c r="F5928">
        <v>0</v>
      </c>
    </row>
    <row r="5929" spans="1:6" ht="15" customHeight="1" x14ac:dyDescent="0.35">
      <c r="A5929" s="86">
        <v>44060700902</v>
      </c>
      <c r="B5929" t="s">
        <v>1143</v>
      </c>
      <c r="C5929">
        <v>0</v>
      </c>
      <c r="D5929">
        <v>0</v>
      </c>
      <c r="E5929">
        <v>0</v>
      </c>
      <c r="F5929">
        <v>0</v>
      </c>
    </row>
    <row r="5930" spans="1:6" ht="15" customHeight="1" x14ac:dyDescent="0.35">
      <c r="A5930" s="86">
        <v>440608</v>
      </c>
      <c r="B5930" t="s">
        <v>402</v>
      </c>
      <c r="C5930">
        <v>0</v>
      </c>
      <c r="D5930">
        <v>0</v>
      </c>
      <c r="E5930">
        <v>0</v>
      </c>
      <c r="F5930">
        <v>0</v>
      </c>
    </row>
    <row r="5931" spans="1:6" ht="15" customHeight="1" x14ac:dyDescent="0.35">
      <c r="A5931" s="86">
        <v>4406080</v>
      </c>
      <c r="B5931" t="s">
        <v>402</v>
      </c>
      <c r="C5931">
        <v>0</v>
      </c>
      <c r="D5931">
        <v>0</v>
      </c>
      <c r="E5931">
        <v>0</v>
      </c>
      <c r="F5931">
        <v>0</v>
      </c>
    </row>
    <row r="5932" spans="1:6" ht="15" customHeight="1" x14ac:dyDescent="0.35">
      <c r="A5932" s="86">
        <v>440608004</v>
      </c>
      <c r="B5932" t="s">
        <v>1142</v>
      </c>
      <c r="C5932">
        <v>0</v>
      </c>
      <c r="D5932">
        <v>0</v>
      </c>
      <c r="E5932">
        <v>0</v>
      </c>
      <c r="F5932">
        <v>0</v>
      </c>
    </row>
    <row r="5933" spans="1:6" ht="15" customHeight="1" x14ac:dyDescent="0.35">
      <c r="A5933" s="86">
        <v>440608005</v>
      </c>
      <c r="B5933" t="s">
        <v>1143</v>
      </c>
      <c r="C5933">
        <v>0</v>
      </c>
      <c r="D5933">
        <v>0</v>
      </c>
      <c r="E5933">
        <v>0</v>
      </c>
      <c r="F5933">
        <v>0</v>
      </c>
    </row>
    <row r="5934" spans="1:6" ht="15" customHeight="1" x14ac:dyDescent="0.35">
      <c r="A5934" s="86">
        <v>440608009</v>
      </c>
      <c r="B5934" t="s">
        <v>1144</v>
      </c>
      <c r="C5934">
        <v>0</v>
      </c>
      <c r="D5934">
        <v>0</v>
      </c>
      <c r="E5934">
        <v>0</v>
      </c>
      <c r="F5934">
        <v>0</v>
      </c>
    </row>
    <row r="5935" spans="1:6" ht="15" customHeight="1" x14ac:dyDescent="0.35">
      <c r="A5935" s="86">
        <v>44060800901</v>
      </c>
      <c r="B5935" t="s">
        <v>1142</v>
      </c>
      <c r="C5935">
        <v>0</v>
      </c>
      <c r="D5935">
        <v>0</v>
      </c>
      <c r="E5935">
        <v>0</v>
      </c>
      <c r="F5935">
        <v>0</v>
      </c>
    </row>
    <row r="5936" spans="1:6" ht="15" customHeight="1" x14ac:dyDescent="0.35">
      <c r="A5936" s="86">
        <v>44060800902</v>
      </c>
      <c r="B5936" t="s">
        <v>1143</v>
      </c>
      <c r="C5936">
        <v>0</v>
      </c>
      <c r="D5936">
        <v>0</v>
      </c>
      <c r="E5936">
        <v>0</v>
      </c>
      <c r="F5936">
        <v>0</v>
      </c>
    </row>
    <row r="5937" spans="1:6" ht="15" customHeight="1" x14ac:dyDescent="0.35">
      <c r="A5937" s="86">
        <v>4406090</v>
      </c>
      <c r="B5937" t="s">
        <v>404</v>
      </c>
      <c r="C5937">
        <v>0</v>
      </c>
      <c r="D5937">
        <v>0</v>
      </c>
      <c r="E5937">
        <v>0</v>
      </c>
      <c r="F5937">
        <v>0</v>
      </c>
    </row>
    <row r="5938" spans="1:6" ht="15" customHeight="1" x14ac:dyDescent="0.35">
      <c r="A5938" s="86">
        <v>440609004</v>
      </c>
      <c r="B5938" t="s">
        <v>1142</v>
      </c>
      <c r="C5938">
        <v>0</v>
      </c>
      <c r="D5938">
        <v>0</v>
      </c>
      <c r="E5938">
        <v>0</v>
      </c>
      <c r="F5938">
        <v>0</v>
      </c>
    </row>
    <row r="5939" spans="1:6" ht="15" customHeight="1" x14ac:dyDescent="0.35">
      <c r="A5939" s="86">
        <v>440609005</v>
      </c>
      <c r="B5939" t="s">
        <v>1143</v>
      </c>
      <c r="C5939">
        <v>0</v>
      </c>
      <c r="D5939">
        <v>0</v>
      </c>
      <c r="E5939">
        <v>0</v>
      </c>
      <c r="F5939">
        <v>0</v>
      </c>
    </row>
    <row r="5940" spans="1:6" ht="15" customHeight="1" x14ac:dyDescent="0.35">
      <c r="A5940" s="86">
        <v>440609009</v>
      </c>
      <c r="B5940" t="s">
        <v>1144</v>
      </c>
      <c r="C5940">
        <v>0</v>
      </c>
      <c r="D5940">
        <v>0</v>
      </c>
      <c r="E5940">
        <v>0</v>
      </c>
      <c r="F5940">
        <v>0</v>
      </c>
    </row>
    <row r="5941" spans="1:6" ht="15" customHeight="1" x14ac:dyDescent="0.35">
      <c r="A5941" s="86">
        <v>44060900901</v>
      </c>
      <c r="B5941" t="s">
        <v>1142</v>
      </c>
      <c r="C5941">
        <v>0</v>
      </c>
      <c r="D5941">
        <v>0</v>
      </c>
      <c r="E5941">
        <v>0</v>
      </c>
      <c r="F5941">
        <v>0</v>
      </c>
    </row>
    <row r="5942" spans="1:6" ht="15" customHeight="1" x14ac:dyDescent="0.35">
      <c r="A5942" s="86">
        <v>44060900902</v>
      </c>
      <c r="B5942" t="s">
        <v>1143</v>
      </c>
      <c r="C5942">
        <v>0</v>
      </c>
      <c r="D5942">
        <v>0</v>
      </c>
      <c r="E5942">
        <v>0</v>
      </c>
      <c r="F5942">
        <v>0</v>
      </c>
    </row>
    <row r="5943" spans="1:6" ht="15" customHeight="1" x14ac:dyDescent="0.35">
      <c r="A5943" s="86">
        <v>4406100</v>
      </c>
      <c r="B5943" t="s">
        <v>553</v>
      </c>
      <c r="C5943">
        <v>0</v>
      </c>
      <c r="D5943">
        <v>0</v>
      </c>
      <c r="E5943">
        <v>0</v>
      </c>
      <c r="F5943">
        <v>0</v>
      </c>
    </row>
    <row r="5944" spans="1:6" ht="15" customHeight="1" x14ac:dyDescent="0.35">
      <c r="A5944" s="86">
        <v>440610004</v>
      </c>
      <c r="B5944" t="s">
        <v>1142</v>
      </c>
      <c r="C5944">
        <v>0</v>
      </c>
      <c r="D5944">
        <v>0</v>
      </c>
      <c r="E5944">
        <v>0</v>
      </c>
      <c r="F5944">
        <v>0</v>
      </c>
    </row>
    <row r="5945" spans="1:6" ht="15" customHeight="1" x14ac:dyDescent="0.35">
      <c r="A5945" s="86">
        <v>440610005</v>
      </c>
      <c r="B5945" t="s">
        <v>1143</v>
      </c>
      <c r="C5945">
        <v>0</v>
      </c>
      <c r="D5945">
        <v>0</v>
      </c>
      <c r="E5945">
        <v>0</v>
      </c>
      <c r="F5945">
        <v>0</v>
      </c>
    </row>
    <row r="5946" spans="1:6" ht="15" customHeight="1" x14ac:dyDescent="0.35">
      <c r="A5946" s="86">
        <v>440610009</v>
      </c>
      <c r="B5946" t="s">
        <v>1144</v>
      </c>
      <c r="C5946">
        <v>0</v>
      </c>
      <c r="D5946">
        <v>0</v>
      </c>
      <c r="E5946">
        <v>0</v>
      </c>
      <c r="F5946">
        <v>0</v>
      </c>
    </row>
    <row r="5947" spans="1:6" ht="15" customHeight="1" x14ac:dyDescent="0.35">
      <c r="A5947" s="86">
        <v>44061000901</v>
      </c>
      <c r="B5947" t="s">
        <v>1142</v>
      </c>
      <c r="C5947">
        <v>0</v>
      </c>
      <c r="D5947">
        <v>0</v>
      </c>
      <c r="E5947">
        <v>0</v>
      </c>
      <c r="F5947">
        <v>0</v>
      </c>
    </row>
    <row r="5948" spans="1:6" ht="15" customHeight="1" x14ac:dyDescent="0.35">
      <c r="A5948" s="86">
        <v>44061000902</v>
      </c>
      <c r="B5948" t="s">
        <v>1143</v>
      </c>
      <c r="C5948">
        <v>0</v>
      </c>
      <c r="D5948">
        <v>0</v>
      </c>
      <c r="E5948">
        <v>0</v>
      </c>
      <c r="F5948">
        <v>0</v>
      </c>
    </row>
    <row r="5949" spans="1:6" ht="15" customHeight="1" x14ac:dyDescent="0.35">
      <c r="A5949" s="86">
        <v>440611</v>
      </c>
      <c r="B5949" t="s">
        <v>407</v>
      </c>
      <c r="C5949">
        <v>0</v>
      </c>
      <c r="D5949">
        <v>0</v>
      </c>
      <c r="E5949">
        <v>0</v>
      </c>
      <c r="F5949">
        <v>0</v>
      </c>
    </row>
    <row r="5950" spans="1:6" ht="15" customHeight="1" x14ac:dyDescent="0.35">
      <c r="A5950" s="86">
        <v>4406110</v>
      </c>
      <c r="B5950" t="s">
        <v>407</v>
      </c>
      <c r="C5950">
        <v>0</v>
      </c>
      <c r="D5950">
        <v>0</v>
      </c>
      <c r="E5950">
        <v>0</v>
      </c>
      <c r="F5950">
        <v>0</v>
      </c>
    </row>
    <row r="5951" spans="1:6" ht="15" customHeight="1" x14ac:dyDescent="0.35">
      <c r="A5951" s="86">
        <v>440611004</v>
      </c>
      <c r="B5951" t="s">
        <v>1142</v>
      </c>
      <c r="C5951">
        <v>0</v>
      </c>
      <c r="D5951">
        <v>0</v>
      </c>
      <c r="E5951">
        <v>0</v>
      </c>
      <c r="F5951">
        <v>0</v>
      </c>
    </row>
    <row r="5952" spans="1:6" ht="15" customHeight="1" x14ac:dyDescent="0.35">
      <c r="A5952" s="86">
        <v>440611005</v>
      </c>
      <c r="B5952" t="s">
        <v>1143</v>
      </c>
      <c r="C5952">
        <v>0</v>
      </c>
      <c r="D5952">
        <v>0</v>
      </c>
      <c r="E5952">
        <v>0</v>
      </c>
      <c r="F5952">
        <v>0</v>
      </c>
    </row>
    <row r="5953" spans="1:6" ht="15" customHeight="1" x14ac:dyDescent="0.35">
      <c r="A5953" s="86">
        <v>440611009</v>
      </c>
      <c r="B5953" t="s">
        <v>1144</v>
      </c>
      <c r="C5953">
        <v>0</v>
      </c>
      <c r="D5953">
        <v>0</v>
      </c>
      <c r="E5953">
        <v>0</v>
      </c>
      <c r="F5953">
        <v>0</v>
      </c>
    </row>
    <row r="5954" spans="1:6" ht="15" customHeight="1" x14ac:dyDescent="0.35">
      <c r="A5954" s="86">
        <v>44061100901</v>
      </c>
      <c r="B5954" t="s">
        <v>1142</v>
      </c>
      <c r="C5954">
        <v>0</v>
      </c>
      <c r="D5954">
        <v>0</v>
      </c>
      <c r="E5954">
        <v>0</v>
      </c>
      <c r="F5954">
        <v>0</v>
      </c>
    </row>
    <row r="5955" spans="1:6" ht="15" customHeight="1" x14ac:dyDescent="0.35">
      <c r="A5955" s="86">
        <v>44061100902</v>
      </c>
      <c r="B5955" t="s">
        <v>1143</v>
      </c>
      <c r="C5955">
        <v>0</v>
      </c>
      <c r="D5955">
        <v>0</v>
      </c>
      <c r="E5955">
        <v>0</v>
      </c>
      <c r="F5955">
        <v>0</v>
      </c>
    </row>
    <row r="5956" spans="1:6" ht="15" customHeight="1" x14ac:dyDescent="0.35">
      <c r="A5956" s="86">
        <v>440612</v>
      </c>
      <c r="B5956" t="s">
        <v>409</v>
      </c>
      <c r="C5956">
        <v>0</v>
      </c>
      <c r="D5956">
        <v>0</v>
      </c>
      <c r="E5956">
        <v>0</v>
      </c>
      <c r="F5956">
        <v>0</v>
      </c>
    </row>
    <row r="5957" spans="1:6" ht="15" customHeight="1" x14ac:dyDescent="0.35">
      <c r="A5957" s="86">
        <v>4406120</v>
      </c>
      <c r="B5957" t="s">
        <v>409</v>
      </c>
      <c r="C5957">
        <v>0</v>
      </c>
      <c r="D5957">
        <v>0</v>
      </c>
      <c r="E5957">
        <v>0</v>
      </c>
      <c r="F5957">
        <v>0</v>
      </c>
    </row>
    <row r="5958" spans="1:6" ht="15" customHeight="1" x14ac:dyDescent="0.35">
      <c r="A5958" s="86">
        <v>440612004</v>
      </c>
      <c r="B5958" t="s">
        <v>1142</v>
      </c>
      <c r="C5958">
        <v>0</v>
      </c>
      <c r="D5958">
        <v>0</v>
      </c>
      <c r="E5958">
        <v>0</v>
      </c>
      <c r="F5958">
        <v>0</v>
      </c>
    </row>
    <row r="5959" spans="1:6" ht="15" customHeight="1" x14ac:dyDescent="0.35">
      <c r="A5959" s="86">
        <v>440612005</v>
      </c>
      <c r="B5959" t="s">
        <v>1143</v>
      </c>
      <c r="C5959">
        <v>0</v>
      </c>
      <c r="D5959">
        <v>0</v>
      </c>
      <c r="E5959">
        <v>0</v>
      </c>
      <c r="F5959">
        <v>0</v>
      </c>
    </row>
    <row r="5960" spans="1:6" ht="15" customHeight="1" x14ac:dyDescent="0.35">
      <c r="A5960" s="86">
        <v>440612009</v>
      </c>
      <c r="B5960" t="s">
        <v>1144</v>
      </c>
      <c r="C5960">
        <v>0</v>
      </c>
      <c r="D5960">
        <v>0</v>
      </c>
      <c r="E5960">
        <v>0</v>
      </c>
      <c r="F5960">
        <v>0</v>
      </c>
    </row>
    <row r="5961" spans="1:6" ht="15" customHeight="1" x14ac:dyDescent="0.35">
      <c r="A5961" s="86">
        <v>44061200901</v>
      </c>
      <c r="B5961" t="s">
        <v>1142</v>
      </c>
      <c r="C5961">
        <v>0</v>
      </c>
      <c r="D5961">
        <v>0</v>
      </c>
      <c r="E5961">
        <v>0</v>
      </c>
      <c r="F5961">
        <v>0</v>
      </c>
    </row>
    <row r="5962" spans="1:6" ht="15" customHeight="1" x14ac:dyDescent="0.35">
      <c r="A5962" s="86">
        <v>44061200902</v>
      </c>
      <c r="B5962" t="s">
        <v>1143</v>
      </c>
      <c r="C5962">
        <v>0</v>
      </c>
      <c r="D5962">
        <v>0</v>
      </c>
      <c r="E5962">
        <v>0</v>
      </c>
      <c r="F5962">
        <v>0</v>
      </c>
    </row>
    <row r="5963" spans="1:6" ht="15" customHeight="1" x14ac:dyDescent="0.35">
      <c r="A5963" s="86">
        <v>4406130</v>
      </c>
      <c r="B5963" t="s">
        <v>1075</v>
      </c>
      <c r="C5963">
        <v>0</v>
      </c>
      <c r="D5963">
        <v>0</v>
      </c>
      <c r="E5963">
        <v>0</v>
      </c>
      <c r="F5963">
        <v>0</v>
      </c>
    </row>
    <row r="5964" spans="1:6" ht="15" customHeight="1" x14ac:dyDescent="0.35">
      <c r="A5964" s="86">
        <v>440613004</v>
      </c>
      <c r="B5964" t="s">
        <v>1142</v>
      </c>
      <c r="C5964">
        <v>0</v>
      </c>
      <c r="D5964">
        <v>0</v>
      </c>
      <c r="E5964">
        <v>0</v>
      </c>
      <c r="F5964">
        <v>0</v>
      </c>
    </row>
    <row r="5965" spans="1:6" ht="15" customHeight="1" x14ac:dyDescent="0.35">
      <c r="A5965" s="86">
        <v>440613005</v>
      </c>
      <c r="B5965" t="s">
        <v>1143</v>
      </c>
      <c r="C5965">
        <v>0</v>
      </c>
      <c r="D5965">
        <v>0</v>
      </c>
      <c r="E5965">
        <v>0</v>
      </c>
      <c r="F5965">
        <v>0</v>
      </c>
    </row>
    <row r="5966" spans="1:6" ht="15" customHeight="1" x14ac:dyDescent="0.35">
      <c r="A5966" s="86">
        <v>440613009</v>
      </c>
      <c r="B5966" t="s">
        <v>1144</v>
      </c>
      <c r="C5966">
        <v>0</v>
      </c>
      <c r="D5966">
        <v>0</v>
      </c>
      <c r="E5966">
        <v>0</v>
      </c>
      <c r="F5966">
        <v>0</v>
      </c>
    </row>
    <row r="5967" spans="1:6" ht="15" customHeight="1" x14ac:dyDescent="0.35">
      <c r="A5967" s="86">
        <v>44061300901</v>
      </c>
      <c r="B5967" t="s">
        <v>1142</v>
      </c>
      <c r="C5967">
        <v>0</v>
      </c>
      <c r="D5967">
        <v>0</v>
      </c>
      <c r="E5967">
        <v>0</v>
      </c>
      <c r="F5967">
        <v>0</v>
      </c>
    </row>
    <row r="5968" spans="1:6" ht="15" customHeight="1" x14ac:dyDescent="0.35">
      <c r="A5968" s="86">
        <v>44061300902</v>
      </c>
      <c r="B5968" t="s">
        <v>1143</v>
      </c>
      <c r="C5968">
        <v>0</v>
      </c>
      <c r="D5968">
        <v>0</v>
      </c>
      <c r="E5968">
        <v>0</v>
      </c>
      <c r="F5968">
        <v>0</v>
      </c>
    </row>
    <row r="5969" spans="1:6" ht="15" customHeight="1" x14ac:dyDescent="0.35">
      <c r="A5969" s="86">
        <v>440614</v>
      </c>
      <c r="B5969" t="s">
        <v>410</v>
      </c>
      <c r="C5969">
        <v>0</v>
      </c>
      <c r="D5969">
        <v>0</v>
      </c>
      <c r="E5969">
        <v>0</v>
      </c>
      <c r="F5969">
        <v>0</v>
      </c>
    </row>
    <row r="5970" spans="1:6" ht="15" customHeight="1" x14ac:dyDescent="0.35">
      <c r="A5970" s="86">
        <v>4406140</v>
      </c>
      <c r="B5970" t="s">
        <v>410</v>
      </c>
      <c r="C5970">
        <v>0</v>
      </c>
      <c r="D5970">
        <v>0</v>
      </c>
      <c r="E5970">
        <v>0</v>
      </c>
      <c r="F5970">
        <v>0</v>
      </c>
    </row>
    <row r="5971" spans="1:6" ht="15" customHeight="1" x14ac:dyDescent="0.35">
      <c r="A5971" s="86">
        <v>440614004</v>
      </c>
      <c r="B5971" t="s">
        <v>1142</v>
      </c>
      <c r="C5971">
        <v>0</v>
      </c>
      <c r="D5971">
        <v>0</v>
      </c>
      <c r="E5971">
        <v>0</v>
      </c>
      <c r="F5971">
        <v>0</v>
      </c>
    </row>
    <row r="5972" spans="1:6" ht="15" customHeight="1" x14ac:dyDescent="0.35">
      <c r="A5972" s="86">
        <v>440614005</v>
      </c>
      <c r="B5972" t="s">
        <v>1143</v>
      </c>
      <c r="C5972">
        <v>0</v>
      </c>
      <c r="D5972">
        <v>0</v>
      </c>
      <c r="E5972">
        <v>0</v>
      </c>
      <c r="F5972">
        <v>0</v>
      </c>
    </row>
    <row r="5973" spans="1:6" ht="15" customHeight="1" x14ac:dyDescent="0.35">
      <c r="A5973" s="86">
        <v>440614009</v>
      </c>
      <c r="B5973" t="s">
        <v>1144</v>
      </c>
      <c r="C5973">
        <v>0</v>
      </c>
      <c r="D5973">
        <v>0</v>
      </c>
      <c r="E5973">
        <v>0</v>
      </c>
      <c r="F5973">
        <v>0</v>
      </c>
    </row>
    <row r="5974" spans="1:6" ht="15" customHeight="1" x14ac:dyDescent="0.35">
      <c r="A5974" s="86">
        <v>44061400901</v>
      </c>
      <c r="B5974" t="s">
        <v>1142</v>
      </c>
      <c r="C5974">
        <v>0</v>
      </c>
      <c r="D5974">
        <v>0</v>
      </c>
      <c r="E5974">
        <v>0</v>
      </c>
      <c r="F5974">
        <v>0</v>
      </c>
    </row>
    <row r="5975" spans="1:6" ht="15" customHeight="1" x14ac:dyDescent="0.35">
      <c r="A5975" s="86">
        <v>44061400902</v>
      </c>
      <c r="B5975" t="s">
        <v>1143</v>
      </c>
      <c r="C5975">
        <v>0</v>
      </c>
      <c r="D5975">
        <v>0</v>
      </c>
      <c r="E5975">
        <v>0</v>
      </c>
      <c r="F5975">
        <v>0</v>
      </c>
    </row>
    <row r="5976" spans="1:6" ht="15" customHeight="1" x14ac:dyDescent="0.35">
      <c r="A5976" s="86">
        <v>4406150</v>
      </c>
      <c r="B5976" t="s">
        <v>436</v>
      </c>
      <c r="C5976">
        <v>0</v>
      </c>
      <c r="D5976">
        <v>0</v>
      </c>
      <c r="E5976">
        <v>0</v>
      </c>
      <c r="F5976">
        <v>0</v>
      </c>
    </row>
    <row r="5977" spans="1:6" ht="15" customHeight="1" x14ac:dyDescent="0.35">
      <c r="A5977" s="86">
        <v>440615004</v>
      </c>
      <c r="B5977" t="s">
        <v>1142</v>
      </c>
      <c r="C5977">
        <v>0</v>
      </c>
      <c r="D5977">
        <v>0</v>
      </c>
      <c r="E5977">
        <v>0</v>
      </c>
      <c r="F5977">
        <v>0</v>
      </c>
    </row>
    <row r="5978" spans="1:6" ht="15" customHeight="1" x14ac:dyDescent="0.35">
      <c r="A5978" s="86">
        <v>440615005</v>
      </c>
      <c r="B5978" t="s">
        <v>1143</v>
      </c>
      <c r="C5978">
        <v>0</v>
      </c>
      <c r="D5978">
        <v>0</v>
      </c>
      <c r="E5978">
        <v>0</v>
      </c>
      <c r="F5978">
        <v>0</v>
      </c>
    </row>
    <row r="5979" spans="1:6" ht="15" customHeight="1" x14ac:dyDescent="0.35">
      <c r="A5979" s="86">
        <v>440615009</v>
      </c>
      <c r="B5979" t="s">
        <v>1144</v>
      </c>
      <c r="C5979">
        <v>0</v>
      </c>
      <c r="D5979">
        <v>0</v>
      </c>
      <c r="E5979">
        <v>0</v>
      </c>
      <c r="F5979">
        <v>0</v>
      </c>
    </row>
    <row r="5980" spans="1:6" ht="15" customHeight="1" x14ac:dyDescent="0.35">
      <c r="A5980" s="86">
        <v>44061500901</v>
      </c>
      <c r="B5980" t="s">
        <v>1142</v>
      </c>
      <c r="C5980">
        <v>0</v>
      </c>
      <c r="D5980">
        <v>0</v>
      </c>
      <c r="E5980">
        <v>0</v>
      </c>
      <c r="F5980">
        <v>0</v>
      </c>
    </row>
    <row r="5981" spans="1:6" ht="15" customHeight="1" x14ac:dyDescent="0.35">
      <c r="A5981" s="86">
        <v>44061500902</v>
      </c>
      <c r="B5981" t="s">
        <v>1143</v>
      </c>
      <c r="C5981">
        <v>0</v>
      </c>
      <c r="D5981">
        <v>0</v>
      </c>
      <c r="E5981">
        <v>0</v>
      </c>
      <c r="F5981">
        <v>0</v>
      </c>
    </row>
    <row r="5982" spans="1:6" ht="15" customHeight="1" x14ac:dyDescent="0.35">
      <c r="A5982" s="86">
        <v>4406160</v>
      </c>
      <c r="B5982" t="s">
        <v>414</v>
      </c>
      <c r="C5982">
        <v>0</v>
      </c>
      <c r="D5982">
        <v>0</v>
      </c>
      <c r="E5982">
        <v>0</v>
      </c>
      <c r="F5982">
        <v>0</v>
      </c>
    </row>
    <row r="5983" spans="1:6" ht="15" customHeight="1" x14ac:dyDescent="0.35">
      <c r="A5983" s="86">
        <v>440616004</v>
      </c>
      <c r="B5983" t="s">
        <v>1142</v>
      </c>
      <c r="C5983">
        <v>0</v>
      </c>
      <c r="D5983">
        <v>0</v>
      </c>
      <c r="E5983">
        <v>0</v>
      </c>
      <c r="F5983">
        <v>0</v>
      </c>
    </row>
    <row r="5984" spans="1:6" ht="15" customHeight="1" x14ac:dyDescent="0.35">
      <c r="A5984" s="86">
        <v>440616005</v>
      </c>
      <c r="B5984" t="s">
        <v>1143</v>
      </c>
      <c r="C5984">
        <v>0</v>
      </c>
      <c r="D5984">
        <v>0</v>
      </c>
      <c r="E5984">
        <v>0</v>
      </c>
      <c r="F5984">
        <v>0</v>
      </c>
    </row>
    <row r="5985" spans="1:6" ht="15" customHeight="1" x14ac:dyDescent="0.35">
      <c r="A5985" s="86">
        <v>440616009</v>
      </c>
      <c r="B5985" t="s">
        <v>1144</v>
      </c>
      <c r="C5985">
        <v>0</v>
      </c>
      <c r="D5985">
        <v>0</v>
      </c>
      <c r="E5985">
        <v>0</v>
      </c>
      <c r="F5985">
        <v>0</v>
      </c>
    </row>
    <row r="5986" spans="1:6" ht="15" customHeight="1" x14ac:dyDescent="0.35">
      <c r="A5986" s="86">
        <v>44061600901</v>
      </c>
      <c r="B5986" t="s">
        <v>1142</v>
      </c>
      <c r="C5986">
        <v>0</v>
      </c>
      <c r="D5986">
        <v>0</v>
      </c>
      <c r="E5986">
        <v>0</v>
      </c>
      <c r="F5986">
        <v>0</v>
      </c>
    </row>
    <row r="5987" spans="1:6" ht="15" customHeight="1" x14ac:dyDescent="0.35">
      <c r="A5987" s="86">
        <v>44061600902</v>
      </c>
      <c r="B5987" t="s">
        <v>1143</v>
      </c>
      <c r="C5987">
        <v>0</v>
      </c>
      <c r="D5987">
        <v>0</v>
      </c>
      <c r="E5987">
        <v>0</v>
      </c>
      <c r="F5987">
        <v>0</v>
      </c>
    </row>
    <row r="5988" spans="1:6" ht="15" customHeight="1" x14ac:dyDescent="0.35">
      <c r="A5988" s="86">
        <v>4406170</v>
      </c>
      <c r="B5988" t="s">
        <v>1082</v>
      </c>
      <c r="C5988">
        <v>0</v>
      </c>
      <c r="D5988">
        <v>0</v>
      </c>
      <c r="E5988">
        <v>0</v>
      </c>
      <c r="F5988">
        <v>0</v>
      </c>
    </row>
    <row r="5989" spans="1:6" ht="15" customHeight="1" x14ac:dyDescent="0.35">
      <c r="A5989" s="86">
        <v>440617004</v>
      </c>
      <c r="B5989" t="s">
        <v>1142</v>
      </c>
      <c r="C5989">
        <v>0</v>
      </c>
      <c r="D5989">
        <v>0</v>
      </c>
      <c r="E5989">
        <v>0</v>
      </c>
      <c r="F5989">
        <v>0</v>
      </c>
    </row>
    <row r="5990" spans="1:6" ht="15" customHeight="1" x14ac:dyDescent="0.35">
      <c r="A5990" s="86">
        <v>440617005</v>
      </c>
      <c r="B5990" t="s">
        <v>1143</v>
      </c>
      <c r="C5990">
        <v>0</v>
      </c>
      <c r="D5990">
        <v>0</v>
      </c>
      <c r="E5990">
        <v>0</v>
      </c>
      <c r="F5990">
        <v>0</v>
      </c>
    </row>
    <row r="5991" spans="1:6" ht="15" customHeight="1" x14ac:dyDescent="0.35">
      <c r="A5991" s="86">
        <v>440617009</v>
      </c>
      <c r="B5991" t="s">
        <v>1144</v>
      </c>
      <c r="C5991">
        <v>0</v>
      </c>
      <c r="D5991">
        <v>0</v>
      </c>
      <c r="E5991">
        <v>0</v>
      </c>
      <c r="F5991">
        <v>0</v>
      </c>
    </row>
    <row r="5992" spans="1:6" ht="15" customHeight="1" x14ac:dyDescent="0.35">
      <c r="A5992" s="86">
        <v>44061700901</v>
      </c>
      <c r="B5992" t="s">
        <v>1142</v>
      </c>
      <c r="C5992">
        <v>0</v>
      </c>
      <c r="D5992">
        <v>0</v>
      </c>
      <c r="E5992">
        <v>0</v>
      </c>
      <c r="F5992">
        <v>0</v>
      </c>
    </row>
    <row r="5993" spans="1:6" ht="15" customHeight="1" x14ac:dyDescent="0.35">
      <c r="A5993" s="86">
        <v>44061700902</v>
      </c>
      <c r="B5993" t="s">
        <v>1143</v>
      </c>
      <c r="C5993">
        <v>0</v>
      </c>
      <c r="D5993">
        <v>0</v>
      </c>
      <c r="E5993">
        <v>0</v>
      </c>
      <c r="F5993">
        <v>0</v>
      </c>
    </row>
    <row r="5994" spans="1:6" ht="15" customHeight="1" x14ac:dyDescent="0.35">
      <c r="A5994" s="86">
        <v>4406180</v>
      </c>
      <c r="B5994" t="s">
        <v>415</v>
      </c>
      <c r="C5994">
        <v>0</v>
      </c>
      <c r="D5994">
        <v>0</v>
      </c>
      <c r="E5994">
        <v>0</v>
      </c>
      <c r="F5994">
        <v>0</v>
      </c>
    </row>
    <row r="5995" spans="1:6" ht="15" customHeight="1" x14ac:dyDescent="0.35">
      <c r="A5995" s="86">
        <v>440618004</v>
      </c>
      <c r="B5995" t="s">
        <v>1142</v>
      </c>
      <c r="C5995">
        <v>0</v>
      </c>
      <c r="D5995">
        <v>0</v>
      </c>
      <c r="E5995">
        <v>0</v>
      </c>
      <c r="F5995">
        <v>0</v>
      </c>
    </row>
    <row r="5996" spans="1:6" ht="15" customHeight="1" x14ac:dyDescent="0.35">
      <c r="A5996" s="86">
        <v>440618005</v>
      </c>
      <c r="B5996" t="s">
        <v>1143</v>
      </c>
      <c r="C5996">
        <v>0</v>
      </c>
      <c r="D5996">
        <v>0</v>
      </c>
      <c r="E5996">
        <v>0</v>
      </c>
      <c r="F5996">
        <v>0</v>
      </c>
    </row>
    <row r="5997" spans="1:6" ht="15" customHeight="1" x14ac:dyDescent="0.35">
      <c r="A5997" s="86">
        <v>440618009</v>
      </c>
      <c r="B5997" t="s">
        <v>1144</v>
      </c>
      <c r="C5997">
        <v>0</v>
      </c>
      <c r="D5997">
        <v>0</v>
      </c>
      <c r="E5997">
        <v>0</v>
      </c>
      <c r="F5997">
        <v>0</v>
      </c>
    </row>
    <row r="5998" spans="1:6" ht="15" customHeight="1" x14ac:dyDescent="0.35">
      <c r="A5998" s="86">
        <v>44061800901</v>
      </c>
      <c r="B5998" t="s">
        <v>1142</v>
      </c>
      <c r="C5998">
        <v>0</v>
      </c>
      <c r="D5998">
        <v>0</v>
      </c>
      <c r="E5998">
        <v>0</v>
      </c>
      <c r="F5998">
        <v>0</v>
      </c>
    </row>
    <row r="5999" spans="1:6" ht="15" customHeight="1" x14ac:dyDescent="0.35">
      <c r="A5999" s="86">
        <v>44061800902</v>
      </c>
      <c r="B5999" t="s">
        <v>1143</v>
      </c>
      <c r="C5999">
        <v>0</v>
      </c>
      <c r="D5999">
        <v>0</v>
      </c>
      <c r="E5999">
        <v>0</v>
      </c>
      <c r="F5999">
        <v>0</v>
      </c>
    </row>
    <row r="6000" spans="1:6" ht="15" customHeight="1" x14ac:dyDescent="0.35">
      <c r="A6000" s="86">
        <v>4406190</v>
      </c>
      <c r="B6000" t="s">
        <v>1086</v>
      </c>
      <c r="C6000">
        <v>0</v>
      </c>
      <c r="D6000">
        <v>0</v>
      </c>
      <c r="E6000">
        <v>0</v>
      </c>
      <c r="F6000">
        <v>0</v>
      </c>
    </row>
    <row r="6001" spans="1:6" ht="15" customHeight="1" x14ac:dyDescent="0.35">
      <c r="A6001" s="86">
        <v>440619004</v>
      </c>
      <c r="B6001" t="s">
        <v>1142</v>
      </c>
      <c r="C6001">
        <v>0</v>
      </c>
      <c r="D6001">
        <v>0</v>
      </c>
      <c r="E6001">
        <v>0</v>
      </c>
      <c r="F6001">
        <v>0</v>
      </c>
    </row>
    <row r="6002" spans="1:6" ht="15" customHeight="1" x14ac:dyDescent="0.35">
      <c r="A6002" s="86">
        <v>440619005</v>
      </c>
      <c r="B6002" t="s">
        <v>1143</v>
      </c>
      <c r="C6002">
        <v>0</v>
      </c>
      <c r="D6002">
        <v>0</v>
      </c>
      <c r="E6002">
        <v>0</v>
      </c>
      <c r="F6002">
        <v>0</v>
      </c>
    </row>
    <row r="6003" spans="1:6" ht="15" customHeight="1" x14ac:dyDescent="0.35">
      <c r="A6003" s="86">
        <v>440619009</v>
      </c>
      <c r="B6003" t="s">
        <v>1144</v>
      </c>
      <c r="C6003">
        <v>0</v>
      </c>
      <c r="D6003">
        <v>0</v>
      </c>
      <c r="E6003">
        <v>0</v>
      </c>
      <c r="F6003">
        <v>0</v>
      </c>
    </row>
    <row r="6004" spans="1:6" ht="15" customHeight="1" x14ac:dyDescent="0.35">
      <c r="A6004" s="86">
        <v>44061900901</v>
      </c>
      <c r="B6004" t="s">
        <v>1142</v>
      </c>
      <c r="C6004">
        <v>0</v>
      </c>
      <c r="D6004">
        <v>0</v>
      </c>
      <c r="E6004">
        <v>0</v>
      </c>
      <c r="F6004">
        <v>0</v>
      </c>
    </row>
    <row r="6005" spans="1:6" ht="15" customHeight="1" x14ac:dyDescent="0.35">
      <c r="A6005" s="86">
        <v>44061900902</v>
      </c>
      <c r="B6005" t="s">
        <v>1143</v>
      </c>
      <c r="C6005">
        <v>0</v>
      </c>
      <c r="D6005">
        <v>0</v>
      </c>
      <c r="E6005">
        <v>0</v>
      </c>
      <c r="F6005">
        <v>0</v>
      </c>
    </row>
    <row r="6006" spans="1:6" ht="15" customHeight="1" x14ac:dyDescent="0.35">
      <c r="A6006" s="86">
        <v>4406200</v>
      </c>
      <c r="B6006" t="s">
        <v>1089</v>
      </c>
      <c r="C6006">
        <v>0</v>
      </c>
      <c r="D6006">
        <v>0</v>
      </c>
      <c r="E6006">
        <v>0</v>
      </c>
      <c r="F6006">
        <v>0</v>
      </c>
    </row>
    <row r="6007" spans="1:6" ht="15" customHeight="1" x14ac:dyDescent="0.35">
      <c r="A6007" s="86">
        <v>440620004</v>
      </c>
      <c r="B6007" t="s">
        <v>1142</v>
      </c>
      <c r="C6007">
        <v>0</v>
      </c>
      <c r="D6007">
        <v>0</v>
      </c>
      <c r="E6007">
        <v>0</v>
      </c>
      <c r="F6007">
        <v>0</v>
      </c>
    </row>
    <row r="6008" spans="1:6" ht="15" customHeight="1" x14ac:dyDescent="0.35">
      <c r="A6008" s="86">
        <v>440620005</v>
      </c>
      <c r="B6008" t="s">
        <v>1143</v>
      </c>
      <c r="C6008">
        <v>0</v>
      </c>
      <c r="D6008">
        <v>0</v>
      </c>
      <c r="E6008">
        <v>0</v>
      </c>
      <c r="F6008">
        <v>0</v>
      </c>
    </row>
    <row r="6009" spans="1:6" ht="15" customHeight="1" x14ac:dyDescent="0.35">
      <c r="A6009" s="86">
        <v>440620009</v>
      </c>
      <c r="B6009" t="s">
        <v>1144</v>
      </c>
      <c r="C6009">
        <v>0</v>
      </c>
      <c r="D6009">
        <v>0</v>
      </c>
      <c r="E6009">
        <v>0</v>
      </c>
      <c r="F6009">
        <v>0</v>
      </c>
    </row>
    <row r="6010" spans="1:6" ht="15" customHeight="1" x14ac:dyDescent="0.35">
      <c r="A6010" s="86">
        <v>44062000901</v>
      </c>
      <c r="B6010" t="s">
        <v>1142</v>
      </c>
      <c r="C6010">
        <v>0</v>
      </c>
      <c r="D6010">
        <v>0</v>
      </c>
      <c r="E6010">
        <v>0</v>
      </c>
      <c r="F6010">
        <v>0</v>
      </c>
    </row>
    <row r="6011" spans="1:6" ht="15" customHeight="1" x14ac:dyDescent="0.35">
      <c r="A6011" s="86">
        <v>44062000902</v>
      </c>
      <c r="B6011" t="s">
        <v>1143</v>
      </c>
      <c r="C6011">
        <v>0</v>
      </c>
      <c r="D6011">
        <v>0</v>
      </c>
      <c r="E6011">
        <v>0</v>
      </c>
      <c r="F6011">
        <v>0</v>
      </c>
    </row>
    <row r="6012" spans="1:6" ht="15" customHeight="1" x14ac:dyDescent="0.35">
      <c r="A6012" s="86">
        <v>4406210</v>
      </c>
      <c r="B6012" t="s">
        <v>1092</v>
      </c>
      <c r="C6012">
        <v>0</v>
      </c>
      <c r="D6012">
        <v>0</v>
      </c>
      <c r="E6012">
        <v>0</v>
      </c>
      <c r="F6012">
        <v>0</v>
      </c>
    </row>
    <row r="6013" spans="1:6" ht="15" customHeight="1" x14ac:dyDescent="0.35">
      <c r="A6013" s="86">
        <v>440621004</v>
      </c>
      <c r="B6013" t="s">
        <v>1142</v>
      </c>
      <c r="C6013">
        <v>0</v>
      </c>
      <c r="D6013">
        <v>0</v>
      </c>
      <c r="E6013">
        <v>0</v>
      </c>
      <c r="F6013">
        <v>0</v>
      </c>
    </row>
    <row r="6014" spans="1:6" ht="15" customHeight="1" x14ac:dyDescent="0.35">
      <c r="A6014" s="86">
        <v>440621005</v>
      </c>
      <c r="B6014" t="s">
        <v>1143</v>
      </c>
      <c r="C6014">
        <v>0</v>
      </c>
      <c r="D6014">
        <v>0</v>
      </c>
      <c r="E6014">
        <v>0</v>
      </c>
      <c r="F6014">
        <v>0</v>
      </c>
    </row>
    <row r="6015" spans="1:6" ht="15" customHeight="1" x14ac:dyDescent="0.35">
      <c r="A6015" s="86">
        <v>440621009</v>
      </c>
      <c r="B6015" t="s">
        <v>1144</v>
      </c>
      <c r="C6015">
        <v>0</v>
      </c>
      <c r="D6015">
        <v>0</v>
      </c>
      <c r="E6015">
        <v>0</v>
      </c>
      <c r="F6015">
        <v>0</v>
      </c>
    </row>
    <row r="6016" spans="1:6" ht="15" customHeight="1" x14ac:dyDescent="0.35">
      <c r="A6016" s="86">
        <v>44062100901</v>
      </c>
      <c r="B6016" t="s">
        <v>1142</v>
      </c>
      <c r="C6016">
        <v>0</v>
      </c>
      <c r="D6016">
        <v>0</v>
      </c>
      <c r="E6016">
        <v>0</v>
      </c>
      <c r="F6016">
        <v>0</v>
      </c>
    </row>
    <row r="6017" spans="1:6" ht="15" customHeight="1" x14ac:dyDescent="0.35">
      <c r="A6017" s="86">
        <v>44062100902</v>
      </c>
      <c r="B6017" t="s">
        <v>1143</v>
      </c>
      <c r="C6017">
        <v>0</v>
      </c>
      <c r="D6017">
        <v>0</v>
      </c>
      <c r="E6017">
        <v>0</v>
      </c>
      <c r="F6017">
        <v>0</v>
      </c>
    </row>
    <row r="6018" spans="1:6" ht="15" customHeight="1" x14ac:dyDescent="0.35">
      <c r="A6018" s="86">
        <v>440622</v>
      </c>
      <c r="B6018" t="s">
        <v>417</v>
      </c>
      <c r="C6018">
        <v>0</v>
      </c>
      <c r="D6018">
        <v>0</v>
      </c>
      <c r="E6018">
        <v>0</v>
      </c>
      <c r="F6018">
        <v>0</v>
      </c>
    </row>
    <row r="6019" spans="1:6" ht="15" customHeight="1" x14ac:dyDescent="0.35">
      <c r="A6019" s="86">
        <v>4406220</v>
      </c>
      <c r="B6019" t="s">
        <v>417</v>
      </c>
      <c r="C6019">
        <v>0</v>
      </c>
      <c r="D6019">
        <v>0</v>
      </c>
      <c r="E6019">
        <v>0</v>
      </c>
      <c r="F6019">
        <v>0</v>
      </c>
    </row>
    <row r="6020" spans="1:6" ht="15" customHeight="1" x14ac:dyDescent="0.35">
      <c r="A6020" s="86">
        <v>440622004</v>
      </c>
      <c r="B6020" t="s">
        <v>1142</v>
      </c>
      <c r="C6020">
        <v>0</v>
      </c>
      <c r="D6020">
        <v>0</v>
      </c>
      <c r="E6020">
        <v>0</v>
      </c>
      <c r="F6020">
        <v>0</v>
      </c>
    </row>
    <row r="6021" spans="1:6" ht="15" customHeight="1" x14ac:dyDescent="0.35">
      <c r="A6021" s="86">
        <v>440622005</v>
      </c>
      <c r="B6021" t="s">
        <v>1143</v>
      </c>
      <c r="C6021">
        <v>0</v>
      </c>
      <c r="D6021">
        <v>0</v>
      </c>
      <c r="E6021">
        <v>0</v>
      </c>
      <c r="F6021">
        <v>0</v>
      </c>
    </row>
    <row r="6022" spans="1:6" ht="15" customHeight="1" x14ac:dyDescent="0.35">
      <c r="A6022" s="86">
        <v>440622009</v>
      </c>
      <c r="B6022" t="s">
        <v>1144</v>
      </c>
      <c r="C6022">
        <v>0</v>
      </c>
      <c r="D6022">
        <v>0</v>
      </c>
      <c r="E6022">
        <v>0</v>
      </c>
      <c r="F6022">
        <v>0</v>
      </c>
    </row>
    <row r="6023" spans="1:6" ht="15" customHeight="1" x14ac:dyDescent="0.35">
      <c r="A6023" s="86">
        <v>44062200901</v>
      </c>
      <c r="B6023" t="s">
        <v>1142</v>
      </c>
      <c r="C6023">
        <v>0</v>
      </c>
      <c r="D6023">
        <v>0</v>
      </c>
      <c r="E6023">
        <v>0</v>
      </c>
      <c r="F6023">
        <v>0</v>
      </c>
    </row>
    <row r="6024" spans="1:6" ht="15" customHeight="1" x14ac:dyDescent="0.35">
      <c r="A6024" s="86">
        <v>44062200902</v>
      </c>
      <c r="B6024" t="s">
        <v>1143</v>
      </c>
      <c r="C6024">
        <v>0</v>
      </c>
      <c r="D6024">
        <v>0</v>
      </c>
      <c r="E6024">
        <v>0</v>
      </c>
      <c r="F6024">
        <v>0</v>
      </c>
    </row>
    <row r="6025" spans="1:6" ht="15" customHeight="1" x14ac:dyDescent="0.35">
      <c r="A6025" s="86">
        <v>440623</v>
      </c>
      <c r="B6025" t="s">
        <v>449</v>
      </c>
      <c r="C6025">
        <v>0</v>
      </c>
      <c r="D6025">
        <v>0</v>
      </c>
      <c r="E6025">
        <v>0</v>
      </c>
      <c r="F6025">
        <v>0</v>
      </c>
    </row>
    <row r="6026" spans="1:6" ht="15" customHeight="1" x14ac:dyDescent="0.35">
      <c r="A6026" s="86">
        <v>4406230</v>
      </c>
      <c r="B6026" t="s">
        <v>449</v>
      </c>
      <c r="C6026">
        <v>0</v>
      </c>
      <c r="D6026">
        <v>0</v>
      </c>
      <c r="E6026">
        <v>0</v>
      </c>
      <c r="F6026">
        <v>0</v>
      </c>
    </row>
    <row r="6027" spans="1:6" ht="15" customHeight="1" x14ac:dyDescent="0.35">
      <c r="A6027" s="86">
        <v>440623004</v>
      </c>
      <c r="B6027" t="s">
        <v>1142</v>
      </c>
      <c r="C6027">
        <v>0</v>
      </c>
      <c r="D6027">
        <v>0</v>
      </c>
      <c r="E6027">
        <v>0</v>
      </c>
      <c r="F6027">
        <v>0</v>
      </c>
    </row>
    <row r="6028" spans="1:6" ht="15" customHeight="1" x14ac:dyDescent="0.35">
      <c r="A6028" s="86">
        <v>440623005</v>
      </c>
      <c r="B6028" t="s">
        <v>1143</v>
      </c>
      <c r="C6028">
        <v>0</v>
      </c>
      <c r="D6028">
        <v>0</v>
      </c>
      <c r="E6028">
        <v>0</v>
      </c>
      <c r="F6028">
        <v>0</v>
      </c>
    </row>
    <row r="6029" spans="1:6" ht="15" customHeight="1" x14ac:dyDescent="0.35">
      <c r="A6029" s="86">
        <v>440623009</v>
      </c>
      <c r="B6029" t="s">
        <v>1144</v>
      </c>
      <c r="C6029">
        <v>0</v>
      </c>
      <c r="D6029">
        <v>0</v>
      </c>
      <c r="E6029">
        <v>0</v>
      </c>
      <c r="F6029">
        <v>0</v>
      </c>
    </row>
    <row r="6030" spans="1:6" ht="15" customHeight="1" x14ac:dyDescent="0.35">
      <c r="A6030" s="86">
        <v>44062300901</v>
      </c>
      <c r="B6030" t="s">
        <v>1142</v>
      </c>
      <c r="C6030">
        <v>0</v>
      </c>
      <c r="D6030">
        <v>0</v>
      </c>
      <c r="E6030">
        <v>0</v>
      </c>
      <c r="F6030">
        <v>0</v>
      </c>
    </row>
    <row r="6031" spans="1:6" ht="15" customHeight="1" x14ac:dyDescent="0.35">
      <c r="A6031" s="86">
        <v>44062300902</v>
      </c>
      <c r="B6031" t="s">
        <v>1143</v>
      </c>
      <c r="C6031">
        <v>0</v>
      </c>
      <c r="D6031">
        <v>0</v>
      </c>
      <c r="E6031">
        <v>0</v>
      </c>
      <c r="F6031">
        <v>0</v>
      </c>
    </row>
    <row r="6032" spans="1:6" ht="15" customHeight="1" x14ac:dyDescent="0.35">
      <c r="A6032" s="86">
        <v>4406240</v>
      </c>
      <c r="B6032" t="s">
        <v>1098</v>
      </c>
      <c r="C6032">
        <v>0</v>
      </c>
      <c r="D6032">
        <v>0</v>
      </c>
      <c r="E6032">
        <v>0</v>
      </c>
      <c r="F6032">
        <v>0</v>
      </c>
    </row>
    <row r="6033" spans="1:6" ht="15" customHeight="1" x14ac:dyDescent="0.35">
      <c r="A6033" s="86">
        <v>440624004</v>
      </c>
      <c r="B6033" t="s">
        <v>1142</v>
      </c>
      <c r="C6033">
        <v>0</v>
      </c>
      <c r="D6033">
        <v>0</v>
      </c>
      <c r="E6033">
        <v>0</v>
      </c>
      <c r="F6033">
        <v>0</v>
      </c>
    </row>
    <row r="6034" spans="1:6" ht="15" customHeight="1" x14ac:dyDescent="0.35">
      <c r="A6034" s="86">
        <v>440624005</v>
      </c>
      <c r="B6034" t="s">
        <v>1143</v>
      </c>
      <c r="C6034">
        <v>0</v>
      </c>
      <c r="D6034">
        <v>0</v>
      </c>
      <c r="E6034">
        <v>0</v>
      </c>
      <c r="F6034">
        <v>0</v>
      </c>
    </row>
    <row r="6035" spans="1:6" ht="15" customHeight="1" x14ac:dyDescent="0.35">
      <c r="A6035" s="86">
        <v>440624009</v>
      </c>
      <c r="B6035" t="s">
        <v>1144</v>
      </c>
      <c r="C6035">
        <v>0</v>
      </c>
      <c r="D6035">
        <v>0</v>
      </c>
      <c r="E6035">
        <v>0</v>
      </c>
      <c r="F6035">
        <v>0</v>
      </c>
    </row>
    <row r="6036" spans="1:6" ht="15" customHeight="1" x14ac:dyDescent="0.35">
      <c r="A6036" s="86">
        <v>44062400901</v>
      </c>
      <c r="B6036" t="s">
        <v>1142</v>
      </c>
      <c r="C6036">
        <v>0</v>
      </c>
      <c r="D6036">
        <v>0</v>
      </c>
      <c r="E6036">
        <v>0</v>
      </c>
      <c r="F6036">
        <v>0</v>
      </c>
    </row>
    <row r="6037" spans="1:6" ht="15" customHeight="1" x14ac:dyDescent="0.35">
      <c r="A6037" s="86">
        <v>44062400902</v>
      </c>
      <c r="B6037" t="s">
        <v>1143</v>
      </c>
      <c r="C6037">
        <v>0</v>
      </c>
      <c r="D6037">
        <v>0</v>
      </c>
      <c r="E6037">
        <v>0</v>
      </c>
      <c r="F6037">
        <v>0</v>
      </c>
    </row>
    <row r="6038" spans="1:6" ht="15" customHeight="1" x14ac:dyDescent="0.35">
      <c r="A6038" s="86">
        <v>4406250</v>
      </c>
      <c r="B6038" t="s">
        <v>420</v>
      </c>
      <c r="C6038">
        <v>0</v>
      </c>
      <c r="D6038">
        <v>0</v>
      </c>
      <c r="E6038">
        <v>0</v>
      </c>
      <c r="F6038">
        <v>0</v>
      </c>
    </row>
    <row r="6039" spans="1:6" ht="15" customHeight="1" x14ac:dyDescent="0.35">
      <c r="A6039" s="86">
        <v>440625004</v>
      </c>
      <c r="B6039" t="s">
        <v>1142</v>
      </c>
      <c r="C6039">
        <v>0</v>
      </c>
      <c r="D6039">
        <v>0</v>
      </c>
      <c r="E6039">
        <v>0</v>
      </c>
      <c r="F6039">
        <v>0</v>
      </c>
    </row>
    <row r="6040" spans="1:6" ht="15" customHeight="1" x14ac:dyDescent="0.35">
      <c r="A6040" s="86">
        <v>440625005</v>
      </c>
      <c r="B6040" t="s">
        <v>1143</v>
      </c>
      <c r="C6040">
        <v>0</v>
      </c>
      <c r="D6040">
        <v>0</v>
      </c>
      <c r="E6040">
        <v>0</v>
      </c>
      <c r="F6040">
        <v>0</v>
      </c>
    </row>
    <row r="6041" spans="1:6" ht="15" customHeight="1" x14ac:dyDescent="0.35">
      <c r="A6041" s="86">
        <v>440625009</v>
      </c>
      <c r="B6041" t="s">
        <v>1144</v>
      </c>
      <c r="C6041">
        <v>0</v>
      </c>
      <c r="D6041">
        <v>0</v>
      </c>
      <c r="E6041">
        <v>0</v>
      </c>
      <c r="F6041">
        <v>0</v>
      </c>
    </row>
    <row r="6042" spans="1:6" ht="15" customHeight="1" x14ac:dyDescent="0.35">
      <c r="A6042" s="86">
        <v>44062500901</v>
      </c>
      <c r="B6042" t="s">
        <v>1142</v>
      </c>
      <c r="C6042">
        <v>0</v>
      </c>
      <c r="D6042">
        <v>0</v>
      </c>
      <c r="E6042">
        <v>0</v>
      </c>
      <c r="F6042">
        <v>0</v>
      </c>
    </row>
    <row r="6043" spans="1:6" ht="15" customHeight="1" x14ac:dyDescent="0.35">
      <c r="A6043" s="86">
        <v>44062500902</v>
      </c>
      <c r="B6043" t="s">
        <v>1143</v>
      </c>
      <c r="C6043">
        <v>0</v>
      </c>
      <c r="D6043">
        <v>0</v>
      </c>
      <c r="E6043">
        <v>0</v>
      </c>
      <c r="F6043">
        <v>0</v>
      </c>
    </row>
    <row r="6044" spans="1:6" ht="15" customHeight="1" x14ac:dyDescent="0.35">
      <c r="A6044" s="86">
        <v>4407</v>
      </c>
      <c r="B6044" t="s">
        <v>215</v>
      </c>
      <c r="C6044">
        <v>0</v>
      </c>
      <c r="D6044">
        <v>0</v>
      </c>
      <c r="E6044">
        <v>0</v>
      </c>
      <c r="F6044">
        <v>0</v>
      </c>
    </row>
    <row r="6045" spans="1:6" ht="15" customHeight="1" x14ac:dyDescent="0.35">
      <c r="A6045" s="86">
        <v>4407010</v>
      </c>
      <c r="B6045" t="s">
        <v>402</v>
      </c>
      <c r="C6045">
        <v>0</v>
      </c>
      <c r="D6045">
        <v>0</v>
      </c>
      <c r="E6045">
        <v>0</v>
      </c>
      <c r="F6045">
        <v>0</v>
      </c>
    </row>
    <row r="6046" spans="1:6" ht="15" customHeight="1" x14ac:dyDescent="0.35">
      <c r="A6046" s="86">
        <v>440701004</v>
      </c>
      <c r="B6046" t="s">
        <v>450</v>
      </c>
      <c r="C6046">
        <v>0</v>
      </c>
      <c r="D6046">
        <v>0</v>
      </c>
      <c r="E6046">
        <v>0</v>
      </c>
      <c r="F6046">
        <v>0</v>
      </c>
    </row>
    <row r="6047" spans="1:6" ht="15" customHeight="1" x14ac:dyDescent="0.35">
      <c r="A6047" s="86">
        <v>440701005</v>
      </c>
      <c r="B6047" t="s">
        <v>1175</v>
      </c>
      <c r="C6047">
        <v>0</v>
      </c>
      <c r="D6047">
        <v>0</v>
      </c>
      <c r="E6047">
        <v>0</v>
      </c>
      <c r="F6047">
        <v>0</v>
      </c>
    </row>
    <row r="6048" spans="1:6" ht="15" customHeight="1" x14ac:dyDescent="0.35">
      <c r="A6048" s="86">
        <v>440701009</v>
      </c>
      <c r="B6048" t="s">
        <v>1176</v>
      </c>
      <c r="C6048">
        <v>0</v>
      </c>
      <c r="D6048">
        <v>0</v>
      </c>
      <c r="E6048">
        <v>0</v>
      </c>
      <c r="F6048">
        <v>0</v>
      </c>
    </row>
    <row r="6049" spans="1:6" ht="15" customHeight="1" x14ac:dyDescent="0.35">
      <c r="A6049" s="86">
        <v>44070100901</v>
      </c>
      <c r="B6049" t="s">
        <v>450</v>
      </c>
      <c r="C6049">
        <v>0</v>
      </c>
      <c r="D6049">
        <v>0</v>
      </c>
      <c r="E6049">
        <v>0</v>
      </c>
      <c r="F6049">
        <v>0</v>
      </c>
    </row>
    <row r="6050" spans="1:6" ht="15" customHeight="1" x14ac:dyDescent="0.35">
      <c r="A6050" s="86">
        <v>44070100902</v>
      </c>
      <c r="B6050" t="s">
        <v>1175</v>
      </c>
      <c r="C6050">
        <v>0</v>
      </c>
      <c r="D6050">
        <v>0</v>
      </c>
      <c r="E6050">
        <v>0</v>
      </c>
      <c r="F6050">
        <v>0</v>
      </c>
    </row>
    <row r="6051" spans="1:6" ht="15" customHeight="1" x14ac:dyDescent="0.35">
      <c r="A6051" s="86">
        <v>440702</v>
      </c>
      <c r="B6051" t="s">
        <v>451</v>
      </c>
      <c r="C6051">
        <v>0</v>
      </c>
      <c r="D6051">
        <v>0</v>
      </c>
      <c r="E6051">
        <v>0</v>
      </c>
      <c r="F6051">
        <v>0</v>
      </c>
    </row>
    <row r="6052" spans="1:6" ht="15" customHeight="1" x14ac:dyDescent="0.35">
      <c r="A6052" s="86">
        <v>4407020</v>
      </c>
      <c r="B6052" t="s">
        <v>451</v>
      </c>
      <c r="C6052">
        <v>0</v>
      </c>
      <c r="D6052">
        <v>0</v>
      </c>
      <c r="E6052">
        <v>0</v>
      </c>
      <c r="F6052">
        <v>0</v>
      </c>
    </row>
    <row r="6053" spans="1:6" ht="15" customHeight="1" x14ac:dyDescent="0.35">
      <c r="A6053" s="86">
        <v>440702004</v>
      </c>
      <c r="B6053" t="s">
        <v>450</v>
      </c>
      <c r="C6053">
        <v>0</v>
      </c>
      <c r="D6053">
        <v>0</v>
      </c>
      <c r="E6053">
        <v>0</v>
      </c>
      <c r="F6053">
        <v>0</v>
      </c>
    </row>
    <row r="6054" spans="1:6" ht="15" customHeight="1" x14ac:dyDescent="0.35">
      <c r="A6054" s="86">
        <v>440702005</v>
      </c>
      <c r="B6054" t="s">
        <v>1175</v>
      </c>
      <c r="C6054">
        <v>0</v>
      </c>
      <c r="D6054">
        <v>0</v>
      </c>
      <c r="E6054">
        <v>0</v>
      </c>
      <c r="F6054">
        <v>0</v>
      </c>
    </row>
    <row r="6055" spans="1:6" ht="15" customHeight="1" x14ac:dyDescent="0.35">
      <c r="A6055" s="86">
        <v>440702009</v>
      </c>
      <c r="B6055" t="s">
        <v>1176</v>
      </c>
      <c r="C6055">
        <v>0</v>
      </c>
      <c r="D6055">
        <v>0</v>
      </c>
      <c r="E6055">
        <v>0</v>
      </c>
      <c r="F6055">
        <v>0</v>
      </c>
    </row>
    <row r="6056" spans="1:6" ht="15" customHeight="1" x14ac:dyDescent="0.35">
      <c r="A6056" s="86">
        <v>44070200901</v>
      </c>
      <c r="B6056" t="s">
        <v>450</v>
      </c>
      <c r="C6056">
        <v>0</v>
      </c>
      <c r="D6056">
        <v>0</v>
      </c>
      <c r="E6056">
        <v>0</v>
      </c>
      <c r="F6056">
        <v>0</v>
      </c>
    </row>
    <row r="6057" spans="1:6" ht="15" customHeight="1" x14ac:dyDescent="0.35">
      <c r="A6057" s="86">
        <v>44070200902</v>
      </c>
      <c r="B6057" t="s">
        <v>1175</v>
      </c>
      <c r="C6057">
        <v>0</v>
      </c>
      <c r="D6057">
        <v>0</v>
      </c>
      <c r="E6057">
        <v>0</v>
      </c>
      <c r="F6057">
        <v>0</v>
      </c>
    </row>
    <row r="6058" spans="1:6" ht="15" customHeight="1" x14ac:dyDescent="0.35">
      <c r="A6058" s="86">
        <v>4407030</v>
      </c>
      <c r="B6058" t="s">
        <v>1178</v>
      </c>
      <c r="C6058">
        <v>0</v>
      </c>
      <c r="D6058">
        <v>0</v>
      </c>
      <c r="E6058">
        <v>0</v>
      </c>
      <c r="F6058">
        <v>0</v>
      </c>
    </row>
    <row r="6059" spans="1:6" ht="15" customHeight="1" x14ac:dyDescent="0.35">
      <c r="A6059" s="86">
        <v>440703004</v>
      </c>
      <c r="B6059" t="s">
        <v>450</v>
      </c>
      <c r="C6059">
        <v>0</v>
      </c>
      <c r="D6059">
        <v>0</v>
      </c>
      <c r="E6059">
        <v>0</v>
      </c>
      <c r="F6059">
        <v>0</v>
      </c>
    </row>
    <row r="6060" spans="1:6" ht="15" customHeight="1" x14ac:dyDescent="0.35">
      <c r="A6060" s="86">
        <v>440703005</v>
      </c>
      <c r="B6060" t="s">
        <v>1175</v>
      </c>
      <c r="C6060">
        <v>0</v>
      </c>
      <c r="D6060">
        <v>0</v>
      </c>
      <c r="E6060">
        <v>0</v>
      </c>
      <c r="F6060">
        <v>0</v>
      </c>
    </row>
    <row r="6061" spans="1:6" ht="15" customHeight="1" x14ac:dyDescent="0.35">
      <c r="A6061" s="86">
        <v>440703009</v>
      </c>
      <c r="B6061" t="s">
        <v>1176</v>
      </c>
      <c r="C6061">
        <v>0</v>
      </c>
      <c r="D6061">
        <v>0</v>
      </c>
      <c r="E6061">
        <v>0</v>
      </c>
      <c r="F6061">
        <v>0</v>
      </c>
    </row>
    <row r="6062" spans="1:6" ht="15" customHeight="1" x14ac:dyDescent="0.35">
      <c r="A6062" s="86">
        <v>44070300901</v>
      </c>
      <c r="B6062" t="s">
        <v>450</v>
      </c>
      <c r="C6062">
        <v>0</v>
      </c>
      <c r="D6062">
        <v>0</v>
      </c>
      <c r="E6062">
        <v>0</v>
      </c>
      <c r="F6062">
        <v>0</v>
      </c>
    </row>
    <row r="6063" spans="1:6" ht="15" customHeight="1" x14ac:dyDescent="0.35">
      <c r="A6063" s="86">
        <v>44070300902</v>
      </c>
      <c r="B6063" t="s">
        <v>1175</v>
      </c>
      <c r="C6063">
        <v>0</v>
      </c>
      <c r="D6063">
        <v>0</v>
      </c>
      <c r="E6063">
        <v>0</v>
      </c>
      <c r="F6063">
        <v>0</v>
      </c>
    </row>
    <row r="6064" spans="1:6" ht="15" customHeight="1" x14ac:dyDescent="0.35">
      <c r="A6064" s="86">
        <v>4408</v>
      </c>
      <c r="B6064" t="s">
        <v>1888</v>
      </c>
      <c r="C6064">
        <v>0</v>
      </c>
      <c r="D6064">
        <v>0</v>
      </c>
      <c r="E6064">
        <v>0</v>
      </c>
      <c r="F6064">
        <v>0</v>
      </c>
    </row>
    <row r="6065" spans="1:6" ht="15" customHeight="1" x14ac:dyDescent="0.35">
      <c r="A6065" s="86">
        <v>4408010</v>
      </c>
      <c r="B6065" t="s">
        <v>452</v>
      </c>
      <c r="C6065">
        <v>0</v>
      </c>
      <c r="D6065">
        <v>0</v>
      </c>
      <c r="E6065">
        <v>0</v>
      </c>
      <c r="F6065">
        <v>0</v>
      </c>
    </row>
    <row r="6066" spans="1:6" ht="15" customHeight="1" x14ac:dyDescent="0.35">
      <c r="A6066" s="86">
        <v>4408020</v>
      </c>
      <c r="B6066" t="s">
        <v>1183</v>
      </c>
      <c r="C6066">
        <v>0</v>
      </c>
      <c r="D6066">
        <v>0</v>
      </c>
      <c r="E6066">
        <v>0</v>
      </c>
      <c r="F6066">
        <v>0</v>
      </c>
    </row>
    <row r="6067" spans="1:6" ht="15" customHeight="1" x14ac:dyDescent="0.35">
      <c r="A6067" s="86">
        <v>4408030</v>
      </c>
      <c r="B6067" t="s">
        <v>453</v>
      </c>
      <c r="C6067">
        <v>0</v>
      </c>
      <c r="D6067">
        <v>0</v>
      </c>
      <c r="E6067">
        <v>0</v>
      </c>
      <c r="F6067">
        <v>0</v>
      </c>
    </row>
    <row r="6068" spans="1:6" ht="15" customHeight="1" x14ac:dyDescent="0.35">
      <c r="A6068" s="86">
        <v>4408040</v>
      </c>
      <c r="B6068" t="s">
        <v>1188</v>
      </c>
      <c r="C6068">
        <v>0</v>
      </c>
      <c r="D6068">
        <v>0</v>
      </c>
      <c r="E6068">
        <v>0</v>
      </c>
      <c r="F6068">
        <v>0</v>
      </c>
    </row>
    <row r="6069" spans="1:6" ht="15" customHeight="1" x14ac:dyDescent="0.35">
      <c r="A6069" s="86">
        <v>4408050</v>
      </c>
      <c r="B6069" t="s">
        <v>454</v>
      </c>
      <c r="C6069">
        <v>0</v>
      </c>
      <c r="D6069">
        <v>0</v>
      </c>
      <c r="E6069">
        <v>0</v>
      </c>
      <c r="F6069">
        <v>0</v>
      </c>
    </row>
    <row r="6070" spans="1:6" ht="15" customHeight="1" x14ac:dyDescent="0.35">
      <c r="A6070" s="86">
        <v>4408060</v>
      </c>
      <c r="B6070" t="s">
        <v>1193</v>
      </c>
      <c r="C6070">
        <v>0</v>
      </c>
      <c r="D6070">
        <v>0</v>
      </c>
      <c r="E6070">
        <v>0</v>
      </c>
      <c r="F6070">
        <v>0</v>
      </c>
    </row>
    <row r="6071" spans="1:6" ht="15" customHeight="1" x14ac:dyDescent="0.35">
      <c r="A6071" s="86">
        <v>4408070</v>
      </c>
      <c r="B6071" t="s">
        <v>1196</v>
      </c>
      <c r="C6071">
        <v>0</v>
      </c>
      <c r="D6071">
        <v>0</v>
      </c>
      <c r="E6071">
        <v>0</v>
      </c>
      <c r="F6071">
        <v>0</v>
      </c>
    </row>
    <row r="6072" spans="1:6" ht="15" customHeight="1" x14ac:dyDescent="0.35">
      <c r="A6072" s="86">
        <v>440807001</v>
      </c>
      <c r="B6072" t="s">
        <v>402</v>
      </c>
      <c r="C6072">
        <v>0</v>
      </c>
      <c r="D6072">
        <v>0</v>
      </c>
      <c r="E6072">
        <v>0</v>
      </c>
      <c r="F6072">
        <v>0</v>
      </c>
    </row>
    <row r="6073" spans="1:6" ht="15" customHeight="1" x14ac:dyDescent="0.35">
      <c r="A6073" s="86">
        <v>440807002</v>
      </c>
      <c r="B6073" t="s">
        <v>451</v>
      </c>
      <c r="C6073">
        <v>0</v>
      </c>
      <c r="D6073">
        <v>0</v>
      </c>
      <c r="E6073">
        <v>0</v>
      </c>
      <c r="F6073">
        <v>0</v>
      </c>
    </row>
    <row r="6074" spans="1:6" ht="15" customHeight="1" x14ac:dyDescent="0.35">
      <c r="A6074" s="86">
        <v>440807003</v>
      </c>
      <c r="B6074" t="s">
        <v>425</v>
      </c>
      <c r="C6074">
        <v>0</v>
      </c>
      <c r="D6074">
        <v>0</v>
      </c>
      <c r="E6074">
        <v>0</v>
      </c>
      <c r="F6074">
        <v>0</v>
      </c>
    </row>
    <row r="6075" spans="1:6" ht="15" customHeight="1" x14ac:dyDescent="0.35">
      <c r="A6075" s="86">
        <v>4409</v>
      </c>
      <c r="B6075" t="s">
        <v>1889</v>
      </c>
      <c r="C6075">
        <v>0</v>
      </c>
      <c r="D6075">
        <v>0</v>
      </c>
      <c r="E6075">
        <v>0</v>
      </c>
      <c r="F6075">
        <v>0</v>
      </c>
    </row>
    <row r="6076" spans="1:6" ht="15" customHeight="1" x14ac:dyDescent="0.35">
      <c r="A6076" s="86">
        <v>4409010</v>
      </c>
      <c r="B6076" t="s">
        <v>452</v>
      </c>
      <c r="C6076">
        <v>0</v>
      </c>
      <c r="D6076">
        <v>0</v>
      </c>
      <c r="E6076">
        <v>0</v>
      </c>
      <c r="F6076">
        <v>0</v>
      </c>
    </row>
    <row r="6077" spans="1:6" ht="15" customHeight="1" x14ac:dyDescent="0.35">
      <c r="A6077" s="86">
        <v>4409020</v>
      </c>
      <c r="B6077" t="s">
        <v>1183</v>
      </c>
      <c r="C6077">
        <v>0</v>
      </c>
      <c r="D6077">
        <v>0</v>
      </c>
      <c r="E6077">
        <v>0</v>
      </c>
      <c r="F6077">
        <v>0</v>
      </c>
    </row>
    <row r="6078" spans="1:6" ht="15" customHeight="1" x14ac:dyDescent="0.35">
      <c r="A6078" s="86">
        <v>4409030</v>
      </c>
      <c r="B6078" t="s">
        <v>453</v>
      </c>
      <c r="C6078">
        <v>0</v>
      </c>
      <c r="D6078">
        <v>0</v>
      </c>
      <c r="E6078">
        <v>0</v>
      </c>
      <c r="F6078">
        <v>0</v>
      </c>
    </row>
    <row r="6079" spans="1:6" ht="15" customHeight="1" x14ac:dyDescent="0.35">
      <c r="A6079" s="86">
        <v>4409040</v>
      </c>
      <c r="B6079" t="s">
        <v>1188</v>
      </c>
      <c r="C6079">
        <v>0</v>
      </c>
      <c r="D6079">
        <v>0</v>
      </c>
      <c r="E6079">
        <v>0</v>
      </c>
      <c r="F6079">
        <v>0</v>
      </c>
    </row>
    <row r="6080" spans="1:6" ht="15" customHeight="1" x14ac:dyDescent="0.35">
      <c r="A6080" s="86">
        <v>4409050</v>
      </c>
      <c r="B6080" t="s">
        <v>1890</v>
      </c>
      <c r="C6080">
        <v>0</v>
      </c>
      <c r="D6080">
        <v>0</v>
      </c>
      <c r="E6080">
        <v>0</v>
      </c>
      <c r="F6080">
        <v>0</v>
      </c>
    </row>
    <row r="6081" spans="1:6" ht="15" customHeight="1" x14ac:dyDescent="0.35">
      <c r="A6081" s="86">
        <v>4409060</v>
      </c>
      <c r="B6081" t="s">
        <v>1193</v>
      </c>
      <c r="C6081">
        <v>0</v>
      </c>
      <c r="D6081">
        <v>0</v>
      </c>
      <c r="E6081">
        <v>0</v>
      </c>
      <c r="F6081">
        <v>0</v>
      </c>
    </row>
    <row r="6082" spans="1:6" ht="15" customHeight="1" x14ac:dyDescent="0.35">
      <c r="A6082" s="86">
        <v>4409070</v>
      </c>
      <c r="B6082" t="s">
        <v>1891</v>
      </c>
      <c r="C6082">
        <v>0</v>
      </c>
      <c r="D6082">
        <v>0</v>
      </c>
      <c r="E6082">
        <v>0</v>
      </c>
      <c r="F6082">
        <v>0</v>
      </c>
    </row>
    <row r="6083" spans="1:6" ht="15" customHeight="1" x14ac:dyDescent="0.35">
      <c r="A6083" s="86">
        <v>440907001</v>
      </c>
      <c r="B6083" t="s">
        <v>402</v>
      </c>
      <c r="C6083">
        <v>0</v>
      </c>
      <c r="D6083">
        <v>0</v>
      </c>
      <c r="E6083">
        <v>0</v>
      </c>
      <c r="F6083">
        <v>0</v>
      </c>
    </row>
    <row r="6084" spans="1:6" ht="15" customHeight="1" x14ac:dyDescent="0.35">
      <c r="A6084" s="86">
        <v>440907002</v>
      </c>
      <c r="B6084" t="s">
        <v>451</v>
      </c>
      <c r="C6084">
        <v>0</v>
      </c>
      <c r="D6084">
        <v>0</v>
      </c>
      <c r="E6084">
        <v>0</v>
      </c>
      <c r="F6084">
        <v>0</v>
      </c>
    </row>
    <row r="6085" spans="1:6" ht="15" customHeight="1" x14ac:dyDescent="0.35">
      <c r="A6085" s="86">
        <v>440907003</v>
      </c>
      <c r="B6085" t="s">
        <v>425</v>
      </c>
      <c r="C6085">
        <v>0</v>
      </c>
      <c r="D6085">
        <v>0</v>
      </c>
      <c r="E6085">
        <v>0</v>
      </c>
      <c r="F6085">
        <v>0</v>
      </c>
    </row>
    <row r="6086" spans="1:6" ht="15" customHeight="1" x14ac:dyDescent="0.35">
      <c r="A6086" s="86">
        <v>45</v>
      </c>
      <c r="B6086" t="s">
        <v>180</v>
      </c>
      <c r="C6086">
        <v>0</v>
      </c>
      <c r="D6086">
        <v>3337878.51</v>
      </c>
      <c r="E6086">
        <v>1030101.79</v>
      </c>
      <c r="F6086">
        <v>2307776.7200000002</v>
      </c>
    </row>
    <row r="6087" spans="1:6" ht="15" customHeight="1" x14ac:dyDescent="0.35">
      <c r="A6087" s="86">
        <v>4501</v>
      </c>
      <c r="B6087" t="s">
        <v>237</v>
      </c>
      <c r="C6087">
        <v>0</v>
      </c>
      <c r="D6087">
        <v>2955</v>
      </c>
      <c r="E6087">
        <v>2955</v>
      </c>
      <c r="F6087">
        <v>0</v>
      </c>
    </row>
    <row r="6088" spans="1:6" ht="15" customHeight="1" x14ac:dyDescent="0.35">
      <c r="A6088" s="86">
        <v>450101</v>
      </c>
      <c r="B6088" t="s">
        <v>663</v>
      </c>
      <c r="C6088">
        <v>0</v>
      </c>
      <c r="D6088">
        <v>2955</v>
      </c>
      <c r="E6088">
        <v>2955</v>
      </c>
      <c r="F6088">
        <v>0</v>
      </c>
    </row>
    <row r="6089" spans="1:6" ht="15" customHeight="1" x14ac:dyDescent="0.35">
      <c r="A6089" s="86">
        <v>4501010</v>
      </c>
      <c r="B6089" t="s">
        <v>664</v>
      </c>
      <c r="C6089">
        <v>0</v>
      </c>
      <c r="D6089">
        <v>2955</v>
      </c>
      <c r="E6089">
        <v>2955</v>
      </c>
      <c r="F6089">
        <v>0</v>
      </c>
    </row>
    <row r="6090" spans="1:6" ht="15" customHeight="1" x14ac:dyDescent="0.35">
      <c r="A6090" s="86">
        <v>450101001</v>
      </c>
      <c r="B6090" t="s">
        <v>382</v>
      </c>
      <c r="C6090">
        <v>0</v>
      </c>
      <c r="D6090">
        <v>2955</v>
      </c>
      <c r="E6090">
        <v>2955</v>
      </c>
      <c r="F6090">
        <v>0</v>
      </c>
    </row>
    <row r="6091" spans="1:6" ht="15" customHeight="1" x14ac:dyDescent="0.35">
      <c r="A6091" s="86">
        <v>45010100101</v>
      </c>
      <c r="B6091" t="s">
        <v>665</v>
      </c>
      <c r="C6091">
        <v>0</v>
      </c>
      <c r="D6091">
        <v>0</v>
      </c>
      <c r="E6091">
        <v>0</v>
      </c>
      <c r="F6091">
        <v>0</v>
      </c>
    </row>
    <row r="6092" spans="1:6" ht="15" customHeight="1" x14ac:dyDescent="0.35">
      <c r="A6092" s="86">
        <v>45010100102</v>
      </c>
      <c r="B6092" t="s">
        <v>666</v>
      </c>
      <c r="C6092">
        <v>0</v>
      </c>
      <c r="D6092">
        <v>0</v>
      </c>
      <c r="E6092">
        <v>0</v>
      </c>
      <c r="F6092">
        <v>0</v>
      </c>
    </row>
    <row r="6093" spans="1:6" ht="15" customHeight="1" x14ac:dyDescent="0.35">
      <c r="A6093" s="86">
        <v>45010100103</v>
      </c>
      <c r="B6093" t="s">
        <v>667</v>
      </c>
      <c r="C6093">
        <v>0</v>
      </c>
      <c r="D6093">
        <v>2955</v>
      </c>
      <c r="E6093">
        <v>2955</v>
      </c>
      <c r="F6093">
        <v>0</v>
      </c>
    </row>
    <row r="6094" spans="1:6" ht="15" customHeight="1" x14ac:dyDescent="0.35">
      <c r="A6094" s="86">
        <v>450101002</v>
      </c>
      <c r="B6094" t="s">
        <v>547</v>
      </c>
      <c r="C6094">
        <v>0</v>
      </c>
      <c r="D6094">
        <v>0</v>
      </c>
      <c r="E6094">
        <v>0</v>
      </c>
      <c r="F6094">
        <v>0</v>
      </c>
    </row>
    <row r="6095" spans="1:6" ht="15" customHeight="1" x14ac:dyDescent="0.35">
      <c r="A6095" s="86">
        <v>450101003</v>
      </c>
      <c r="B6095" t="s">
        <v>1565</v>
      </c>
      <c r="C6095">
        <v>0</v>
      </c>
      <c r="D6095">
        <v>0</v>
      </c>
      <c r="E6095">
        <v>0</v>
      </c>
      <c r="F6095">
        <v>0</v>
      </c>
    </row>
    <row r="6096" spans="1:6" ht="15" customHeight="1" x14ac:dyDescent="0.35">
      <c r="A6096" s="86">
        <v>450101009</v>
      </c>
      <c r="B6096" t="s">
        <v>1849</v>
      </c>
      <c r="C6096">
        <v>0</v>
      </c>
      <c r="D6096">
        <v>0</v>
      </c>
      <c r="E6096">
        <v>0</v>
      </c>
      <c r="F6096">
        <v>0</v>
      </c>
    </row>
    <row r="6097" spans="1:6" ht="15" customHeight="1" x14ac:dyDescent="0.35">
      <c r="A6097" s="86">
        <v>45010100901</v>
      </c>
      <c r="B6097" t="s">
        <v>382</v>
      </c>
      <c r="C6097">
        <v>0</v>
      </c>
      <c r="D6097">
        <v>0</v>
      </c>
      <c r="E6097">
        <v>0</v>
      </c>
      <c r="F6097">
        <v>0</v>
      </c>
    </row>
    <row r="6098" spans="1:6" ht="15" customHeight="1" x14ac:dyDescent="0.35">
      <c r="A6098" s="86">
        <v>45010100902</v>
      </c>
      <c r="B6098" t="s">
        <v>547</v>
      </c>
      <c r="C6098">
        <v>0</v>
      </c>
      <c r="D6098">
        <v>0</v>
      </c>
      <c r="E6098">
        <v>0</v>
      </c>
      <c r="F6098">
        <v>0</v>
      </c>
    </row>
    <row r="6099" spans="1:6" ht="15" customHeight="1" x14ac:dyDescent="0.35">
      <c r="A6099" s="86">
        <v>45010100903</v>
      </c>
      <c r="B6099" t="s">
        <v>1565</v>
      </c>
      <c r="C6099">
        <v>0</v>
      </c>
      <c r="D6099">
        <v>0</v>
      </c>
      <c r="E6099">
        <v>0</v>
      </c>
      <c r="F6099">
        <v>0</v>
      </c>
    </row>
    <row r="6100" spans="1:6" ht="15" customHeight="1" x14ac:dyDescent="0.35">
      <c r="A6100" s="86">
        <v>450102</v>
      </c>
      <c r="B6100" t="s">
        <v>1892</v>
      </c>
      <c r="C6100">
        <v>0</v>
      </c>
      <c r="D6100">
        <v>0</v>
      </c>
      <c r="E6100">
        <v>0</v>
      </c>
      <c r="F6100">
        <v>0</v>
      </c>
    </row>
    <row r="6101" spans="1:6" ht="15" customHeight="1" x14ac:dyDescent="0.35">
      <c r="A6101" s="86">
        <v>4501020</v>
      </c>
      <c r="B6101" t="s">
        <v>382</v>
      </c>
      <c r="C6101">
        <v>0</v>
      </c>
      <c r="D6101">
        <v>0</v>
      </c>
      <c r="E6101">
        <v>0</v>
      </c>
      <c r="F6101">
        <v>0</v>
      </c>
    </row>
    <row r="6102" spans="1:6" ht="15" customHeight="1" x14ac:dyDescent="0.35">
      <c r="A6102" s="86">
        <v>450102001</v>
      </c>
      <c r="B6102" t="s">
        <v>382</v>
      </c>
      <c r="C6102">
        <v>0</v>
      </c>
      <c r="D6102">
        <v>0</v>
      </c>
      <c r="E6102">
        <v>0</v>
      </c>
      <c r="F6102">
        <v>0</v>
      </c>
    </row>
    <row r="6103" spans="1:6" ht="15" customHeight="1" x14ac:dyDescent="0.35">
      <c r="A6103" s="86">
        <v>45010200101</v>
      </c>
      <c r="B6103" t="s">
        <v>665</v>
      </c>
      <c r="C6103">
        <v>0</v>
      </c>
      <c r="D6103">
        <v>0</v>
      </c>
      <c r="E6103">
        <v>0</v>
      </c>
      <c r="F6103">
        <v>0</v>
      </c>
    </row>
    <row r="6104" spans="1:6" ht="15" customHeight="1" x14ac:dyDescent="0.35">
      <c r="A6104" s="86">
        <v>45010200102</v>
      </c>
      <c r="B6104" t="s">
        <v>666</v>
      </c>
      <c r="C6104">
        <v>0</v>
      </c>
      <c r="D6104">
        <v>0</v>
      </c>
      <c r="E6104">
        <v>0</v>
      </c>
      <c r="F6104">
        <v>0</v>
      </c>
    </row>
    <row r="6105" spans="1:6" ht="15" customHeight="1" x14ac:dyDescent="0.35">
      <c r="A6105" s="86">
        <v>45010200103</v>
      </c>
      <c r="B6105" t="s">
        <v>668</v>
      </c>
      <c r="C6105">
        <v>0</v>
      </c>
      <c r="D6105">
        <v>0</v>
      </c>
      <c r="E6105">
        <v>0</v>
      </c>
      <c r="F6105">
        <v>0</v>
      </c>
    </row>
    <row r="6106" spans="1:6" ht="15" customHeight="1" x14ac:dyDescent="0.35">
      <c r="A6106" s="86">
        <v>450102002</v>
      </c>
      <c r="B6106" t="s">
        <v>1025</v>
      </c>
      <c r="C6106">
        <v>0</v>
      </c>
      <c r="D6106">
        <v>0</v>
      </c>
      <c r="E6106">
        <v>0</v>
      </c>
      <c r="F6106">
        <v>0</v>
      </c>
    </row>
    <row r="6107" spans="1:6" ht="15" customHeight="1" x14ac:dyDescent="0.35">
      <c r="A6107" s="86">
        <v>450102003</v>
      </c>
      <c r="B6107" t="s">
        <v>1565</v>
      </c>
      <c r="C6107">
        <v>0</v>
      </c>
      <c r="D6107">
        <v>0</v>
      </c>
      <c r="E6107">
        <v>0</v>
      </c>
      <c r="F6107">
        <v>0</v>
      </c>
    </row>
    <row r="6108" spans="1:6" ht="15" customHeight="1" x14ac:dyDescent="0.35">
      <c r="A6108" s="86">
        <v>450102009</v>
      </c>
      <c r="B6108" t="s">
        <v>1849</v>
      </c>
      <c r="C6108">
        <v>0</v>
      </c>
      <c r="D6108">
        <v>0</v>
      </c>
      <c r="E6108">
        <v>0</v>
      </c>
      <c r="F6108">
        <v>0</v>
      </c>
    </row>
    <row r="6109" spans="1:6" ht="15" customHeight="1" x14ac:dyDescent="0.35">
      <c r="A6109" s="86">
        <v>45010200901</v>
      </c>
      <c r="B6109" t="s">
        <v>382</v>
      </c>
      <c r="C6109">
        <v>0</v>
      </c>
      <c r="D6109">
        <v>0</v>
      </c>
      <c r="E6109">
        <v>0</v>
      </c>
      <c r="F6109">
        <v>0</v>
      </c>
    </row>
    <row r="6110" spans="1:6" ht="15" customHeight="1" x14ac:dyDescent="0.35">
      <c r="A6110" s="86">
        <v>45010200902</v>
      </c>
      <c r="B6110" t="s">
        <v>547</v>
      </c>
      <c r="C6110">
        <v>0</v>
      </c>
      <c r="D6110">
        <v>0</v>
      </c>
      <c r="E6110">
        <v>0</v>
      </c>
      <c r="F6110">
        <v>0</v>
      </c>
    </row>
    <row r="6111" spans="1:6" ht="15" customHeight="1" x14ac:dyDescent="0.35">
      <c r="A6111" s="86">
        <v>45010200903</v>
      </c>
      <c r="B6111" t="s">
        <v>1565</v>
      </c>
      <c r="C6111">
        <v>0</v>
      </c>
      <c r="D6111">
        <v>0</v>
      </c>
      <c r="E6111">
        <v>0</v>
      </c>
      <c r="F6111">
        <v>0</v>
      </c>
    </row>
    <row r="6112" spans="1:6" ht="15" customHeight="1" x14ac:dyDescent="0.35">
      <c r="A6112" s="86">
        <v>450103</v>
      </c>
      <c r="B6112" t="s">
        <v>1893</v>
      </c>
      <c r="C6112">
        <v>0</v>
      </c>
      <c r="D6112">
        <v>0</v>
      </c>
      <c r="E6112">
        <v>0</v>
      </c>
      <c r="F6112">
        <v>0</v>
      </c>
    </row>
    <row r="6113" spans="1:6" ht="15" customHeight="1" x14ac:dyDescent="0.35">
      <c r="A6113" s="86">
        <v>4501030</v>
      </c>
      <c r="B6113" t="s">
        <v>1893</v>
      </c>
      <c r="C6113">
        <v>0</v>
      </c>
      <c r="D6113">
        <v>0</v>
      </c>
      <c r="E6113">
        <v>0</v>
      </c>
      <c r="F6113">
        <v>0</v>
      </c>
    </row>
    <row r="6114" spans="1:6" ht="15" customHeight="1" x14ac:dyDescent="0.35">
      <c r="A6114" s="86">
        <v>450103001</v>
      </c>
      <c r="B6114" t="s">
        <v>382</v>
      </c>
      <c r="C6114">
        <v>0</v>
      </c>
      <c r="D6114">
        <v>0</v>
      </c>
      <c r="E6114">
        <v>0</v>
      </c>
      <c r="F6114">
        <v>0</v>
      </c>
    </row>
    <row r="6115" spans="1:6" ht="15" customHeight="1" x14ac:dyDescent="0.35">
      <c r="A6115" s="86">
        <v>45010300101</v>
      </c>
      <c r="B6115" t="s">
        <v>665</v>
      </c>
      <c r="C6115">
        <v>0</v>
      </c>
      <c r="D6115">
        <v>0</v>
      </c>
      <c r="E6115">
        <v>0</v>
      </c>
      <c r="F6115">
        <v>0</v>
      </c>
    </row>
    <row r="6116" spans="1:6" ht="15" customHeight="1" x14ac:dyDescent="0.35">
      <c r="A6116" s="86">
        <v>45010300102</v>
      </c>
      <c r="B6116" t="s">
        <v>666</v>
      </c>
      <c r="C6116">
        <v>0</v>
      </c>
      <c r="D6116">
        <v>0</v>
      </c>
      <c r="E6116">
        <v>0</v>
      </c>
      <c r="F6116">
        <v>0</v>
      </c>
    </row>
    <row r="6117" spans="1:6" ht="15" customHeight="1" x14ac:dyDescent="0.35">
      <c r="A6117" s="86">
        <v>45010300103</v>
      </c>
      <c r="B6117" t="s">
        <v>668</v>
      </c>
      <c r="C6117">
        <v>0</v>
      </c>
      <c r="D6117">
        <v>0</v>
      </c>
      <c r="E6117">
        <v>0</v>
      </c>
      <c r="F6117">
        <v>0</v>
      </c>
    </row>
    <row r="6118" spans="1:6" ht="15" customHeight="1" x14ac:dyDescent="0.35">
      <c r="A6118" s="86">
        <v>450103002</v>
      </c>
      <c r="B6118" t="s">
        <v>547</v>
      </c>
      <c r="C6118">
        <v>0</v>
      </c>
      <c r="D6118">
        <v>0</v>
      </c>
      <c r="E6118">
        <v>0</v>
      </c>
      <c r="F6118">
        <v>0</v>
      </c>
    </row>
    <row r="6119" spans="1:6" ht="15" customHeight="1" x14ac:dyDescent="0.35">
      <c r="A6119" s="86">
        <v>450103003</v>
      </c>
      <c r="B6119" t="s">
        <v>1565</v>
      </c>
      <c r="C6119">
        <v>0</v>
      </c>
      <c r="D6119">
        <v>0</v>
      </c>
      <c r="E6119">
        <v>0</v>
      </c>
      <c r="F6119">
        <v>0</v>
      </c>
    </row>
    <row r="6120" spans="1:6" ht="15" customHeight="1" x14ac:dyDescent="0.35">
      <c r="A6120" s="86">
        <v>450103009</v>
      </c>
      <c r="B6120" t="s">
        <v>1849</v>
      </c>
      <c r="C6120">
        <v>0</v>
      </c>
      <c r="D6120">
        <v>0</v>
      </c>
      <c r="E6120">
        <v>0</v>
      </c>
      <c r="F6120">
        <v>0</v>
      </c>
    </row>
    <row r="6121" spans="1:6" ht="15" customHeight="1" x14ac:dyDescent="0.35">
      <c r="A6121" s="86">
        <v>45010300901</v>
      </c>
      <c r="B6121" t="s">
        <v>382</v>
      </c>
      <c r="C6121">
        <v>0</v>
      </c>
      <c r="D6121">
        <v>0</v>
      </c>
      <c r="E6121">
        <v>0</v>
      </c>
      <c r="F6121">
        <v>0</v>
      </c>
    </row>
    <row r="6122" spans="1:6" ht="15" customHeight="1" x14ac:dyDescent="0.35">
      <c r="A6122" s="86">
        <v>45010300902</v>
      </c>
      <c r="B6122" t="s">
        <v>547</v>
      </c>
      <c r="C6122">
        <v>0</v>
      </c>
      <c r="D6122">
        <v>0</v>
      </c>
      <c r="E6122">
        <v>0</v>
      </c>
      <c r="F6122">
        <v>0</v>
      </c>
    </row>
    <row r="6123" spans="1:6" ht="15" customHeight="1" x14ac:dyDescent="0.35">
      <c r="A6123" s="86">
        <v>45010300903</v>
      </c>
      <c r="B6123" t="s">
        <v>1565</v>
      </c>
      <c r="C6123">
        <v>0</v>
      </c>
      <c r="D6123">
        <v>0</v>
      </c>
      <c r="E6123">
        <v>0</v>
      </c>
      <c r="F6123">
        <v>0</v>
      </c>
    </row>
    <row r="6124" spans="1:6" ht="15" customHeight="1" x14ac:dyDescent="0.35">
      <c r="A6124" s="86">
        <v>450104</v>
      </c>
      <c r="B6124" t="s">
        <v>1894</v>
      </c>
      <c r="C6124">
        <v>0</v>
      </c>
      <c r="D6124">
        <v>0</v>
      </c>
      <c r="E6124">
        <v>0</v>
      </c>
      <c r="F6124">
        <v>0</v>
      </c>
    </row>
    <row r="6125" spans="1:6" ht="15" customHeight="1" x14ac:dyDescent="0.35">
      <c r="A6125" s="86">
        <v>4501040</v>
      </c>
      <c r="B6125" t="s">
        <v>1894</v>
      </c>
      <c r="C6125">
        <v>0</v>
      </c>
      <c r="D6125">
        <v>0</v>
      </c>
      <c r="E6125">
        <v>0</v>
      </c>
      <c r="F6125">
        <v>0</v>
      </c>
    </row>
    <row r="6126" spans="1:6" ht="15" customHeight="1" x14ac:dyDescent="0.35">
      <c r="A6126" s="86">
        <v>450104001</v>
      </c>
      <c r="B6126" t="s">
        <v>382</v>
      </c>
      <c r="C6126">
        <v>0</v>
      </c>
      <c r="D6126">
        <v>0</v>
      </c>
      <c r="E6126">
        <v>0</v>
      </c>
      <c r="F6126">
        <v>0</v>
      </c>
    </row>
    <row r="6127" spans="1:6" ht="15" customHeight="1" x14ac:dyDescent="0.35">
      <c r="A6127" s="86">
        <v>45010400101</v>
      </c>
      <c r="B6127" t="s">
        <v>665</v>
      </c>
      <c r="C6127">
        <v>0</v>
      </c>
      <c r="D6127">
        <v>0</v>
      </c>
      <c r="E6127">
        <v>0</v>
      </c>
      <c r="F6127">
        <v>0</v>
      </c>
    </row>
    <row r="6128" spans="1:6" ht="15" customHeight="1" x14ac:dyDescent="0.35">
      <c r="A6128" s="86">
        <v>45010400102</v>
      </c>
      <c r="B6128" t="s">
        <v>666</v>
      </c>
      <c r="C6128">
        <v>0</v>
      </c>
      <c r="D6128">
        <v>0</v>
      </c>
      <c r="E6128">
        <v>0</v>
      </c>
      <c r="F6128">
        <v>0</v>
      </c>
    </row>
    <row r="6129" spans="1:6" ht="15" customHeight="1" x14ac:dyDescent="0.35">
      <c r="A6129" s="86">
        <v>45010400103</v>
      </c>
      <c r="B6129" t="s">
        <v>667</v>
      </c>
      <c r="C6129">
        <v>0</v>
      </c>
      <c r="D6129">
        <v>0</v>
      </c>
      <c r="E6129">
        <v>0</v>
      </c>
      <c r="F6129">
        <v>0</v>
      </c>
    </row>
    <row r="6130" spans="1:6" ht="15" customHeight="1" x14ac:dyDescent="0.35">
      <c r="A6130" s="86">
        <v>450104002</v>
      </c>
      <c r="B6130" t="s">
        <v>547</v>
      </c>
      <c r="C6130">
        <v>0</v>
      </c>
      <c r="D6130">
        <v>0</v>
      </c>
      <c r="E6130">
        <v>0</v>
      </c>
      <c r="F6130">
        <v>0</v>
      </c>
    </row>
    <row r="6131" spans="1:6" ht="15" customHeight="1" x14ac:dyDescent="0.35">
      <c r="A6131" s="86">
        <v>450104003</v>
      </c>
      <c r="B6131" t="s">
        <v>1565</v>
      </c>
      <c r="C6131">
        <v>0</v>
      </c>
      <c r="D6131">
        <v>0</v>
      </c>
      <c r="E6131">
        <v>0</v>
      </c>
      <c r="F6131">
        <v>0</v>
      </c>
    </row>
    <row r="6132" spans="1:6" ht="15" customHeight="1" x14ac:dyDescent="0.35">
      <c r="A6132" s="86">
        <v>450104009</v>
      </c>
      <c r="B6132" t="s">
        <v>1849</v>
      </c>
      <c r="C6132">
        <v>0</v>
      </c>
      <c r="D6132">
        <v>0</v>
      </c>
      <c r="E6132">
        <v>0</v>
      </c>
      <c r="F6132">
        <v>0</v>
      </c>
    </row>
    <row r="6133" spans="1:6" ht="15" customHeight="1" x14ac:dyDescent="0.35">
      <c r="A6133" s="86">
        <v>45010400901</v>
      </c>
      <c r="B6133" t="s">
        <v>382</v>
      </c>
      <c r="C6133">
        <v>0</v>
      </c>
      <c r="D6133">
        <v>0</v>
      </c>
      <c r="E6133">
        <v>0</v>
      </c>
      <c r="F6133">
        <v>0</v>
      </c>
    </row>
    <row r="6134" spans="1:6" ht="15" customHeight="1" x14ac:dyDescent="0.35">
      <c r="A6134" s="86">
        <v>45010400902</v>
      </c>
      <c r="B6134" t="s">
        <v>547</v>
      </c>
      <c r="C6134">
        <v>0</v>
      </c>
      <c r="D6134">
        <v>0</v>
      </c>
      <c r="E6134">
        <v>0</v>
      </c>
      <c r="F6134">
        <v>0</v>
      </c>
    </row>
    <row r="6135" spans="1:6" ht="15" customHeight="1" x14ac:dyDescent="0.35">
      <c r="A6135" s="86">
        <v>45010400903</v>
      </c>
      <c r="B6135" t="s">
        <v>1565</v>
      </c>
      <c r="C6135">
        <v>0</v>
      </c>
      <c r="D6135">
        <v>0</v>
      </c>
      <c r="E6135">
        <v>0</v>
      </c>
      <c r="F6135">
        <v>0</v>
      </c>
    </row>
    <row r="6136" spans="1:6" ht="15" customHeight="1" x14ac:dyDescent="0.35">
      <c r="A6136" s="86">
        <v>4502</v>
      </c>
      <c r="B6136" t="s">
        <v>1895</v>
      </c>
      <c r="C6136">
        <v>0</v>
      </c>
      <c r="D6136">
        <v>0</v>
      </c>
      <c r="E6136">
        <v>0</v>
      </c>
      <c r="F6136">
        <v>0</v>
      </c>
    </row>
    <row r="6137" spans="1:6" ht="15" customHeight="1" x14ac:dyDescent="0.35">
      <c r="A6137" s="86">
        <v>4502010</v>
      </c>
      <c r="B6137" t="s">
        <v>1035</v>
      </c>
      <c r="C6137">
        <v>0</v>
      </c>
      <c r="D6137">
        <v>0</v>
      </c>
      <c r="E6137">
        <v>0</v>
      </c>
      <c r="F6137">
        <v>0</v>
      </c>
    </row>
    <row r="6138" spans="1:6" ht="15" customHeight="1" x14ac:dyDescent="0.35">
      <c r="A6138" s="86">
        <v>450201001</v>
      </c>
      <c r="B6138" t="s">
        <v>382</v>
      </c>
      <c r="C6138">
        <v>0</v>
      </c>
      <c r="D6138">
        <v>0</v>
      </c>
      <c r="E6138">
        <v>0</v>
      </c>
      <c r="F6138">
        <v>0</v>
      </c>
    </row>
    <row r="6139" spans="1:6" ht="15" customHeight="1" x14ac:dyDescent="0.35">
      <c r="A6139" s="86">
        <v>45020100101</v>
      </c>
      <c r="B6139" t="s">
        <v>665</v>
      </c>
      <c r="C6139">
        <v>0</v>
      </c>
      <c r="D6139">
        <v>0</v>
      </c>
      <c r="E6139">
        <v>0</v>
      </c>
      <c r="F6139">
        <v>0</v>
      </c>
    </row>
    <row r="6140" spans="1:6" ht="15" customHeight="1" x14ac:dyDescent="0.35">
      <c r="A6140" s="86">
        <v>45020100102</v>
      </c>
      <c r="B6140" t="s">
        <v>666</v>
      </c>
      <c r="C6140">
        <v>0</v>
      </c>
      <c r="D6140">
        <v>0</v>
      </c>
      <c r="E6140">
        <v>0</v>
      </c>
      <c r="F6140">
        <v>0</v>
      </c>
    </row>
    <row r="6141" spans="1:6" ht="15" customHeight="1" x14ac:dyDescent="0.35">
      <c r="A6141" s="86">
        <v>45020100103</v>
      </c>
      <c r="B6141" t="s">
        <v>668</v>
      </c>
      <c r="C6141">
        <v>0</v>
      </c>
      <c r="D6141">
        <v>0</v>
      </c>
      <c r="E6141">
        <v>0</v>
      </c>
      <c r="F6141">
        <v>0</v>
      </c>
    </row>
    <row r="6142" spans="1:6" ht="15" customHeight="1" x14ac:dyDescent="0.35">
      <c r="A6142" s="86">
        <v>450201002</v>
      </c>
      <c r="B6142" t="s">
        <v>547</v>
      </c>
      <c r="C6142">
        <v>0</v>
      </c>
      <c r="D6142">
        <v>0</v>
      </c>
      <c r="E6142">
        <v>0</v>
      </c>
      <c r="F6142">
        <v>0</v>
      </c>
    </row>
    <row r="6143" spans="1:6" ht="15" customHeight="1" x14ac:dyDescent="0.35">
      <c r="A6143" s="86">
        <v>450201003</v>
      </c>
      <c r="B6143" t="s">
        <v>1565</v>
      </c>
      <c r="C6143">
        <v>0</v>
      </c>
      <c r="D6143">
        <v>0</v>
      </c>
      <c r="E6143">
        <v>0</v>
      </c>
      <c r="F6143">
        <v>0</v>
      </c>
    </row>
    <row r="6144" spans="1:6" ht="15" customHeight="1" x14ac:dyDescent="0.35">
      <c r="A6144" s="86">
        <v>450201009</v>
      </c>
      <c r="B6144" t="s">
        <v>1849</v>
      </c>
      <c r="C6144">
        <v>0</v>
      </c>
      <c r="D6144">
        <v>0</v>
      </c>
      <c r="E6144">
        <v>0</v>
      </c>
      <c r="F6144">
        <v>0</v>
      </c>
    </row>
    <row r="6145" spans="1:6" ht="15" customHeight="1" x14ac:dyDescent="0.35">
      <c r="A6145" s="86">
        <v>45020100901</v>
      </c>
      <c r="B6145" t="s">
        <v>382</v>
      </c>
      <c r="C6145">
        <v>0</v>
      </c>
      <c r="D6145">
        <v>0</v>
      </c>
      <c r="E6145">
        <v>0</v>
      </c>
      <c r="F6145">
        <v>0</v>
      </c>
    </row>
    <row r="6146" spans="1:6" ht="15" customHeight="1" x14ac:dyDescent="0.35">
      <c r="A6146" s="86">
        <v>45020100902</v>
      </c>
      <c r="B6146" t="s">
        <v>547</v>
      </c>
      <c r="C6146">
        <v>0</v>
      </c>
      <c r="D6146">
        <v>0</v>
      </c>
      <c r="E6146">
        <v>0</v>
      </c>
      <c r="F6146">
        <v>0</v>
      </c>
    </row>
    <row r="6147" spans="1:6" ht="15" customHeight="1" x14ac:dyDescent="0.35">
      <c r="A6147" s="86">
        <v>45020100903</v>
      </c>
      <c r="B6147" t="s">
        <v>1565</v>
      </c>
      <c r="C6147">
        <v>0</v>
      </c>
      <c r="D6147">
        <v>0</v>
      </c>
      <c r="E6147">
        <v>0</v>
      </c>
      <c r="F6147">
        <v>0</v>
      </c>
    </row>
    <row r="6148" spans="1:6" ht="15" customHeight="1" x14ac:dyDescent="0.35">
      <c r="A6148" s="86">
        <v>4502020</v>
      </c>
      <c r="B6148" t="s">
        <v>1038</v>
      </c>
      <c r="C6148">
        <v>0</v>
      </c>
      <c r="D6148">
        <v>0</v>
      </c>
      <c r="E6148">
        <v>0</v>
      </c>
      <c r="F6148">
        <v>0</v>
      </c>
    </row>
    <row r="6149" spans="1:6" ht="15" customHeight="1" x14ac:dyDescent="0.35">
      <c r="A6149" s="86">
        <v>450202001</v>
      </c>
      <c r="B6149" t="s">
        <v>382</v>
      </c>
      <c r="C6149">
        <v>0</v>
      </c>
      <c r="D6149">
        <v>0</v>
      </c>
      <c r="E6149">
        <v>0</v>
      </c>
      <c r="F6149">
        <v>0</v>
      </c>
    </row>
    <row r="6150" spans="1:6" ht="15" customHeight="1" x14ac:dyDescent="0.35">
      <c r="A6150" s="86">
        <v>45020200101</v>
      </c>
      <c r="B6150" t="s">
        <v>665</v>
      </c>
      <c r="C6150">
        <v>0</v>
      </c>
      <c r="D6150">
        <v>0</v>
      </c>
      <c r="E6150">
        <v>0</v>
      </c>
      <c r="F6150">
        <v>0</v>
      </c>
    </row>
    <row r="6151" spans="1:6" ht="15" customHeight="1" x14ac:dyDescent="0.35">
      <c r="A6151" s="86">
        <v>45020200102</v>
      </c>
      <c r="B6151" t="s">
        <v>666</v>
      </c>
      <c r="C6151">
        <v>0</v>
      </c>
      <c r="D6151">
        <v>0</v>
      </c>
      <c r="E6151">
        <v>0</v>
      </c>
      <c r="F6151">
        <v>0</v>
      </c>
    </row>
    <row r="6152" spans="1:6" ht="15" customHeight="1" x14ac:dyDescent="0.35">
      <c r="A6152" s="86">
        <v>45020200103</v>
      </c>
      <c r="B6152" t="s">
        <v>668</v>
      </c>
      <c r="C6152">
        <v>0</v>
      </c>
      <c r="D6152">
        <v>0</v>
      </c>
      <c r="E6152">
        <v>0</v>
      </c>
      <c r="F6152">
        <v>0</v>
      </c>
    </row>
    <row r="6153" spans="1:6" ht="15" customHeight="1" x14ac:dyDescent="0.35">
      <c r="A6153" s="86">
        <v>450202002</v>
      </c>
      <c r="B6153" t="s">
        <v>547</v>
      </c>
      <c r="C6153">
        <v>0</v>
      </c>
      <c r="D6153">
        <v>0</v>
      </c>
      <c r="E6153">
        <v>0</v>
      </c>
      <c r="F6153">
        <v>0</v>
      </c>
    </row>
    <row r="6154" spans="1:6" ht="15" customHeight="1" x14ac:dyDescent="0.35">
      <c r="A6154" s="86">
        <v>450202003</v>
      </c>
      <c r="B6154" t="s">
        <v>1565</v>
      </c>
      <c r="C6154">
        <v>0</v>
      </c>
      <c r="D6154">
        <v>0</v>
      </c>
      <c r="E6154">
        <v>0</v>
      </c>
      <c r="F6154">
        <v>0</v>
      </c>
    </row>
    <row r="6155" spans="1:6" ht="15" customHeight="1" x14ac:dyDescent="0.35">
      <c r="A6155" s="86">
        <v>450202009</v>
      </c>
      <c r="B6155" t="s">
        <v>1849</v>
      </c>
      <c r="C6155">
        <v>0</v>
      </c>
      <c r="D6155">
        <v>0</v>
      </c>
      <c r="E6155">
        <v>0</v>
      </c>
      <c r="F6155">
        <v>0</v>
      </c>
    </row>
    <row r="6156" spans="1:6" ht="15" customHeight="1" x14ac:dyDescent="0.35">
      <c r="A6156" s="86">
        <v>45020200901</v>
      </c>
      <c r="B6156" t="s">
        <v>382</v>
      </c>
      <c r="C6156">
        <v>0</v>
      </c>
      <c r="D6156">
        <v>0</v>
      </c>
      <c r="E6156">
        <v>0</v>
      </c>
      <c r="F6156">
        <v>0</v>
      </c>
    </row>
    <row r="6157" spans="1:6" ht="15" customHeight="1" x14ac:dyDescent="0.35">
      <c r="A6157" s="86">
        <v>45020200902</v>
      </c>
      <c r="B6157" t="s">
        <v>547</v>
      </c>
      <c r="C6157">
        <v>0</v>
      </c>
      <c r="D6157">
        <v>0</v>
      </c>
      <c r="E6157">
        <v>0</v>
      </c>
      <c r="F6157">
        <v>0</v>
      </c>
    </row>
    <row r="6158" spans="1:6" ht="15" customHeight="1" x14ac:dyDescent="0.35">
      <c r="A6158" s="86">
        <v>45020200903</v>
      </c>
      <c r="B6158" t="s">
        <v>1565</v>
      </c>
      <c r="C6158">
        <v>0</v>
      </c>
      <c r="D6158">
        <v>0</v>
      </c>
      <c r="E6158">
        <v>0</v>
      </c>
      <c r="F6158">
        <v>0</v>
      </c>
    </row>
    <row r="6159" spans="1:6" ht="15" customHeight="1" x14ac:dyDescent="0.35">
      <c r="A6159" s="86">
        <v>4502030</v>
      </c>
      <c r="B6159" t="s">
        <v>1041</v>
      </c>
      <c r="C6159">
        <v>0</v>
      </c>
      <c r="D6159">
        <v>0</v>
      </c>
      <c r="E6159">
        <v>0</v>
      </c>
      <c r="F6159">
        <v>0</v>
      </c>
    </row>
    <row r="6160" spans="1:6" ht="15" customHeight="1" x14ac:dyDescent="0.35">
      <c r="A6160" s="86">
        <v>450203001</v>
      </c>
      <c r="B6160" t="s">
        <v>382</v>
      </c>
      <c r="C6160">
        <v>0</v>
      </c>
      <c r="D6160">
        <v>0</v>
      </c>
      <c r="E6160">
        <v>0</v>
      </c>
      <c r="F6160">
        <v>0</v>
      </c>
    </row>
    <row r="6161" spans="1:6" ht="15" customHeight="1" x14ac:dyDescent="0.35">
      <c r="A6161" s="86">
        <v>45020300101</v>
      </c>
      <c r="B6161" t="s">
        <v>665</v>
      </c>
      <c r="C6161">
        <v>0</v>
      </c>
      <c r="D6161">
        <v>0</v>
      </c>
      <c r="E6161">
        <v>0</v>
      </c>
      <c r="F6161">
        <v>0</v>
      </c>
    </row>
    <row r="6162" spans="1:6" ht="15" customHeight="1" x14ac:dyDescent="0.35">
      <c r="A6162" s="86">
        <v>45020300102</v>
      </c>
      <c r="B6162" t="s">
        <v>666</v>
      </c>
      <c r="C6162">
        <v>0</v>
      </c>
      <c r="D6162">
        <v>0</v>
      </c>
      <c r="E6162">
        <v>0</v>
      </c>
      <c r="F6162">
        <v>0</v>
      </c>
    </row>
    <row r="6163" spans="1:6" ht="15" customHeight="1" x14ac:dyDescent="0.35">
      <c r="A6163" s="86">
        <v>45020300103</v>
      </c>
      <c r="B6163" t="s">
        <v>667</v>
      </c>
      <c r="C6163">
        <v>0</v>
      </c>
      <c r="D6163">
        <v>0</v>
      </c>
      <c r="E6163">
        <v>0</v>
      </c>
      <c r="F6163">
        <v>0</v>
      </c>
    </row>
    <row r="6164" spans="1:6" ht="15" customHeight="1" x14ac:dyDescent="0.35">
      <c r="A6164" s="86">
        <v>450203002</v>
      </c>
      <c r="B6164" t="s">
        <v>547</v>
      </c>
      <c r="C6164">
        <v>0</v>
      </c>
      <c r="D6164">
        <v>0</v>
      </c>
      <c r="E6164">
        <v>0</v>
      </c>
      <c r="F6164">
        <v>0</v>
      </c>
    </row>
    <row r="6165" spans="1:6" ht="15" customHeight="1" x14ac:dyDescent="0.35">
      <c r="A6165" s="86">
        <v>450203003</v>
      </c>
      <c r="B6165" t="s">
        <v>1565</v>
      </c>
      <c r="C6165">
        <v>0</v>
      </c>
      <c r="D6165">
        <v>0</v>
      </c>
      <c r="E6165">
        <v>0</v>
      </c>
      <c r="F6165">
        <v>0</v>
      </c>
    </row>
    <row r="6166" spans="1:6" ht="15" customHeight="1" x14ac:dyDescent="0.35">
      <c r="A6166" s="86">
        <v>450203009</v>
      </c>
      <c r="B6166" t="s">
        <v>1849</v>
      </c>
      <c r="C6166">
        <v>0</v>
      </c>
      <c r="D6166">
        <v>0</v>
      </c>
      <c r="E6166">
        <v>0</v>
      </c>
      <c r="F6166">
        <v>0</v>
      </c>
    </row>
    <row r="6167" spans="1:6" ht="15" customHeight="1" x14ac:dyDescent="0.35">
      <c r="A6167" s="86">
        <v>45020300901</v>
      </c>
      <c r="B6167" t="s">
        <v>382</v>
      </c>
      <c r="C6167">
        <v>0</v>
      </c>
      <c r="D6167">
        <v>0</v>
      </c>
      <c r="E6167">
        <v>0</v>
      </c>
      <c r="F6167">
        <v>0</v>
      </c>
    </row>
    <row r="6168" spans="1:6" ht="15" customHeight="1" x14ac:dyDescent="0.35">
      <c r="A6168" s="86">
        <v>45020300902</v>
      </c>
      <c r="B6168" t="s">
        <v>547</v>
      </c>
      <c r="C6168">
        <v>0</v>
      </c>
      <c r="D6168">
        <v>0</v>
      </c>
      <c r="E6168">
        <v>0</v>
      </c>
      <c r="F6168">
        <v>0</v>
      </c>
    </row>
    <row r="6169" spans="1:6" ht="15" customHeight="1" x14ac:dyDescent="0.35">
      <c r="A6169" s="86">
        <v>45020300903</v>
      </c>
      <c r="B6169" t="s">
        <v>1565</v>
      </c>
      <c r="C6169">
        <v>0</v>
      </c>
      <c r="D6169">
        <v>0</v>
      </c>
      <c r="E6169">
        <v>0</v>
      </c>
      <c r="F6169">
        <v>0</v>
      </c>
    </row>
    <row r="6170" spans="1:6" ht="15" customHeight="1" x14ac:dyDescent="0.35">
      <c r="A6170" s="86">
        <v>4502040</v>
      </c>
      <c r="B6170" t="s">
        <v>1044</v>
      </c>
      <c r="C6170">
        <v>0</v>
      </c>
      <c r="D6170">
        <v>0</v>
      </c>
      <c r="E6170">
        <v>0</v>
      </c>
      <c r="F6170">
        <v>0</v>
      </c>
    </row>
    <row r="6171" spans="1:6" ht="15" customHeight="1" x14ac:dyDescent="0.35">
      <c r="A6171" s="86">
        <v>450204001</v>
      </c>
      <c r="B6171" t="s">
        <v>382</v>
      </c>
      <c r="C6171">
        <v>0</v>
      </c>
      <c r="D6171">
        <v>0</v>
      </c>
      <c r="E6171">
        <v>0</v>
      </c>
      <c r="F6171">
        <v>0</v>
      </c>
    </row>
    <row r="6172" spans="1:6" ht="15" customHeight="1" x14ac:dyDescent="0.35">
      <c r="A6172" s="86">
        <v>45020400101</v>
      </c>
      <c r="B6172" t="s">
        <v>665</v>
      </c>
      <c r="C6172">
        <v>0</v>
      </c>
      <c r="D6172">
        <v>0</v>
      </c>
      <c r="E6172">
        <v>0</v>
      </c>
      <c r="F6172">
        <v>0</v>
      </c>
    </row>
    <row r="6173" spans="1:6" ht="15" customHeight="1" x14ac:dyDescent="0.35">
      <c r="A6173" s="86">
        <v>45020400102</v>
      </c>
      <c r="B6173" t="s">
        <v>666</v>
      </c>
      <c r="C6173">
        <v>0</v>
      </c>
      <c r="D6173">
        <v>0</v>
      </c>
      <c r="E6173">
        <v>0</v>
      </c>
      <c r="F6173">
        <v>0</v>
      </c>
    </row>
    <row r="6174" spans="1:6" ht="15" customHeight="1" x14ac:dyDescent="0.35">
      <c r="A6174" s="86">
        <v>45020400103</v>
      </c>
      <c r="B6174" t="s">
        <v>668</v>
      </c>
      <c r="C6174">
        <v>0</v>
      </c>
      <c r="D6174">
        <v>0</v>
      </c>
      <c r="E6174">
        <v>0</v>
      </c>
      <c r="F6174">
        <v>0</v>
      </c>
    </row>
    <row r="6175" spans="1:6" ht="15" customHeight="1" x14ac:dyDescent="0.35">
      <c r="A6175" s="86">
        <v>450204002</v>
      </c>
      <c r="B6175" t="s">
        <v>547</v>
      </c>
      <c r="C6175">
        <v>0</v>
      </c>
      <c r="D6175">
        <v>0</v>
      </c>
      <c r="E6175">
        <v>0</v>
      </c>
      <c r="F6175">
        <v>0</v>
      </c>
    </row>
    <row r="6176" spans="1:6" ht="15" customHeight="1" x14ac:dyDescent="0.35">
      <c r="A6176" s="86">
        <v>450204003</v>
      </c>
      <c r="B6176" t="s">
        <v>1565</v>
      </c>
      <c r="C6176">
        <v>0</v>
      </c>
      <c r="D6176">
        <v>0</v>
      </c>
      <c r="E6176">
        <v>0</v>
      </c>
      <c r="F6176">
        <v>0</v>
      </c>
    </row>
    <row r="6177" spans="1:6" ht="15" customHeight="1" x14ac:dyDescent="0.35">
      <c r="A6177" s="86">
        <v>450204009</v>
      </c>
      <c r="B6177" t="s">
        <v>1849</v>
      </c>
      <c r="C6177">
        <v>0</v>
      </c>
      <c r="D6177">
        <v>0</v>
      </c>
      <c r="E6177">
        <v>0</v>
      </c>
      <c r="F6177">
        <v>0</v>
      </c>
    </row>
    <row r="6178" spans="1:6" ht="15" customHeight="1" x14ac:dyDescent="0.35">
      <c r="A6178" s="86">
        <v>45020400901</v>
      </c>
      <c r="B6178" t="s">
        <v>382</v>
      </c>
      <c r="C6178">
        <v>0</v>
      </c>
      <c r="D6178">
        <v>0</v>
      </c>
      <c r="E6178">
        <v>0</v>
      </c>
      <c r="F6178">
        <v>0</v>
      </c>
    </row>
    <row r="6179" spans="1:6" ht="15" customHeight="1" x14ac:dyDescent="0.35">
      <c r="A6179" s="86">
        <v>45020400902</v>
      </c>
      <c r="B6179" t="s">
        <v>547</v>
      </c>
      <c r="C6179">
        <v>0</v>
      </c>
      <c r="D6179">
        <v>0</v>
      </c>
      <c r="E6179">
        <v>0</v>
      </c>
      <c r="F6179">
        <v>0</v>
      </c>
    </row>
    <row r="6180" spans="1:6" ht="15" customHeight="1" x14ac:dyDescent="0.35">
      <c r="A6180" s="86">
        <v>45020400903</v>
      </c>
      <c r="B6180" t="s">
        <v>1565</v>
      </c>
      <c r="C6180">
        <v>0</v>
      </c>
      <c r="D6180">
        <v>0</v>
      </c>
      <c r="E6180">
        <v>0</v>
      </c>
      <c r="F6180">
        <v>0</v>
      </c>
    </row>
    <row r="6181" spans="1:6" ht="15" customHeight="1" x14ac:dyDescent="0.35">
      <c r="A6181" s="86">
        <v>4503</v>
      </c>
      <c r="B6181" t="s">
        <v>1896</v>
      </c>
      <c r="C6181">
        <v>0</v>
      </c>
      <c r="D6181">
        <v>0</v>
      </c>
      <c r="E6181">
        <v>0</v>
      </c>
      <c r="F6181">
        <v>0</v>
      </c>
    </row>
    <row r="6182" spans="1:6" ht="15" customHeight="1" x14ac:dyDescent="0.35">
      <c r="A6182" s="86">
        <v>450301</v>
      </c>
      <c r="B6182" t="s">
        <v>444</v>
      </c>
      <c r="C6182">
        <v>0</v>
      </c>
      <c r="D6182">
        <v>0</v>
      </c>
      <c r="E6182">
        <v>0</v>
      </c>
      <c r="F6182">
        <v>0</v>
      </c>
    </row>
    <row r="6183" spans="1:6" ht="15" customHeight="1" x14ac:dyDescent="0.35">
      <c r="A6183" s="86">
        <v>4503010</v>
      </c>
      <c r="B6183" t="s">
        <v>444</v>
      </c>
      <c r="C6183">
        <v>0</v>
      </c>
      <c r="D6183">
        <v>0</v>
      </c>
      <c r="E6183">
        <v>0</v>
      </c>
      <c r="F6183">
        <v>0</v>
      </c>
    </row>
    <row r="6184" spans="1:6" ht="15" customHeight="1" x14ac:dyDescent="0.35">
      <c r="A6184" s="86">
        <v>450301001</v>
      </c>
      <c r="B6184" t="s">
        <v>382</v>
      </c>
      <c r="C6184">
        <v>0</v>
      </c>
      <c r="D6184">
        <v>0</v>
      </c>
      <c r="E6184">
        <v>0</v>
      </c>
      <c r="F6184">
        <v>0</v>
      </c>
    </row>
    <row r="6185" spans="1:6" ht="15" customHeight="1" x14ac:dyDescent="0.35">
      <c r="A6185" s="86">
        <v>45030100101</v>
      </c>
      <c r="B6185" t="s">
        <v>665</v>
      </c>
      <c r="C6185">
        <v>0</v>
      </c>
      <c r="D6185">
        <v>0</v>
      </c>
      <c r="E6185">
        <v>0</v>
      </c>
      <c r="F6185">
        <v>0</v>
      </c>
    </row>
    <row r="6186" spans="1:6" ht="15" customHeight="1" x14ac:dyDescent="0.35">
      <c r="A6186" s="86">
        <v>45030100102</v>
      </c>
      <c r="B6186" t="s">
        <v>666</v>
      </c>
      <c r="C6186">
        <v>0</v>
      </c>
      <c r="D6186">
        <v>0</v>
      </c>
      <c r="E6186">
        <v>0</v>
      </c>
      <c r="F6186">
        <v>0</v>
      </c>
    </row>
    <row r="6187" spans="1:6" ht="15" customHeight="1" x14ac:dyDescent="0.35">
      <c r="A6187" s="86">
        <v>45030100103</v>
      </c>
      <c r="B6187" t="s">
        <v>668</v>
      </c>
      <c r="C6187">
        <v>0</v>
      </c>
      <c r="D6187">
        <v>0</v>
      </c>
      <c r="E6187">
        <v>0</v>
      </c>
      <c r="F6187">
        <v>0</v>
      </c>
    </row>
    <row r="6188" spans="1:6" ht="15" customHeight="1" x14ac:dyDescent="0.35">
      <c r="A6188" s="86">
        <v>450301002</v>
      </c>
      <c r="B6188" t="s">
        <v>547</v>
      </c>
      <c r="C6188">
        <v>0</v>
      </c>
      <c r="D6188">
        <v>0</v>
      </c>
      <c r="E6188">
        <v>0</v>
      </c>
      <c r="F6188">
        <v>0</v>
      </c>
    </row>
    <row r="6189" spans="1:6" ht="15" customHeight="1" x14ac:dyDescent="0.35">
      <c r="A6189" s="86">
        <v>450301003</v>
      </c>
      <c r="B6189" t="s">
        <v>1565</v>
      </c>
      <c r="C6189">
        <v>0</v>
      </c>
      <c r="D6189">
        <v>0</v>
      </c>
      <c r="E6189">
        <v>0</v>
      </c>
      <c r="F6189">
        <v>0</v>
      </c>
    </row>
    <row r="6190" spans="1:6" ht="15" customHeight="1" x14ac:dyDescent="0.35">
      <c r="A6190" s="86">
        <v>450301009</v>
      </c>
      <c r="B6190" t="s">
        <v>1849</v>
      </c>
      <c r="C6190">
        <v>0</v>
      </c>
      <c r="D6190">
        <v>0</v>
      </c>
      <c r="E6190">
        <v>0</v>
      </c>
      <c r="F6190">
        <v>0</v>
      </c>
    </row>
    <row r="6191" spans="1:6" ht="15" customHeight="1" x14ac:dyDescent="0.35">
      <c r="A6191" s="86">
        <v>45030100901</v>
      </c>
      <c r="B6191" t="s">
        <v>382</v>
      </c>
      <c r="C6191">
        <v>0</v>
      </c>
      <c r="D6191">
        <v>0</v>
      </c>
      <c r="E6191">
        <v>0</v>
      </c>
      <c r="F6191">
        <v>0</v>
      </c>
    </row>
    <row r="6192" spans="1:6" ht="15" customHeight="1" x14ac:dyDescent="0.35">
      <c r="A6192" s="86">
        <v>45030100902</v>
      </c>
      <c r="B6192" t="s">
        <v>547</v>
      </c>
      <c r="C6192">
        <v>0</v>
      </c>
      <c r="D6192">
        <v>0</v>
      </c>
      <c r="E6192">
        <v>0</v>
      </c>
      <c r="F6192">
        <v>0</v>
      </c>
    </row>
    <row r="6193" spans="1:6" ht="15" customHeight="1" x14ac:dyDescent="0.35">
      <c r="A6193" s="86">
        <v>45030100903</v>
      </c>
      <c r="B6193" t="s">
        <v>1565</v>
      </c>
      <c r="C6193">
        <v>0</v>
      </c>
      <c r="D6193">
        <v>0</v>
      </c>
      <c r="E6193">
        <v>0</v>
      </c>
      <c r="F6193">
        <v>0</v>
      </c>
    </row>
    <row r="6194" spans="1:6" ht="15" customHeight="1" x14ac:dyDescent="0.35">
      <c r="A6194" s="86">
        <v>450302</v>
      </c>
      <c r="B6194" t="s">
        <v>384</v>
      </c>
      <c r="C6194">
        <v>0</v>
      </c>
      <c r="D6194">
        <v>0</v>
      </c>
      <c r="E6194">
        <v>0</v>
      </c>
      <c r="F6194">
        <v>0</v>
      </c>
    </row>
    <row r="6195" spans="1:6" ht="15" customHeight="1" x14ac:dyDescent="0.35">
      <c r="A6195" s="86">
        <v>4503020</v>
      </c>
      <c r="B6195" t="s">
        <v>384</v>
      </c>
      <c r="C6195">
        <v>0</v>
      </c>
      <c r="D6195">
        <v>0</v>
      </c>
      <c r="E6195">
        <v>0</v>
      </c>
      <c r="F6195">
        <v>0</v>
      </c>
    </row>
    <row r="6196" spans="1:6" ht="15" customHeight="1" x14ac:dyDescent="0.35">
      <c r="A6196" s="86">
        <v>450302001</v>
      </c>
      <c r="B6196" t="s">
        <v>382</v>
      </c>
      <c r="C6196">
        <v>0</v>
      </c>
      <c r="D6196">
        <v>0</v>
      </c>
      <c r="E6196">
        <v>0</v>
      </c>
      <c r="F6196">
        <v>0</v>
      </c>
    </row>
    <row r="6197" spans="1:6" ht="15" customHeight="1" x14ac:dyDescent="0.35">
      <c r="A6197" s="86">
        <v>45030200101</v>
      </c>
      <c r="B6197" t="s">
        <v>665</v>
      </c>
      <c r="C6197">
        <v>0</v>
      </c>
      <c r="D6197">
        <v>0</v>
      </c>
      <c r="E6197">
        <v>0</v>
      </c>
      <c r="F6197">
        <v>0</v>
      </c>
    </row>
    <row r="6198" spans="1:6" ht="15" customHeight="1" x14ac:dyDescent="0.35">
      <c r="A6198" s="86">
        <v>45030200102</v>
      </c>
      <c r="B6198" t="s">
        <v>666</v>
      </c>
      <c r="C6198">
        <v>0</v>
      </c>
      <c r="D6198">
        <v>0</v>
      </c>
      <c r="E6198">
        <v>0</v>
      </c>
      <c r="F6198">
        <v>0</v>
      </c>
    </row>
    <row r="6199" spans="1:6" ht="15" customHeight="1" x14ac:dyDescent="0.35">
      <c r="A6199" s="86">
        <v>45030200103</v>
      </c>
      <c r="B6199" t="s">
        <v>667</v>
      </c>
      <c r="C6199">
        <v>0</v>
      </c>
      <c r="D6199">
        <v>0</v>
      </c>
      <c r="E6199">
        <v>0</v>
      </c>
      <c r="F6199">
        <v>0</v>
      </c>
    </row>
    <row r="6200" spans="1:6" ht="15" customHeight="1" x14ac:dyDescent="0.35">
      <c r="A6200" s="86">
        <v>450302002</v>
      </c>
      <c r="B6200" t="s">
        <v>547</v>
      </c>
      <c r="C6200">
        <v>0</v>
      </c>
      <c r="D6200">
        <v>0</v>
      </c>
      <c r="E6200">
        <v>0</v>
      </c>
      <c r="F6200">
        <v>0</v>
      </c>
    </row>
    <row r="6201" spans="1:6" ht="15" customHeight="1" x14ac:dyDescent="0.35">
      <c r="A6201" s="86">
        <v>450302003</v>
      </c>
      <c r="B6201" t="s">
        <v>1565</v>
      </c>
      <c r="C6201">
        <v>0</v>
      </c>
      <c r="D6201">
        <v>0</v>
      </c>
      <c r="E6201">
        <v>0</v>
      </c>
      <c r="F6201">
        <v>0</v>
      </c>
    </row>
    <row r="6202" spans="1:6" ht="15" customHeight="1" x14ac:dyDescent="0.35">
      <c r="A6202" s="86">
        <v>450302009</v>
      </c>
      <c r="B6202" t="s">
        <v>1849</v>
      </c>
      <c r="C6202">
        <v>0</v>
      </c>
      <c r="D6202">
        <v>0</v>
      </c>
      <c r="E6202">
        <v>0</v>
      </c>
      <c r="F6202">
        <v>0</v>
      </c>
    </row>
    <row r="6203" spans="1:6" ht="15" customHeight="1" x14ac:dyDescent="0.35">
      <c r="A6203" s="86">
        <v>45030200901</v>
      </c>
      <c r="B6203" t="s">
        <v>382</v>
      </c>
      <c r="C6203">
        <v>0</v>
      </c>
      <c r="D6203">
        <v>0</v>
      </c>
      <c r="E6203">
        <v>0</v>
      </c>
      <c r="F6203">
        <v>0</v>
      </c>
    </row>
    <row r="6204" spans="1:6" ht="15" customHeight="1" x14ac:dyDescent="0.35">
      <c r="A6204" s="86">
        <v>45030200902</v>
      </c>
      <c r="B6204" t="s">
        <v>547</v>
      </c>
      <c r="C6204">
        <v>0</v>
      </c>
      <c r="D6204">
        <v>0</v>
      </c>
      <c r="E6204">
        <v>0</v>
      </c>
      <c r="F6204">
        <v>0</v>
      </c>
    </row>
    <row r="6205" spans="1:6" ht="15" customHeight="1" x14ac:dyDescent="0.35">
      <c r="A6205" s="86">
        <v>45030200903</v>
      </c>
      <c r="B6205" t="s">
        <v>1565</v>
      </c>
      <c r="C6205">
        <v>0</v>
      </c>
      <c r="D6205">
        <v>0</v>
      </c>
      <c r="E6205">
        <v>0</v>
      </c>
      <c r="F6205">
        <v>0</v>
      </c>
    </row>
    <row r="6206" spans="1:6" ht="15" customHeight="1" x14ac:dyDescent="0.35">
      <c r="A6206" s="86">
        <v>450303</v>
      </c>
      <c r="B6206" t="s">
        <v>1052</v>
      </c>
      <c r="C6206">
        <v>0</v>
      </c>
      <c r="D6206">
        <v>0</v>
      </c>
      <c r="E6206">
        <v>0</v>
      </c>
      <c r="F6206">
        <v>0</v>
      </c>
    </row>
    <row r="6207" spans="1:6" ht="15" customHeight="1" x14ac:dyDescent="0.35">
      <c r="A6207" s="86">
        <v>4503030</v>
      </c>
      <c r="B6207" t="s">
        <v>1052</v>
      </c>
      <c r="C6207">
        <v>0</v>
      </c>
      <c r="D6207">
        <v>0</v>
      </c>
      <c r="E6207">
        <v>0</v>
      </c>
      <c r="F6207">
        <v>0</v>
      </c>
    </row>
    <row r="6208" spans="1:6" ht="15" customHeight="1" x14ac:dyDescent="0.35">
      <c r="A6208" s="86">
        <v>450303001</v>
      </c>
      <c r="B6208" t="s">
        <v>382</v>
      </c>
      <c r="C6208">
        <v>0</v>
      </c>
      <c r="D6208">
        <v>0</v>
      </c>
      <c r="E6208">
        <v>0</v>
      </c>
      <c r="F6208">
        <v>0</v>
      </c>
    </row>
    <row r="6209" spans="1:6" ht="15" customHeight="1" x14ac:dyDescent="0.35">
      <c r="A6209" s="86">
        <v>45030300101</v>
      </c>
      <c r="B6209" t="s">
        <v>665</v>
      </c>
      <c r="C6209">
        <v>0</v>
      </c>
      <c r="D6209">
        <v>0</v>
      </c>
      <c r="E6209">
        <v>0</v>
      </c>
      <c r="F6209">
        <v>0</v>
      </c>
    </row>
    <row r="6210" spans="1:6" ht="15" customHeight="1" x14ac:dyDescent="0.35">
      <c r="A6210" s="86">
        <v>45030300102</v>
      </c>
      <c r="B6210" t="s">
        <v>666</v>
      </c>
      <c r="C6210">
        <v>0</v>
      </c>
      <c r="D6210">
        <v>0</v>
      </c>
      <c r="E6210">
        <v>0</v>
      </c>
      <c r="F6210">
        <v>0</v>
      </c>
    </row>
    <row r="6211" spans="1:6" ht="15" customHeight="1" x14ac:dyDescent="0.35">
      <c r="A6211" s="86">
        <v>45030300103</v>
      </c>
      <c r="B6211" t="s">
        <v>668</v>
      </c>
      <c r="C6211">
        <v>0</v>
      </c>
      <c r="D6211">
        <v>0</v>
      </c>
      <c r="E6211">
        <v>0</v>
      </c>
      <c r="F6211">
        <v>0</v>
      </c>
    </row>
    <row r="6212" spans="1:6" ht="15" customHeight="1" x14ac:dyDescent="0.35">
      <c r="A6212" s="86">
        <v>450303002</v>
      </c>
      <c r="B6212" t="s">
        <v>547</v>
      </c>
      <c r="C6212">
        <v>0</v>
      </c>
      <c r="D6212">
        <v>0</v>
      </c>
      <c r="E6212">
        <v>0</v>
      </c>
      <c r="F6212">
        <v>0</v>
      </c>
    </row>
    <row r="6213" spans="1:6" ht="15" customHeight="1" x14ac:dyDescent="0.35">
      <c r="A6213" s="86">
        <v>450303003</v>
      </c>
      <c r="B6213" t="s">
        <v>1565</v>
      </c>
      <c r="C6213">
        <v>0</v>
      </c>
      <c r="D6213">
        <v>0</v>
      </c>
      <c r="E6213">
        <v>0</v>
      </c>
      <c r="F6213">
        <v>0</v>
      </c>
    </row>
    <row r="6214" spans="1:6" ht="15" customHeight="1" x14ac:dyDescent="0.35">
      <c r="A6214" s="86">
        <v>450303009</v>
      </c>
      <c r="B6214" t="s">
        <v>1849</v>
      </c>
      <c r="C6214">
        <v>0</v>
      </c>
      <c r="D6214">
        <v>0</v>
      </c>
      <c r="E6214">
        <v>0</v>
      </c>
      <c r="F6214">
        <v>0</v>
      </c>
    </row>
    <row r="6215" spans="1:6" ht="15" customHeight="1" x14ac:dyDescent="0.35">
      <c r="A6215" s="86">
        <v>45030300901</v>
      </c>
      <c r="B6215" t="s">
        <v>382</v>
      </c>
      <c r="C6215">
        <v>0</v>
      </c>
      <c r="D6215">
        <v>0</v>
      </c>
      <c r="E6215">
        <v>0</v>
      </c>
      <c r="F6215">
        <v>0</v>
      </c>
    </row>
    <row r="6216" spans="1:6" ht="15" customHeight="1" x14ac:dyDescent="0.35">
      <c r="A6216" s="86">
        <v>45030300902</v>
      </c>
      <c r="B6216" t="s">
        <v>547</v>
      </c>
      <c r="C6216">
        <v>0</v>
      </c>
      <c r="D6216">
        <v>0</v>
      </c>
      <c r="E6216">
        <v>0</v>
      </c>
      <c r="F6216">
        <v>0</v>
      </c>
    </row>
    <row r="6217" spans="1:6" ht="15" customHeight="1" x14ac:dyDescent="0.35">
      <c r="A6217" s="86">
        <v>45030300903</v>
      </c>
      <c r="B6217" t="s">
        <v>1565</v>
      </c>
      <c r="C6217">
        <v>0</v>
      </c>
      <c r="D6217">
        <v>0</v>
      </c>
      <c r="E6217">
        <v>0</v>
      </c>
      <c r="F6217">
        <v>0</v>
      </c>
    </row>
    <row r="6218" spans="1:6" ht="15" customHeight="1" x14ac:dyDescent="0.35">
      <c r="A6218" s="86">
        <v>4503040</v>
      </c>
      <c r="B6218" t="s">
        <v>1055</v>
      </c>
      <c r="C6218">
        <v>0</v>
      </c>
      <c r="D6218">
        <v>0</v>
      </c>
      <c r="E6218">
        <v>0</v>
      </c>
      <c r="F6218">
        <v>0</v>
      </c>
    </row>
    <row r="6219" spans="1:6" ht="15" customHeight="1" x14ac:dyDescent="0.35">
      <c r="A6219" s="86">
        <v>450304001</v>
      </c>
      <c r="B6219" t="s">
        <v>382</v>
      </c>
      <c r="C6219">
        <v>0</v>
      </c>
      <c r="D6219">
        <v>0</v>
      </c>
      <c r="E6219">
        <v>0</v>
      </c>
      <c r="F6219">
        <v>0</v>
      </c>
    </row>
    <row r="6220" spans="1:6" ht="15" customHeight="1" x14ac:dyDescent="0.35">
      <c r="A6220" s="86">
        <v>45030400101</v>
      </c>
      <c r="B6220" t="s">
        <v>665</v>
      </c>
      <c r="C6220">
        <v>0</v>
      </c>
      <c r="D6220">
        <v>0</v>
      </c>
      <c r="E6220">
        <v>0</v>
      </c>
      <c r="F6220">
        <v>0</v>
      </c>
    </row>
    <row r="6221" spans="1:6" ht="15" customHeight="1" x14ac:dyDescent="0.35">
      <c r="A6221" s="86">
        <v>45030400102</v>
      </c>
      <c r="B6221" t="s">
        <v>666</v>
      </c>
      <c r="C6221">
        <v>0</v>
      </c>
      <c r="D6221">
        <v>0</v>
      </c>
      <c r="E6221">
        <v>0</v>
      </c>
      <c r="F6221">
        <v>0</v>
      </c>
    </row>
    <row r="6222" spans="1:6" ht="15" customHeight="1" x14ac:dyDescent="0.35">
      <c r="A6222" s="86">
        <v>45030400103</v>
      </c>
      <c r="B6222" t="s">
        <v>668</v>
      </c>
      <c r="C6222">
        <v>0</v>
      </c>
      <c r="D6222">
        <v>0</v>
      </c>
      <c r="E6222">
        <v>0</v>
      </c>
      <c r="F6222">
        <v>0</v>
      </c>
    </row>
    <row r="6223" spans="1:6" ht="15" customHeight="1" x14ac:dyDescent="0.35">
      <c r="A6223" s="86">
        <v>450304002</v>
      </c>
      <c r="B6223" t="s">
        <v>547</v>
      </c>
      <c r="C6223">
        <v>0</v>
      </c>
      <c r="D6223">
        <v>0</v>
      </c>
      <c r="E6223">
        <v>0</v>
      </c>
      <c r="F6223">
        <v>0</v>
      </c>
    </row>
    <row r="6224" spans="1:6" ht="15" customHeight="1" x14ac:dyDescent="0.35">
      <c r="A6224" s="86">
        <v>450304003</v>
      </c>
      <c r="B6224" t="s">
        <v>1565</v>
      </c>
      <c r="C6224">
        <v>0</v>
      </c>
      <c r="D6224">
        <v>0</v>
      </c>
      <c r="E6224">
        <v>0</v>
      </c>
      <c r="F6224">
        <v>0</v>
      </c>
    </row>
    <row r="6225" spans="1:6" ht="15" customHeight="1" x14ac:dyDescent="0.35">
      <c r="A6225" s="86">
        <v>450304009</v>
      </c>
      <c r="B6225" t="s">
        <v>1849</v>
      </c>
      <c r="C6225">
        <v>0</v>
      </c>
      <c r="D6225">
        <v>0</v>
      </c>
      <c r="E6225">
        <v>0</v>
      </c>
      <c r="F6225">
        <v>0</v>
      </c>
    </row>
    <row r="6226" spans="1:6" ht="15" customHeight="1" x14ac:dyDescent="0.35">
      <c r="A6226" s="86">
        <v>45030400901</v>
      </c>
      <c r="B6226" t="s">
        <v>382</v>
      </c>
      <c r="C6226">
        <v>0</v>
      </c>
      <c r="D6226">
        <v>0</v>
      </c>
      <c r="E6226">
        <v>0</v>
      </c>
      <c r="F6226">
        <v>0</v>
      </c>
    </row>
    <row r="6227" spans="1:6" ht="15" customHeight="1" x14ac:dyDescent="0.35">
      <c r="A6227" s="86">
        <v>45030400902</v>
      </c>
      <c r="B6227" t="s">
        <v>547</v>
      </c>
      <c r="C6227">
        <v>0</v>
      </c>
      <c r="D6227">
        <v>0</v>
      </c>
      <c r="E6227">
        <v>0</v>
      </c>
      <c r="F6227">
        <v>0</v>
      </c>
    </row>
    <row r="6228" spans="1:6" ht="15" customHeight="1" x14ac:dyDescent="0.35">
      <c r="A6228" s="86">
        <v>45030400903</v>
      </c>
      <c r="B6228" t="s">
        <v>1565</v>
      </c>
      <c r="C6228">
        <v>0</v>
      </c>
      <c r="D6228">
        <v>0</v>
      </c>
      <c r="E6228">
        <v>0</v>
      </c>
      <c r="F6228">
        <v>0</v>
      </c>
    </row>
    <row r="6229" spans="1:6" ht="15" customHeight="1" x14ac:dyDescent="0.35">
      <c r="A6229" s="86">
        <v>4504</v>
      </c>
      <c r="B6229" t="s">
        <v>669</v>
      </c>
      <c r="C6229">
        <v>0</v>
      </c>
      <c r="D6229">
        <v>672401.03</v>
      </c>
      <c r="E6229">
        <v>43067.99</v>
      </c>
      <c r="F6229">
        <v>629333.04</v>
      </c>
    </row>
    <row r="6230" spans="1:6" ht="15" customHeight="1" x14ac:dyDescent="0.35">
      <c r="A6230" s="86">
        <v>450401</v>
      </c>
      <c r="B6230" t="s">
        <v>386</v>
      </c>
      <c r="C6230">
        <v>0</v>
      </c>
      <c r="D6230">
        <v>528697.5</v>
      </c>
      <c r="E6230">
        <v>20715.009999999998</v>
      </c>
      <c r="F6230">
        <v>507982.49</v>
      </c>
    </row>
    <row r="6231" spans="1:6" ht="15" customHeight="1" x14ac:dyDescent="0.35">
      <c r="A6231" s="86">
        <v>4504010</v>
      </c>
      <c r="B6231" t="s">
        <v>386</v>
      </c>
      <c r="C6231">
        <v>0</v>
      </c>
      <c r="D6231">
        <v>528697.5</v>
      </c>
      <c r="E6231">
        <v>20715.009999999998</v>
      </c>
      <c r="F6231">
        <v>507982.49</v>
      </c>
    </row>
    <row r="6232" spans="1:6" ht="15" customHeight="1" x14ac:dyDescent="0.35">
      <c r="A6232" s="86">
        <v>450401001</v>
      </c>
      <c r="B6232" t="s">
        <v>382</v>
      </c>
      <c r="C6232">
        <v>0</v>
      </c>
      <c r="D6232">
        <v>518907.57</v>
      </c>
      <c r="E6232">
        <v>20709.59</v>
      </c>
      <c r="F6232">
        <v>498197.98</v>
      </c>
    </row>
    <row r="6233" spans="1:6" ht="15" customHeight="1" x14ac:dyDescent="0.35">
      <c r="A6233" s="86">
        <v>45040100101</v>
      </c>
      <c r="B6233" t="s">
        <v>665</v>
      </c>
      <c r="C6233">
        <v>0</v>
      </c>
      <c r="D6233">
        <v>67518.77</v>
      </c>
      <c r="E6233">
        <v>13997</v>
      </c>
      <c r="F6233">
        <v>53521.77</v>
      </c>
    </row>
    <row r="6234" spans="1:6" ht="15" customHeight="1" x14ac:dyDescent="0.35">
      <c r="A6234" s="86">
        <v>45040100102</v>
      </c>
      <c r="B6234" t="s">
        <v>666</v>
      </c>
      <c r="C6234">
        <v>0</v>
      </c>
      <c r="D6234">
        <v>72778.78</v>
      </c>
      <c r="E6234">
        <v>6712.59</v>
      </c>
      <c r="F6234">
        <v>66066.19</v>
      </c>
    </row>
    <row r="6235" spans="1:6" ht="15" customHeight="1" x14ac:dyDescent="0.35">
      <c r="A6235" s="86">
        <v>45040100103</v>
      </c>
      <c r="B6235" t="s">
        <v>668</v>
      </c>
      <c r="C6235">
        <v>0</v>
      </c>
      <c r="D6235">
        <v>378610.02</v>
      </c>
      <c r="E6235">
        <v>0</v>
      </c>
      <c r="F6235">
        <v>378610.02</v>
      </c>
    </row>
    <row r="6236" spans="1:6" ht="15" customHeight="1" x14ac:dyDescent="0.35">
      <c r="A6236" s="86">
        <v>450401002</v>
      </c>
      <c r="B6236" t="s">
        <v>547</v>
      </c>
      <c r="C6236">
        <v>0</v>
      </c>
      <c r="D6236">
        <v>9789.93</v>
      </c>
      <c r="E6236">
        <v>5.42</v>
      </c>
      <c r="F6236">
        <v>9784.51</v>
      </c>
    </row>
    <row r="6237" spans="1:6" ht="15" customHeight="1" x14ac:dyDescent="0.35">
      <c r="A6237" s="86">
        <v>450401003</v>
      </c>
      <c r="B6237" t="s">
        <v>1565</v>
      </c>
      <c r="C6237">
        <v>0</v>
      </c>
      <c r="D6237">
        <v>0</v>
      </c>
      <c r="E6237">
        <v>0</v>
      </c>
      <c r="F6237">
        <v>0</v>
      </c>
    </row>
    <row r="6238" spans="1:6" ht="15" customHeight="1" x14ac:dyDescent="0.35">
      <c r="A6238" s="86">
        <v>450401009</v>
      </c>
      <c r="B6238" t="s">
        <v>1849</v>
      </c>
      <c r="C6238">
        <v>0</v>
      </c>
      <c r="D6238">
        <v>0</v>
      </c>
      <c r="E6238">
        <v>0</v>
      </c>
      <c r="F6238">
        <v>0</v>
      </c>
    </row>
    <row r="6239" spans="1:6" ht="15" customHeight="1" x14ac:dyDescent="0.35">
      <c r="A6239" s="86">
        <v>45040100901</v>
      </c>
      <c r="B6239" t="s">
        <v>382</v>
      </c>
      <c r="C6239">
        <v>0</v>
      </c>
      <c r="D6239">
        <v>0</v>
      </c>
      <c r="E6239">
        <v>0</v>
      </c>
      <c r="F6239">
        <v>0</v>
      </c>
    </row>
    <row r="6240" spans="1:6" ht="15" customHeight="1" x14ac:dyDescent="0.35">
      <c r="A6240" s="86">
        <v>45040100902</v>
      </c>
      <c r="B6240" t="s">
        <v>547</v>
      </c>
      <c r="C6240">
        <v>0</v>
      </c>
      <c r="D6240">
        <v>0</v>
      </c>
      <c r="E6240">
        <v>0</v>
      </c>
      <c r="F6240">
        <v>0</v>
      </c>
    </row>
    <row r="6241" spans="1:6" ht="15" customHeight="1" x14ac:dyDescent="0.35">
      <c r="A6241" s="86">
        <v>45040100903</v>
      </c>
      <c r="B6241" t="s">
        <v>1565</v>
      </c>
      <c r="C6241">
        <v>0</v>
      </c>
      <c r="D6241">
        <v>0</v>
      </c>
      <c r="E6241">
        <v>0</v>
      </c>
      <c r="F6241">
        <v>0</v>
      </c>
    </row>
    <row r="6242" spans="1:6" ht="15" customHeight="1" x14ac:dyDescent="0.35">
      <c r="A6242" s="86">
        <v>450402</v>
      </c>
      <c r="B6242" t="s">
        <v>646</v>
      </c>
      <c r="C6242">
        <v>0</v>
      </c>
      <c r="D6242">
        <v>143703.53</v>
      </c>
      <c r="E6242">
        <v>22352.98</v>
      </c>
      <c r="F6242">
        <v>121350.55</v>
      </c>
    </row>
    <row r="6243" spans="1:6" ht="15" customHeight="1" x14ac:dyDescent="0.35">
      <c r="A6243" s="86">
        <v>4504020</v>
      </c>
      <c r="B6243" t="s">
        <v>445</v>
      </c>
      <c r="C6243">
        <v>0</v>
      </c>
      <c r="D6243">
        <v>143703.53</v>
      </c>
      <c r="E6243">
        <v>22352.98</v>
      </c>
      <c r="F6243">
        <v>121350.55</v>
      </c>
    </row>
    <row r="6244" spans="1:6" ht="15" customHeight="1" x14ac:dyDescent="0.35">
      <c r="A6244" s="86">
        <v>450402001</v>
      </c>
      <c r="B6244" t="s">
        <v>382</v>
      </c>
      <c r="C6244">
        <v>0</v>
      </c>
      <c r="D6244">
        <v>140277.06</v>
      </c>
      <c r="E6244">
        <v>22352.98</v>
      </c>
      <c r="F6244">
        <v>117924.08</v>
      </c>
    </row>
    <row r="6245" spans="1:6" ht="15" customHeight="1" x14ac:dyDescent="0.35">
      <c r="A6245" s="86">
        <v>45040200101</v>
      </c>
      <c r="B6245" t="s">
        <v>665</v>
      </c>
      <c r="C6245">
        <v>0</v>
      </c>
      <c r="D6245">
        <v>65680.5</v>
      </c>
      <c r="E6245">
        <v>15380.71</v>
      </c>
      <c r="F6245">
        <v>50299.79</v>
      </c>
    </row>
    <row r="6246" spans="1:6" ht="15" customHeight="1" x14ac:dyDescent="0.35">
      <c r="A6246" s="86">
        <v>45040200102</v>
      </c>
      <c r="B6246" t="s">
        <v>666</v>
      </c>
      <c r="C6246">
        <v>0</v>
      </c>
      <c r="D6246">
        <v>72882.34</v>
      </c>
      <c r="E6246">
        <v>6696.35</v>
      </c>
      <c r="F6246">
        <v>66185.990000000005</v>
      </c>
    </row>
    <row r="6247" spans="1:6" ht="15" customHeight="1" x14ac:dyDescent="0.35">
      <c r="A6247" s="86">
        <v>45040200103</v>
      </c>
      <c r="B6247" t="s">
        <v>668</v>
      </c>
      <c r="C6247">
        <v>0</v>
      </c>
      <c r="D6247">
        <v>1714.22</v>
      </c>
      <c r="E6247">
        <v>275.92</v>
      </c>
      <c r="F6247">
        <v>1438.3</v>
      </c>
    </row>
    <row r="6248" spans="1:6" ht="15" customHeight="1" x14ac:dyDescent="0.35">
      <c r="A6248" s="86">
        <v>450402002</v>
      </c>
      <c r="B6248" t="s">
        <v>547</v>
      </c>
      <c r="C6248">
        <v>0</v>
      </c>
      <c r="D6248">
        <v>3426.47</v>
      </c>
      <c r="E6248">
        <v>0</v>
      </c>
      <c r="F6248">
        <v>3426.47</v>
      </c>
    </row>
    <row r="6249" spans="1:6" ht="15" customHeight="1" x14ac:dyDescent="0.35">
      <c r="A6249" s="86">
        <v>450402003</v>
      </c>
      <c r="B6249" t="s">
        <v>1565</v>
      </c>
      <c r="C6249">
        <v>0</v>
      </c>
      <c r="D6249">
        <v>0</v>
      </c>
      <c r="E6249">
        <v>0</v>
      </c>
      <c r="F6249">
        <v>0</v>
      </c>
    </row>
    <row r="6250" spans="1:6" ht="15" customHeight="1" x14ac:dyDescent="0.35">
      <c r="A6250" s="86">
        <v>450402009</v>
      </c>
      <c r="B6250" t="s">
        <v>1849</v>
      </c>
      <c r="C6250">
        <v>0</v>
      </c>
      <c r="D6250">
        <v>0</v>
      </c>
      <c r="E6250">
        <v>0</v>
      </c>
      <c r="F6250">
        <v>0</v>
      </c>
    </row>
    <row r="6251" spans="1:6" ht="15" customHeight="1" x14ac:dyDescent="0.35">
      <c r="A6251" s="86">
        <v>45040200901</v>
      </c>
      <c r="B6251" t="s">
        <v>382</v>
      </c>
      <c r="C6251">
        <v>0</v>
      </c>
      <c r="D6251">
        <v>0</v>
      </c>
      <c r="E6251">
        <v>0</v>
      </c>
      <c r="F6251">
        <v>0</v>
      </c>
    </row>
    <row r="6252" spans="1:6" ht="15" customHeight="1" x14ac:dyDescent="0.35">
      <c r="A6252" s="86">
        <v>45040200902</v>
      </c>
      <c r="B6252" t="s">
        <v>547</v>
      </c>
      <c r="C6252">
        <v>0</v>
      </c>
      <c r="D6252">
        <v>0</v>
      </c>
      <c r="E6252">
        <v>0</v>
      </c>
      <c r="F6252">
        <v>0</v>
      </c>
    </row>
    <row r="6253" spans="1:6" ht="15" customHeight="1" x14ac:dyDescent="0.35">
      <c r="A6253" s="86">
        <v>45040200903</v>
      </c>
      <c r="B6253" t="s">
        <v>1565</v>
      </c>
      <c r="C6253">
        <v>0</v>
      </c>
      <c r="D6253">
        <v>0</v>
      </c>
      <c r="E6253">
        <v>0</v>
      </c>
      <c r="F6253">
        <v>0</v>
      </c>
    </row>
    <row r="6254" spans="1:6" ht="15" customHeight="1" x14ac:dyDescent="0.35">
      <c r="A6254" s="86">
        <v>4505</v>
      </c>
      <c r="B6254" t="s">
        <v>238</v>
      </c>
      <c r="C6254">
        <v>0</v>
      </c>
      <c r="D6254">
        <v>320911.81</v>
      </c>
      <c r="E6254">
        <v>132433.32</v>
      </c>
      <c r="F6254">
        <v>188478.49</v>
      </c>
    </row>
    <row r="6255" spans="1:6" ht="15" customHeight="1" x14ac:dyDescent="0.35">
      <c r="A6255" s="86">
        <v>450501</v>
      </c>
      <c r="B6255" t="s">
        <v>388</v>
      </c>
      <c r="C6255">
        <v>0</v>
      </c>
      <c r="D6255">
        <v>320911.81</v>
      </c>
      <c r="E6255">
        <v>132433.32</v>
      </c>
      <c r="F6255">
        <v>188478.49</v>
      </c>
    </row>
    <row r="6256" spans="1:6" ht="15" customHeight="1" x14ac:dyDescent="0.35">
      <c r="A6256" s="86">
        <v>4505010</v>
      </c>
      <c r="B6256" t="s">
        <v>388</v>
      </c>
      <c r="C6256">
        <v>0</v>
      </c>
      <c r="D6256">
        <v>320911.81</v>
      </c>
      <c r="E6256">
        <v>132433.32</v>
      </c>
      <c r="F6256">
        <v>188478.49</v>
      </c>
    </row>
    <row r="6257" spans="1:6" ht="15" customHeight="1" x14ac:dyDescent="0.35">
      <c r="A6257" s="86">
        <v>450501001</v>
      </c>
      <c r="B6257" t="s">
        <v>382</v>
      </c>
      <c r="C6257">
        <v>0</v>
      </c>
      <c r="D6257">
        <v>319354.34999999998</v>
      </c>
      <c r="E6257">
        <v>132390.35</v>
      </c>
      <c r="F6257">
        <v>186964</v>
      </c>
    </row>
    <row r="6258" spans="1:6" ht="15" customHeight="1" x14ac:dyDescent="0.35">
      <c r="A6258" s="86">
        <v>45050100101</v>
      </c>
      <c r="B6258" t="s">
        <v>665</v>
      </c>
      <c r="C6258">
        <v>0</v>
      </c>
      <c r="D6258">
        <v>94099.33</v>
      </c>
      <c r="E6258">
        <v>16810.79</v>
      </c>
      <c r="F6258">
        <v>77288.539999999994</v>
      </c>
    </row>
    <row r="6259" spans="1:6" ht="15" customHeight="1" x14ac:dyDescent="0.35">
      <c r="A6259" s="86">
        <v>45050100102</v>
      </c>
      <c r="B6259" t="s">
        <v>666</v>
      </c>
      <c r="C6259">
        <v>0</v>
      </c>
      <c r="D6259">
        <v>219777.83</v>
      </c>
      <c r="E6259">
        <v>115579.56</v>
      </c>
      <c r="F6259">
        <v>104198.27</v>
      </c>
    </row>
    <row r="6260" spans="1:6" ht="15" customHeight="1" x14ac:dyDescent="0.35">
      <c r="A6260" s="86">
        <v>45050100103</v>
      </c>
      <c r="B6260" t="s">
        <v>668</v>
      </c>
      <c r="C6260">
        <v>0</v>
      </c>
      <c r="D6260">
        <v>5477.19</v>
      </c>
      <c r="E6260">
        <v>0</v>
      </c>
      <c r="F6260">
        <v>5477.19</v>
      </c>
    </row>
    <row r="6261" spans="1:6" ht="15" customHeight="1" x14ac:dyDescent="0.35">
      <c r="A6261" s="86">
        <v>450501002</v>
      </c>
      <c r="B6261" t="s">
        <v>547</v>
      </c>
      <c r="C6261">
        <v>0</v>
      </c>
      <c r="D6261">
        <v>1557.46</v>
      </c>
      <c r="E6261">
        <v>42.97</v>
      </c>
      <c r="F6261">
        <v>1514.49</v>
      </c>
    </row>
    <row r="6262" spans="1:6" ht="15" customHeight="1" x14ac:dyDescent="0.35">
      <c r="A6262" s="86">
        <v>450501003</v>
      </c>
      <c r="B6262" t="s">
        <v>1565</v>
      </c>
      <c r="C6262">
        <v>0</v>
      </c>
      <c r="D6262">
        <v>0</v>
      </c>
      <c r="E6262">
        <v>0</v>
      </c>
      <c r="F6262">
        <v>0</v>
      </c>
    </row>
    <row r="6263" spans="1:6" ht="15" customHeight="1" x14ac:dyDescent="0.35">
      <c r="A6263" s="86">
        <v>450501009</v>
      </c>
      <c r="B6263" t="s">
        <v>1849</v>
      </c>
      <c r="C6263">
        <v>0</v>
      </c>
      <c r="D6263">
        <v>0</v>
      </c>
      <c r="E6263">
        <v>0</v>
      </c>
      <c r="F6263">
        <v>0</v>
      </c>
    </row>
    <row r="6264" spans="1:6" ht="15" customHeight="1" x14ac:dyDescent="0.35">
      <c r="A6264" s="86">
        <v>45050100901</v>
      </c>
      <c r="B6264" t="s">
        <v>382</v>
      </c>
      <c r="C6264">
        <v>0</v>
      </c>
      <c r="D6264">
        <v>0</v>
      </c>
      <c r="E6264">
        <v>0</v>
      </c>
      <c r="F6264">
        <v>0</v>
      </c>
    </row>
    <row r="6265" spans="1:6" ht="15" customHeight="1" x14ac:dyDescent="0.35">
      <c r="A6265" s="86">
        <v>45050100902</v>
      </c>
      <c r="B6265" t="s">
        <v>547</v>
      </c>
      <c r="C6265">
        <v>0</v>
      </c>
      <c r="D6265">
        <v>0</v>
      </c>
      <c r="E6265">
        <v>0</v>
      </c>
      <c r="F6265">
        <v>0</v>
      </c>
    </row>
    <row r="6266" spans="1:6" ht="15" customHeight="1" x14ac:dyDescent="0.35">
      <c r="A6266" s="86">
        <v>45050100903</v>
      </c>
      <c r="B6266" t="s">
        <v>1565</v>
      </c>
      <c r="C6266">
        <v>0</v>
      </c>
      <c r="D6266">
        <v>0</v>
      </c>
      <c r="E6266">
        <v>0</v>
      </c>
      <c r="F6266">
        <v>0</v>
      </c>
    </row>
    <row r="6267" spans="1:6" ht="15" customHeight="1" x14ac:dyDescent="0.35">
      <c r="A6267" s="86">
        <v>4506</v>
      </c>
      <c r="B6267" t="s">
        <v>239</v>
      </c>
      <c r="C6267">
        <v>0</v>
      </c>
      <c r="D6267">
        <v>1307636.47</v>
      </c>
      <c r="E6267">
        <v>510716.1</v>
      </c>
      <c r="F6267">
        <v>796920.37</v>
      </c>
    </row>
    <row r="6268" spans="1:6" ht="15" customHeight="1" x14ac:dyDescent="0.35">
      <c r="A6268" s="86">
        <v>450601</v>
      </c>
      <c r="B6268" t="s">
        <v>1582</v>
      </c>
      <c r="C6268">
        <v>0</v>
      </c>
      <c r="D6268">
        <v>0</v>
      </c>
      <c r="E6268">
        <v>0</v>
      </c>
      <c r="F6268">
        <v>0</v>
      </c>
    </row>
    <row r="6269" spans="1:6" ht="15" customHeight="1" x14ac:dyDescent="0.35">
      <c r="A6269" s="86">
        <v>4506010</v>
      </c>
      <c r="B6269" t="s">
        <v>390</v>
      </c>
      <c r="C6269">
        <v>0</v>
      </c>
      <c r="D6269">
        <v>0</v>
      </c>
      <c r="E6269">
        <v>0</v>
      </c>
      <c r="F6269">
        <v>0</v>
      </c>
    </row>
    <row r="6270" spans="1:6" ht="15" customHeight="1" x14ac:dyDescent="0.35">
      <c r="A6270" s="86">
        <v>450601001</v>
      </c>
      <c r="B6270" t="s">
        <v>382</v>
      </c>
      <c r="C6270">
        <v>0</v>
      </c>
      <c r="D6270">
        <v>0</v>
      </c>
      <c r="E6270">
        <v>0</v>
      </c>
      <c r="F6270">
        <v>0</v>
      </c>
    </row>
    <row r="6271" spans="1:6" ht="15" customHeight="1" x14ac:dyDescent="0.35">
      <c r="A6271" s="86">
        <v>45060100101</v>
      </c>
      <c r="B6271" t="s">
        <v>665</v>
      </c>
      <c r="C6271">
        <v>0</v>
      </c>
      <c r="D6271">
        <v>0</v>
      </c>
      <c r="E6271">
        <v>0</v>
      </c>
      <c r="F6271">
        <v>0</v>
      </c>
    </row>
    <row r="6272" spans="1:6" ht="15" customHeight="1" x14ac:dyDescent="0.35">
      <c r="A6272" s="86">
        <v>45060100102</v>
      </c>
      <c r="B6272" t="s">
        <v>666</v>
      </c>
      <c r="C6272">
        <v>0</v>
      </c>
      <c r="D6272">
        <v>0</v>
      </c>
      <c r="E6272">
        <v>0</v>
      </c>
      <c r="F6272">
        <v>0</v>
      </c>
    </row>
    <row r="6273" spans="1:6" ht="15" customHeight="1" x14ac:dyDescent="0.35">
      <c r="A6273" s="86">
        <v>45060100103</v>
      </c>
      <c r="B6273" t="s">
        <v>668</v>
      </c>
      <c r="C6273">
        <v>0</v>
      </c>
      <c r="D6273">
        <v>0</v>
      </c>
      <c r="E6273">
        <v>0</v>
      </c>
      <c r="F6273">
        <v>0</v>
      </c>
    </row>
    <row r="6274" spans="1:6" ht="15" customHeight="1" x14ac:dyDescent="0.35">
      <c r="A6274" s="86">
        <v>450601002</v>
      </c>
      <c r="B6274" t="s">
        <v>547</v>
      </c>
      <c r="C6274">
        <v>0</v>
      </c>
      <c r="D6274">
        <v>0</v>
      </c>
      <c r="E6274">
        <v>0</v>
      </c>
      <c r="F6274">
        <v>0</v>
      </c>
    </row>
    <row r="6275" spans="1:6" ht="15" customHeight="1" x14ac:dyDescent="0.35">
      <c r="A6275" s="86">
        <v>450601003</v>
      </c>
      <c r="B6275" t="s">
        <v>1565</v>
      </c>
      <c r="C6275">
        <v>0</v>
      </c>
      <c r="D6275">
        <v>0</v>
      </c>
      <c r="E6275">
        <v>0</v>
      </c>
      <c r="F6275">
        <v>0</v>
      </c>
    </row>
    <row r="6276" spans="1:6" ht="15" customHeight="1" x14ac:dyDescent="0.35">
      <c r="A6276" s="86">
        <v>450601009</v>
      </c>
      <c r="B6276" t="s">
        <v>1849</v>
      </c>
      <c r="C6276">
        <v>0</v>
      </c>
      <c r="D6276">
        <v>0</v>
      </c>
      <c r="E6276">
        <v>0</v>
      </c>
      <c r="F6276">
        <v>0</v>
      </c>
    </row>
    <row r="6277" spans="1:6" ht="15" customHeight="1" x14ac:dyDescent="0.35">
      <c r="A6277" s="86">
        <v>45060100901</v>
      </c>
      <c r="B6277" t="s">
        <v>382</v>
      </c>
      <c r="C6277">
        <v>0</v>
      </c>
      <c r="D6277">
        <v>0</v>
      </c>
      <c r="E6277">
        <v>0</v>
      </c>
      <c r="F6277">
        <v>0</v>
      </c>
    </row>
    <row r="6278" spans="1:6" ht="15" customHeight="1" x14ac:dyDescent="0.35">
      <c r="A6278" s="86">
        <v>45060100902</v>
      </c>
      <c r="B6278" t="s">
        <v>547</v>
      </c>
      <c r="C6278">
        <v>0</v>
      </c>
      <c r="D6278">
        <v>0</v>
      </c>
      <c r="E6278">
        <v>0</v>
      </c>
      <c r="F6278">
        <v>0</v>
      </c>
    </row>
    <row r="6279" spans="1:6" ht="15" customHeight="1" x14ac:dyDescent="0.35">
      <c r="A6279" s="86">
        <v>45060100903</v>
      </c>
      <c r="B6279" t="s">
        <v>1565</v>
      </c>
      <c r="C6279">
        <v>0</v>
      </c>
      <c r="D6279">
        <v>0</v>
      </c>
      <c r="E6279">
        <v>0</v>
      </c>
      <c r="F6279">
        <v>0</v>
      </c>
    </row>
    <row r="6280" spans="1:6" ht="15" customHeight="1" x14ac:dyDescent="0.35">
      <c r="A6280" s="86">
        <v>450602</v>
      </c>
      <c r="B6280" t="s">
        <v>391</v>
      </c>
      <c r="C6280">
        <v>0</v>
      </c>
      <c r="D6280">
        <v>3495.42</v>
      </c>
      <c r="E6280">
        <v>253.31</v>
      </c>
      <c r="F6280">
        <v>3242.11</v>
      </c>
    </row>
    <row r="6281" spans="1:6" ht="15" customHeight="1" x14ac:dyDescent="0.35">
      <c r="A6281" s="86">
        <v>4506020</v>
      </c>
      <c r="B6281" t="s">
        <v>391</v>
      </c>
      <c r="C6281">
        <v>0</v>
      </c>
      <c r="D6281">
        <v>3495.42</v>
      </c>
      <c r="E6281">
        <v>253.31</v>
      </c>
      <c r="F6281">
        <v>3242.11</v>
      </c>
    </row>
    <row r="6282" spans="1:6" ht="15" customHeight="1" x14ac:dyDescent="0.35">
      <c r="A6282" s="86">
        <v>450602001</v>
      </c>
      <c r="B6282" t="s">
        <v>382</v>
      </c>
      <c r="C6282">
        <v>0</v>
      </c>
      <c r="D6282">
        <v>3395.42</v>
      </c>
      <c r="E6282">
        <v>253.31</v>
      </c>
      <c r="F6282">
        <v>3142.11</v>
      </c>
    </row>
    <row r="6283" spans="1:6" ht="15" customHeight="1" x14ac:dyDescent="0.35">
      <c r="A6283" s="86">
        <v>45060200101</v>
      </c>
      <c r="B6283" t="s">
        <v>665</v>
      </c>
      <c r="C6283">
        <v>0</v>
      </c>
      <c r="D6283">
        <v>1843.22</v>
      </c>
      <c r="E6283">
        <v>228.74</v>
      </c>
      <c r="F6283">
        <v>1614.48</v>
      </c>
    </row>
    <row r="6284" spans="1:6" ht="15" customHeight="1" x14ac:dyDescent="0.35">
      <c r="A6284" s="86">
        <v>45060200102</v>
      </c>
      <c r="B6284" t="s">
        <v>666</v>
      </c>
      <c r="C6284">
        <v>0</v>
      </c>
      <c r="D6284">
        <v>1552.2</v>
      </c>
      <c r="E6284">
        <v>24.57</v>
      </c>
      <c r="F6284">
        <v>1527.63</v>
      </c>
    </row>
    <row r="6285" spans="1:6" ht="15" customHeight="1" x14ac:dyDescent="0.35">
      <c r="A6285" s="86">
        <v>45060200103</v>
      </c>
      <c r="B6285" t="s">
        <v>667</v>
      </c>
      <c r="C6285">
        <v>0</v>
      </c>
      <c r="D6285">
        <v>0</v>
      </c>
      <c r="E6285">
        <v>0</v>
      </c>
      <c r="F6285">
        <v>0</v>
      </c>
    </row>
    <row r="6286" spans="1:6" ht="15" customHeight="1" x14ac:dyDescent="0.35">
      <c r="A6286" s="86">
        <v>450602002</v>
      </c>
      <c r="B6286" t="s">
        <v>547</v>
      </c>
      <c r="C6286">
        <v>0</v>
      </c>
      <c r="D6286">
        <v>100</v>
      </c>
      <c r="E6286">
        <v>0</v>
      </c>
      <c r="F6286">
        <v>100</v>
      </c>
    </row>
    <row r="6287" spans="1:6" ht="15" customHeight="1" x14ac:dyDescent="0.35">
      <c r="A6287" s="86">
        <v>450602003</v>
      </c>
      <c r="B6287" t="s">
        <v>1565</v>
      </c>
      <c r="C6287">
        <v>0</v>
      </c>
      <c r="D6287">
        <v>0</v>
      </c>
      <c r="E6287">
        <v>0</v>
      </c>
      <c r="F6287">
        <v>0</v>
      </c>
    </row>
    <row r="6288" spans="1:6" ht="15" customHeight="1" x14ac:dyDescent="0.35">
      <c r="A6288" s="86">
        <v>450602009</v>
      </c>
      <c r="B6288" t="s">
        <v>1849</v>
      </c>
      <c r="C6288">
        <v>0</v>
      </c>
      <c r="D6288">
        <v>0</v>
      </c>
      <c r="E6288">
        <v>0</v>
      </c>
      <c r="F6288">
        <v>0</v>
      </c>
    </row>
    <row r="6289" spans="1:6" ht="15" customHeight="1" x14ac:dyDescent="0.35">
      <c r="A6289" s="86">
        <v>45060200901</v>
      </c>
      <c r="B6289" t="s">
        <v>382</v>
      </c>
      <c r="C6289">
        <v>0</v>
      </c>
      <c r="D6289">
        <v>0</v>
      </c>
      <c r="E6289">
        <v>0</v>
      </c>
      <c r="F6289">
        <v>0</v>
      </c>
    </row>
    <row r="6290" spans="1:6" ht="15" customHeight="1" x14ac:dyDescent="0.35">
      <c r="A6290" s="86">
        <v>45060200902</v>
      </c>
      <c r="B6290" t="s">
        <v>547</v>
      </c>
      <c r="C6290">
        <v>0</v>
      </c>
      <c r="D6290">
        <v>0</v>
      </c>
      <c r="E6290">
        <v>0</v>
      </c>
      <c r="F6290">
        <v>0</v>
      </c>
    </row>
    <row r="6291" spans="1:6" ht="15" customHeight="1" x14ac:dyDescent="0.35">
      <c r="A6291" s="86">
        <v>45060200903</v>
      </c>
      <c r="B6291" t="s">
        <v>1565</v>
      </c>
      <c r="C6291">
        <v>0</v>
      </c>
      <c r="D6291">
        <v>0</v>
      </c>
      <c r="E6291">
        <v>0</v>
      </c>
      <c r="F6291">
        <v>0</v>
      </c>
    </row>
    <row r="6292" spans="1:6" ht="15" customHeight="1" x14ac:dyDescent="0.35">
      <c r="A6292" s="86">
        <v>450603</v>
      </c>
      <c r="B6292" t="s">
        <v>446</v>
      </c>
      <c r="C6292">
        <v>0</v>
      </c>
      <c r="D6292">
        <v>25.92</v>
      </c>
      <c r="E6292">
        <v>0</v>
      </c>
      <c r="F6292">
        <v>25.92</v>
      </c>
    </row>
    <row r="6293" spans="1:6" ht="15" customHeight="1" x14ac:dyDescent="0.35">
      <c r="A6293" s="86">
        <v>4506030</v>
      </c>
      <c r="B6293" t="s">
        <v>446</v>
      </c>
      <c r="C6293">
        <v>0</v>
      </c>
      <c r="D6293">
        <v>25.92</v>
      </c>
      <c r="E6293">
        <v>0</v>
      </c>
      <c r="F6293">
        <v>25.92</v>
      </c>
    </row>
    <row r="6294" spans="1:6" ht="15" customHeight="1" x14ac:dyDescent="0.35">
      <c r="A6294" s="86">
        <v>450603001</v>
      </c>
      <c r="B6294" t="s">
        <v>382</v>
      </c>
      <c r="C6294">
        <v>0</v>
      </c>
      <c r="D6294">
        <v>25.92</v>
      </c>
      <c r="E6294">
        <v>0</v>
      </c>
      <c r="F6294">
        <v>25.92</v>
      </c>
    </row>
    <row r="6295" spans="1:6" ht="15" customHeight="1" x14ac:dyDescent="0.35">
      <c r="A6295" s="86">
        <v>45060300101</v>
      </c>
      <c r="B6295" t="s">
        <v>665</v>
      </c>
      <c r="C6295">
        <v>0</v>
      </c>
      <c r="D6295">
        <v>23.55</v>
      </c>
      <c r="E6295">
        <v>0</v>
      </c>
      <c r="F6295">
        <v>23.55</v>
      </c>
    </row>
    <row r="6296" spans="1:6" ht="15" customHeight="1" x14ac:dyDescent="0.35">
      <c r="A6296" s="86">
        <v>45060300102</v>
      </c>
      <c r="B6296" t="s">
        <v>666</v>
      </c>
      <c r="C6296">
        <v>0</v>
      </c>
      <c r="D6296">
        <v>2.37</v>
      </c>
      <c r="E6296">
        <v>0</v>
      </c>
      <c r="F6296">
        <v>2.37</v>
      </c>
    </row>
    <row r="6297" spans="1:6" ht="15" customHeight="1" x14ac:dyDescent="0.35">
      <c r="A6297" s="86">
        <v>45060300103</v>
      </c>
      <c r="B6297" t="s">
        <v>668</v>
      </c>
      <c r="C6297">
        <v>0</v>
      </c>
      <c r="D6297">
        <v>0</v>
      </c>
      <c r="E6297">
        <v>0</v>
      </c>
      <c r="F6297">
        <v>0</v>
      </c>
    </row>
    <row r="6298" spans="1:6" ht="15" customHeight="1" x14ac:dyDescent="0.35">
      <c r="A6298" s="86">
        <v>450603002</v>
      </c>
      <c r="B6298" t="s">
        <v>547</v>
      </c>
      <c r="C6298">
        <v>0</v>
      </c>
      <c r="D6298">
        <v>0</v>
      </c>
      <c r="E6298">
        <v>0</v>
      </c>
      <c r="F6298">
        <v>0</v>
      </c>
    </row>
    <row r="6299" spans="1:6" ht="15" customHeight="1" x14ac:dyDescent="0.35">
      <c r="A6299" s="86">
        <v>450603003</v>
      </c>
      <c r="B6299" t="s">
        <v>1565</v>
      </c>
      <c r="C6299">
        <v>0</v>
      </c>
      <c r="D6299">
        <v>0</v>
      </c>
      <c r="E6299">
        <v>0</v>
      </c>
      <c r="F6299">
        <v>0</v>
      </c>
    </row>
    <row r="6300" spans="1:6" ht="15" customHeight="1" x14ac:dyDescent="0.35">
      <c r="A6300" s="86">
        <v>450603009</v>
      </c>
      <c r="B6300" t="s">
        <v>1849</v>
      </c>
      <c r="C6300">
        <v>0</v>
      </c>
      <c r="D6300">
        <v>0</v>
      </c>
      <c r="E6300">
        <v>0</v>
      </c>
      <c r="F6300">
        <v>0</v>
      </c>
    </row>
    <row r="6301" spans="1:6" ht="15" customHeight="1" x14ac:dyDescent="0.35">
      <c r="A6301" s="86">
        <v>45060300901</v>
      </c>
      <c r="B6301" t="s">
        <v>382</v>
      </c>
      <c r="C6301">
        <v>0</v>
      </c>
      <c r="D6301">
        <v>0</v>
      </c>
      <c r="E6301">
        <v>0</v>
      </c>
      <c r="F6301">
        <v>0</v>
      </c>
    </row>
    <row r="6302" spans="1:6" ht="15" customHeight="1" x14ac:dyDescent="0.35">
      <c r="A6302" s="86">
        <v>45060300902</v>
      </c>
      <c r="B6302" t="s">
        <v>547</v>
      </c>
      <c r="C6302">
        <v>0</v>
      </c>
      <c r="D6302">
        <v>0</v>
      </c>
      <c r="E6302">
        <v>0</v>
      </c>
      <c r="F6302">
        <v>0</v>
      </c>
    </row>
    <row r="6303" spans="1:6" ht="15" customHeight="1" x14ac:dyDescent="0.35">
      <c r="A6303" s="86">
        <v>45060300903</v>
      </c>
      <c r="B6303" t="s">
        <v>1565</v>
      </c>
      <c r="C6303">
        <v>0</v>
      </c>
      <c r="D6303">
        <v>0</v>
      </c>
      <c r="E6303">
        <v>0</v>
      </c>
      <c r="F6303">
        <v>0</v>
      </c>
    </row>
    <row r="6304" spans="1:6" ht="15" customHeight="1" x14ac:dyDescent="0.35">
      <c r="A6304" s="86">
        <v>450604</v>
      </c>
      <c r="B6304" t="s">
        <v>394</v>
      </c>
      <c r="C6304">
        <v>0</v>
      </c>
      <c r="D6304">
        <v>2423.73</v>
      </c>
      <c r="E6304">
        <v>217.31</v>
      </c>
      <c r="F6304">
        <v>2206.42</v>
      </c>
    </row>
    <row r="6305" spans="1:6" ht="15" customHeight="1" x14ac:dyDescent="0.35">
      <c r="A6305" s="86">
        <v>4506040</v>
      </c>
      <c r="B6305" t="s">
        <v>394</v>
      </c>
      <c r="C6305">
        <v>0</v>
      </c>
      <c r="D6305">
        <v>2423.73</v>
      </c>
      <c r="E6305">
        <v>217.31</v>
      </c>
      <c r="F6305">
        <v>2206.42</v>
      </c>
    </row>
    <row r="6306" spans="1:6" ht="15" customHeight="1" x14ac:dyDescent="0.35">
      <c r="A6306" s="86">
        <v>450604001</v>
      </c>
      <c r="B6306" t="s">
        <v>382</v>
      </c>
      <c r="C6306">
        <v>0</v>
      </c>
      <c r="D6306">
        <v>2423.73</v>
      </c>
      <c r="E6306">
        <v>217.31</v>
      </c>
      <c r="F6306">
        <v>2206.42</v>
      </c>
    </row>
    <row r="6307" spans="1:6" ht="15" customHeight="1" x14ac:dyDescent="0.35">
      <c r="A6307" s="86">
        <v>45060400101</v>
      </c>
      <c r="B6307" t="s">
        <v>665</v>
      </c>
      <c r="C6307">
        <v>0</v>
      </c>
      <c r="D6307">
        <v>1209.32</v>
      </c>
      <c r="E6307">
        <v>31.37</v>
      </c>
      <c r="F6307">
        <v>1177.95</v>
      </c>
    </row>
    <row r="6308" spans="1:6" ht="15" customHeight="1" x14ac:dyDescent="0.35">
      <c r="A6308" s="86">
        <v>45060400102</v>
      </c>
      <c r="B6308" t="s">
        <v>666</v>
      </c>
      <c r="C6308">
        <v>0</v>
      </c>
      <c r="D6308">
        <v>1214.4100000000001</v>
      </c>
      <c r="E6308">
        <v>185.94</v>
      </c>
      <c r="F6308">
        <v>1028.47</v>
      </c>
    </row>
    <row r="6309" spans="1:6" ht="15" customHeight="1" x14ac:dyDescent="0.35">
      <c r="A6309" s="86">
        <v>45060400103</v>
      </c>
      <c r="B6309" t="s">
        <v>668</v>
      </c>
      <c r="C6309">
        <v>0</v>
      </c>
      <c r="D6309">
        <v>0</v>
      </c>
      <c r="E6309">
        <v>0</v>
      </c>
      <c r="F6309">
        <v>0</v>
      </c>
    </row>
    <row r="6310" spans="1:6" ht="15" customHeight="1" x14ac:dyDescent="0.35">
      <c r="A6310" s="86">
        <v>450604002</v>
      </c>
      <c r="B6310" t="s">
        <v>547</v>
      </c>
      <c r="C6310">
        <v>0</v>
      </c>
      <c r="D6310">
        <v>0</v>
      </c>
      <c r="E6310">
        <v>0</v>
      </c>
      <c r="F6310">
        <v>0</v>
      </c>
    </row>
    <row r="6311" spans="1:6" ht="15" customHeight="1" x14ac:dyDescent="0.35">
      <c r="A6311" s="86">
        <v>450604003</v>
      </c>
      <c r="B6311" t="s">
        <v>1565</v>
      </c>
      <c r="C6311">
        <v>0</v>
      </c>
      <c r="D6311">
        <v>0</v>
      </c>
      <c r="E6311">
        <v>0</v>
      </c>
      <c r="F6311">
        <v>0</v>
      </c>
    </row>
    <row r="6312" spans="1:6" ht="15" customHeight="1" x14ac:dyDescent="0.35">
      <c r="A6312" s="86">
        <v>450604009</v>
      </c>
      <c r="B6312" t="s">
        <v>1849</v>
      </c>
      <c r="C6312">
        <v>0</v>
      </c>
      <c r="D6312">
        <v>0</v>
      </c>
      <c r="E6312">
        <v>0</v>
      </c>
      <c r="F6312">
        <v>0</v>
      </c>
    </row>
    <row r="6313" spans="1:6" ht="15" customHeight="1" x14ac:dyDescent="0.35">
      <c r="A6313" s="86">
        <v>45060400901</v>
      </c>
      <c r="B6313" t="s">
        <v>382</v>
      </c>
      <c r="C6313">
        <v>0</v>
      </c>
      <c r="D6313">
        <v>0</v>
      </c>
      <c r="E6313">
        <v>0</v>
      </c>
      <c r="F6313">
        <v>0</v>
      </c>
    </row>
    <row r="6314" spans="1:6" ht="15" customHeight="1" x14ac:dyDescent="0.35">
      <c r="A6314" s="86">
        <v>45060400902</v>
      </c>
      <c r="B6314" t="s">
        <v>547</v>
      </c>
      <c r="C6314">
        <v>0</v>
      </c>
      <c r="D6314">
        <v>0</v>
      </c>
      <c r="E6314">
        <v>0</v>
      </c>
      <c r="F6314">
        <v>0</v>
      </c>
    </row>
    <row r="6315" spans="1:6" ht="15" customHeight="1" x14ac:dyDescent="0.35">
      <c r="A6315" s="86">
        <v>45060400903</v>
      </c>
      <c r="B6315" t="s">
        <v>1565</v>
      </c>
      <c r="C6315">
        <v>0</v>
      </c>
      <c r="D6315">
        <v>0</v>
      </c>
      <c r="E6315">
        <v>0</v>
      </c>
      <c r="F6315">
        <v>0</v>
      </c>
    </row>
    <row r="6316" spans="1:6" ht="15" customHeight="1" x14ac:dyDescent="0.35">
      <c r="A6316" s="86">
        <v>450605</v>
      </c>
      <c r="B6316" t="s">
        <v>396</v>
      </c>
      <c r="C6316">
        <v>0</v>
      </c>
      <c r="D6316">
        <v>0</v>
      </c>
      <c r="E6316">
        <v>0</v>
      </c>
      <c r="F6316">
        <v>0</v>
      </c>
    </row>
    <row r="6317" spans="1:6" ht="15" customHeight="1" x14ac:dyDescent="0.35">
      <c r="A6317" s="86">
        <v>4506050</v>
      </c>
      <c r="B6317" t="s">
        <v>396</v>
      </c>
      <c r="C6317">
        <v>0</v>
      </c>
      <c r="D6317">
        <v>0</v>
      </c>
      <c r="E6317">
        <v>0</v>
      </c>
      <c r="F6317">
        <v>0</v>
      </c>
    </row>
    <row r="6318" spans="1:6" ht="15" customHeight="1" x14ac:dyDescent="0.35">
      <c r="A6318" s="86">
        <v>450605001</v>
      </c>
      <c r="B6318" t="s">
        <v>382</v>
      </c>
      <c r="C6318">
        <v>0</v>
      </c>
      <c r="D6318">
        <v>0</v>
      </c>
      <c r="E6318">
        <v>0</v>
      </c>
      <c r="F6318">
        <v>0</v>
      </c>
    </row>
    <row r="6319" spans="1:6" ht="15" customHeight="1" x14ac:dyDescent="0.35">
      <c r="A6319" s="86">
        <v>45060500101</v>
      </c>
      <c r="B6319" t="s">
        <v>665</v>
      </c>
      <c r="C6319">
        <v>0</v>
      </c>
      <c r="D6319">
        <v>0</v>
      </c>
      <c r="E6319">
        <v>0</v>
      </c>
      <c r="F6319">
        <v>0</v>
      </c>
    </row>
    <row r="6320" spans="1:6" ht="15" customHeight="1" x14ac:dyDescent="0.35">
      <c r="A6320" s="86">
        <v>45060500102</v>
      </c>
      <c r="B6320" t="s">
        <v>666</v>
      </c>
      <c r="C6320">
        <v>0</v>
      </c>
      <c r="D6320">
        <v>0</v>
      </c>
      <c r="E6320">
        <v>0</v>
      </c>
      <c r="F6320">
        <v>0</v>
      </c>
    </row>
    <row r="6321" spans="1:6" ht="15" customHeight="1" x14ac:dyDescent="0.35">
      <c r="A6321" s="86">
        <v>45060500103</v>
      </c>
      <c r="B6321" t="s">
        <v>668</v>
      </c>
      <c r="C6321">
        <v>0</v>
      </c>
      <c r="D6321">
        <v>0</v>
      </c>
      <c r="E6321">
        <v>0</v>
      </c>
      <c r="F6321">
        <v>0</v>
      </c>
    </row>
    <row r="6322" spans="1:6" ht="15" customHeight="1" x14ac:dyDescent="0.35">
      <c r="A6322" s="86">
        <v>450605002</v>
      </c>
      <c r="B6322" t="s">
        <v>547</v>
      </c>
      <c r="C6322">
        <v>0</v>
      </c>
      <c r="D6322">
        <v>0</v>
      </c>
      <c r="E6322">
        <v>0</v>
      </c>
      <c r="F6322">
        <v>0</v>
      </c>
    </row>
    <row r="6323" spans="1:6" ht="15" customHeight="1" x14ac:dyDescent="0.35">
      <c r="A6323" s="86">
        <v>450605003</v>
      </c>
      <c r="B6323" t="s">
        <v>1565</v>
      </c>
      <c r="C6323">
        <v>0</v>
      </c>
      <c r="D6323">
        <v>0</v>
      </c>
      <c r="E6323">
        <v>0</v>
      </c>
      <c r="F6323">
        <v>0</v>
      </c>
    </row>
    <row r="6324" spans="1:6" ht="15" customHeight="1" x14ac:dyDescent="0.35">
      <c r="A6324" s="86">
        <v>450605009</v>
      </c>
      <c r="B6324" t="s">
        <v>1849</v>
      </c>
      <c r="C6324">
        <v>0</v>
      </c>
      <c r="D6324">
        <v>0</v>
      </c>
      <c r="E6324">
        <v>0</v>
      </c>
      <c r="F6324">
        <v>0</v>
      </c>
    </row>
    <row r="6325" spans="1:6" ht="15" customHeight="1" x14ac:dyDescent="0.35">
      <c r="A6325" s="86">
        <v>45060500901</v>
      </c>
      <c r="B6325" t="s">
        <v>382</v>
      </c>
      <c r="C6325">
        <v>0</v>
      </c>
      <c r="D6325">
        <v>0</v>
      </c>
      <c r="E6325">
        <v>0</v>
      </c>
      <c r="F6325">
        <v>0</v>
      </c>
    </row>
    <row r="6326" spans="1:6" ht="15" customHeight="1" x14ac:dyDescent="0.35">
      <c r="A6326" s="86">
        <v>45060500902</v>
      </c>
      <c r="B6326" t="s">
        <v>547</v>
      </c>
      <c r="C6326">
        <v>0</v>
      </c>
      <c r="D6326">
        <v>0</v>
      </c>
      <c r="E6326">
        <v>0</v>
      </c>
      <c r="F6326">
        <v>0</v>
      </c>
    </row>
    <row r="6327" spans="1:6" ht="15" customHeight="1" x14ac:dyDescent="0.35">
      <c r="A6327" s="86">
        <v>45060500903</v>
      </c>
      <c r="B6327" t="s">
        <v>1565</v>
      </c>
      <c r="C6327">
        <v>0</v>
      </c>
      <c r="D6327">
        <v>0</v>
      </c>
      <c r="E6327">
        <v>0</v>
      </c>
      <c r="F6327">
        <v>0</v>
      </c>
    </row>
    <row r="6328" spans="1:6" ht="15" customHeight="1" x14ac:dyDescent="0.35">
      <c r="A6328" s="86">
        <v>450606</v>
      </c>
      <c r="B6328" t="s">
        <v>447</v>
      </c>
      <c r="C6328">
        <v>0</v>
      </c>
      <c r="D6328">
        <v>4800.51</v>
      </c>
      <c r="E6328">
        <v>1776</v>
      </c>
      <c r="F6328">
        <v>3024.51</v>
      </c>
    </row>
    <row r="6329" spans="1:6" ht="15" customHeight="1" x14ac:dyDescent="0.35">
      <c r="A6329" s="86">
        <v>4506060</v>
      </c>
      <c r="B6329" t="s">
        <v>447</v>
      </c>
      <c r="C6329">
        <v>0</v>
      </c>
      <c r="D6329">
        <v>4800.51</v>
      </c>
      <c r="E6329">
        <v>1776</v>
      </c>
      <c r="F6329">
        <v>3024.51</v>
      </c>
    </row>
    <row r="6330" spans="1:6" ht="15" customHeight="1" x14ac:dyDescent="0.35">
      <c r="A6330" s="86">
        <v>450606001</v>
      </c>
      <c r="B6330" t="s">
        <v>382</v>
      </c>
      <c r="C6330">
        <v>0</v>
      </c>
      <c r="D6330">
        <v>4800.51</v>
      </c>
      <c r="E6330">
        <v>1776</v>
      </c>
      <c r="F6330">
        <v>3024.51</v>
      </c>
    </row>
    <row r="6331" spans="1:6" ht="15" customHeight="1" x14ac:dyDescent="0.35">
      <c r="A6331" s="86">
        <v>45060600101</v>
      </c>
      <c r="B6331" t="s">
        <v>665</v>
      </c>
      <c r="C6331">
        <v>0</v>
      </c>
      <c r="D6331">
        <v>1794.01</v>
      </c>
      <c r="E6331">
        <v>1776</v>
      </c>
      <c r="F6331">
        <v>18.010000000000002</v>
      </c>
    </row>
    <row r="6332" spans="1:6" ht="15" customHeight="1" x14ac:dyDescent="0.35">
      <c r="A6332" s="86">
        <v>45060600102</v>
      </c>
      <c r="B6332" t="s">
        <v>666</v>
      </c>
      <c r="C6332">
        <v>0</v>
      </c>
      <c r="D6332">
        <v>3006.5</v>
      </c>
      <c r="E6332">
        <v>0</v>
      </c>
      <c r="F6332">
        <v>3006.5</v>
      </c>
    </row>
    <row r="6333" spans="1:6" ht="15" customHeight="1" x14ac:dyDescent="0.35">
      <c r="A6333" s="86">
        <v>45060600103</v>
      </c>
      <c r="B6333" t="s">
        <v>668</v>
      </c>
      <c r="C6333">
        <v>0</v>
      </c>
      <c r="D6333">
        <v>0</v>
      </c>
      <c r="E6333">
        <v>0</v>
      </c>
      <c r="F6333">
        <v>0</v>
      </c>
    </row>
    <row r="6334" spans="1:6" ht="15" customHeight="1" x14ac:dyDescent="0.35">
      <c r="A6334" s="86">
        <v>450606002</v>
      </c>
      <c r="B6334" t="s">
        <v>547</v>
      </c>
      <c r="C6334">
        <v>0</v>
      </c>
      <c r="D6334">
        <v>0</v>
      </c>
      <c r="E6334">
        <v>0</v>
      </c>
      <c r="F6334">
        <v>0</v>
      </c>
    </row>
    <row r="6335" spans="1:6" ht="15" customHeight="1" x14ac:dyDescent="0.35">
      <c r="A6335" s="86">
        <v>450606003</v>
      </c>
      <c r="B6335" t="s">
        <v>1565</v>
      </c>
      <c r="C6335">
        <v>0</v>
      </c>
      <c r="D6335">
        <v>0</v>
      </c>
      <c r="E6335">
        <v>0</v>
      </c>
      <c r="F6335">
        <v>0</v>
      </c>
    </row>
    <row r="6336" spans="1:6" ht="15" customHeight="1" x14ac:dyDescent="0.35">
      <c r="A6336" s="86">
        <v>450606009</v>
      </c>
      <c r="B6336" t="s">
        <v>1849</v>
      </c>
      <c r="C6336">
        <v>0</v>
      </c>
      <c r="D6336">
        <v>0</v>
      </c>
      <c r="E6336">
        <v>0</v>
      </c>
      <c r="F6336">
        <v>0</v>
      </c>
    </row>
    <row r="6337" spans="1:6" ht="15" customHeight="1" x14ac:dyDescent="0.35">
      <c r="A6337" s="86">
        <v>45060600901</v>
      </c>
      <c r="B6337" t="s">
        <v>382</v>
      </c>
      <c r="C6337">
        <v>0</v>
      </c>
      <c r="D6337">
        <v>0</v>
      </c>
      <c r="E6337">
        <v>0</v>
      </c>
      <c r="F6337">
        <v>0</v>
      </c>
    </row>
    <row r="6338" spans="1:6" ht="15" customHeight="1" x14ac:dyDescent="0.35">
      <c r="A6338" s="86">
        <v>45060600902</v>
      </c>
      <c r="B6338" t="s">
        <v>547</v>
      </c>
      <c r="C6338">
        <v>0</v>
      </c>
      <c r="D6338">
        <v>0</v>
      </c>
      <c r="E6338">
        <v>0</v>
      </c>
      <c r="F6338">
        <v>0</v>
      </c>
    </row>
    <row r="6339" spans="1:6" ht="15" customHeight="1" x14ac:dyDescent="0.35">
      <c r="A6339" s="86">
        <v>45060600903</v>
      </c>
      <c r="B6339" t="s">
        <v>1565</v>
      </c>
      <c r="C6339">
        <v>0</v>
      </c>
      <c r="D6339">
        <v>0</v>
      </c>
      <c r="E6339">
        <v>0</v>
      </c>
      <c r="F6339">
        <v>0</v>
      </c>
    </row>
    <row r="6340" spans="1:6" ht="15" customHeight="1" x14ac:dyDescent="0.35">
      <c r="A6340" s="86">
        <v>450607</v>
      </c>
      <c r="B6340" t="s">
        <v>400</v>
      </c>
      <c r="C6340">
        <v>0</v>
      </c>
      <c r="D6340">
        <v>4757.8599999999997</v>
      </c>
      <c r="E6340">
        <v>1260.47</v>
      </c>
      <c r="F6340">
        <v>3497.39</v>
      </c>
    </row>
    <row r="6341" spans="1:6" ht="15" customHeight="1" x14ac:dyDescent="0.35">
      <c r="A6341" s="86">
        <v>4506070</v>
      </c>
      <c r="B6341" t="s">
        <v>400</v>
      </c>
      <c r="C6341">
        <v>0</v>
      </c>
      <c r="D6341">
        <v>4757.8599999999997</v>
      </c>
      <c r="E6341">
        <v>1260.47</v>
      </c>
      <c r="F6341">
        <v>3497.39</v>
      </c>
    </row>
    <row r="6342" spans="1:6" ht="15" customHeight="1" x14ac:dyDescent="0.35">
      <c r="A6342" s="86">
        <v>450607001</v>
      </c>
      <c r="B6342" t="s">
        <v>382</v>
      </c>
      <c r="C6342">
        <v>0</v>
      </c>
      <c r="D6342">
        <v>4757.8599999999997</v>
      </c>
      <c r="E6342">
        <v>1260.47</v>
      </c>
      <c r="F6342">
        <v>3497.39</v>
      </c>
    </row>
    <row r="6343" spans="1:6" ht="15" customHeight="1" x14ac:dyDescent="0.35">
      <c r="A6343" s="86">
        <v>45060700101</v>
      </c>
      <c r="B6343" t="s">
        <v>665</v>
      </c>
      <c r="C6343">
        <v>0</v>
      </c>
      <c r="D6343">
        <v>2284.54</v>
      </c>
      <c r="E6343">
        <v>656.24</v>
      </c>
      <c r="F6343">
        <v>1628.3</v>
      </c>
    </row>
    <row r="6344" spans="1:6" ht="15" customHeight="1" x14ac:dyDescent="0.35">
      <c r="A6344" s="86">
        <v>45060700102</v>
      </c>
      <c r="B6344" t="s">
        <v>666</v>
      </c>
      <c r="C6344">
        <v>0</v>
      </c>
      <c r="D6344">
        <v>2473.3200000000002</v>
      </c>
      <c r="E6344">
        <v>604.23</v>
      </c>
      <c r="F6344">
        <v>1869.09</v>
      </c>
    </row>
    <row r="6345" spans="1:6" ht="15" customHeight="1" x14ac:dyDescent="0.35">
      <c r="A6345" s="86">
        <v>45060700103</v>
      </c>
      <c r="B6345" t="s">
        <v>668</v>
      </c>
      <c r="C6345">
        <v>0</v>
      </c>
      <c r="D6345">
        <v>0</v>
      </c>
      <c r="E6345">
        <v>0</v>
      </c>
      <c r="F6345">
        <v>0</v>
      </c>
    </row>
    <row r="6346" spans="1:6" ht="15" customHeight="1" x14ac:dyDescent="0.35">
      <c r="A6346" s="86">
        <v>450607002</v>
      </c>
      <c r="B6346" t="s">
        <v>547</v>
      </c>
      <c r="C6346">
        <v>0</v>
      </c>
      <c r="D6346">
        <v>0</v>
      </c>
      <c r="E6346">
        <v>0</v>
      </c>
      <c r="F6346">
        <v>0</v>
      </c>
    </row>
    <row r="6347" spans="1:6" ht="15" customHeight="1" x14ac:dyDescent="0.35">
      <c r="A6347" s="86">
        <v>450607003</v>
      </c>
      <c r="B6347" t="s">
        <v>1565</v>
      </c>
      <c r="C6347">
        <v>0</v>
      </c>
      <c r="D6347">
        <v>0</v>
      </c>
      <c r="E6347">
        <v>0</v>
      </c>
      <c r="F6347">
        <v>0</v>
      </c>
    </row>
    <row r="6348" spans="1:6" ht="15" customHeight="1" x14ac:dyDescent="0.35">
      <c r="A6348" s="86">
        <v>450607009</v>
      </c>
      <c r="B6348" t="s">
        <v>1849</v>
      </c>
      <c r="C6348">
        <v>0</v>
      </c>
      <c r="D6348">
        <v>0</v>
      </c>
      <c r="E6348">
        <v>0</v>
      </c>
      <c r="F6348">
        <v>0</v>
      </c>
    </row>
    <row r="6349" spans="1:6" ht="15" customHeight="1" x14ac:dyDescent="0.35">
      <c r="A6349" s="86">
        <v>45060700901</v>
      </c>
      <c r="B6349" t="s">
        <v>382</v>
      </c>
      <c r="C6349">
        <v>0</v>
      </c>
      <c r="D6349">
        <v>0</v>
      </c>
      <c r="E6349">
        <v>0</v>
      </c>
      <c r="F6349">
        <v>0</v>
      </c>
    </row>
    <row r="6350" spans="1:6" ht="15" customHeight="1" x14ac:dyDescent="0.35">
      <c r="A6350" s="86">
        <v>45060700902</v>
      </c>
      <c r="B6350" t="s">
        <v>547</v>
      </c>
      <c r="C6350">
        <v>0</v>
      </c>
      <c r="D6350">
        <v>0</v>
      </c>
      <c r="E6350">
        <v>0</v>
      </c>
      <c r="F6350">
        <v>0</v>
      </c>
    </row>
    <row r="6351" spans="1:6" ht="15" customHeight="1" x14ac:dyDescent="0.35">
      <c r="A6351" s="86">
        <v>45060700903</v>
      </c>
      <c r="B6351" t="s">
        <v>1565</v>
      </c>
      <c r="C6351">
        <v>0</v>
      </c>
      <c r="D6351">
        <v>0</v>
      </c>
      <c r="E6351">
        <v>0</v>
      </c>
      <c r="F6351">
        <v>0</v>
      </c>
    </row>
    <row r="6352" spans="1:6" ht="15" customHeight="1" x14ac:dyDescent="0.35">
      <c r="A6352" s="86">
        <v>450608</v>
      </c>
      <c r="B6352" t="s">
        <v>402</v>
      </c>
      <c r="C6352">
        <v>0</v>
      </c>
      <c r="D6352">
        <v>8146.23</v>
      </c>
      <c r="E6352">
        <v>1011.24</v>
      </c>
      <c r="F6352">
        <v>7134.99</v>
      </c>
    </row>
    <row r="6353" spans="1:6" ht="15" customHeight="1" x14ac:dyDescent="0.35">
      <c r="A6353" s="86">
        <v>4506080</v>
      </c>
      <c r="B6353" t="s">
        <v>402</v>
      </c>
      <c r="C6353">
        <v>0</v>
      </c>
      <c r="D6353">
        <v>8146.23</v>
      </c>
      <c r="E6353">
        <v>1011.24</v>
      </c>
      <c r="F6353">
        <v>7134.99</v>
      </c>
    </row>
    <row r="6354" spans="1:6" ht="15" customHeight="1" x14ac:dyDescent="0.35">
      <c r="A6354" s="86">
        <v>450608001</v>
      </c>
      <c r="B6354" t="s">
        <v>382</v>
      </c>
      <c r="C6354">
        <v>0</v>
      </c>
      <c r="D6354">
        <v>4260.7299999999996</v>
      </c>
      <c r="E6354">
        <v>1011.24</v>
      </c>
      <c r="F6354">
        <v>3249.49</v>
      </c>
    </row>
    <row r="6355" spans="1:6" ht="15" customHeight="1" x14ac:dyDescent="0.35">
      <c r="A6355" s="86">
        <v>45060800101</v>
      </c>
      <c r="B6355" t="s">
        <v>665</v>
      </c>
      <c r="C6355">
        <v>0</v>
      </c>
      <c r="D6355">
        <v>2224.62</v>
      </c>
      <c r="E6355">
        <v>700</v>
      </c>
      <c r="F6355">
        <v>1524.62</v>
      </c>
    </row>
    <row r="6356" spans="1:6" ht="15" customHeight="1" x14ac:dyDescent="0.35">
      <c r="A6356" s="86">
        <v>45060800102</v>
      </c>
      <c r="B6356" t="s">
        <v>666</v>
      </c>
      <c r="C6356">
        <v>0</v>
      </c>
      <c r="D6356">
        <v>2036.11</v>
      </c>
      <c r="E6356">
        <v>311.24</v>
      </c>
      <c r="F6356">
        <v>1724.87</v>
      </c>
    </row>
    <row r="6357" spans="1:6" ht="15" customHeight="1" x14ac:dyDescent="0.35">
      <c r="A6357" s="86">
        <v>45060800103</v>
      </c>
      <c r="B6357" t="s">
        <v>668</v>
      </c>
      <c r="C6357">
        <v>0</v>
      </c>
      <c r="D6357">
        <v>0</v>
      </c>
      <c r="E6357">
        <v>0</v>
      </c>
      <c r="F6357">
        <v>0</v>
      </c>
    </row>
    <row r="6358" spans="1:6" ht="15" customHeight="1" x14ac:dyDescent="0.35">
      <c r="A6358" s="86">
        <v>450608002</v>
      </c>
      <c r="B6358" t="s">
        <v>547</v>
      </c>
      <c r="C6358">
        <v>0</v>
      </c>
      <c r="D6358">
        <v>3885.5</v>
      </c>
      <c r="E6358">
        <v>0</v>
      </c>
      <c r="F6358">
        <v>3885.5</v>
      </c>
    </row>
    <row r="6359" spans="1:6" ht="15" customHeight="1" x14ac:dyDescent="0.35">
      <c r="A6359" s="86">
        <v>450608003</v>
      </c>
      <c r="B6359" t="s">
        <v>1565</v>
      </c>
      <c r="C6359">
        <v>0</v>
      </c>
      <c r="D6359">
        <v>0</v>
      </c>
      <c r="E6359">
        <v>0</v>
      </c>
      <c r="F6359">
        <v>0</v>
      </c>
    </row>
    <row r="6360" spans="1:6" ht="15" customHeight="1" x14ac:dyDescent="0.35">
      <c r="A6360" s="86">
        <v>450608009</v>
      </c>
      <c r="B6360" t="s">
        <v>1849</v>
      </c>
      <c r="C6360">
        <v>0</v>
      </c>
      <c r="D6360">
        <v>0</v>
      </c>
      <c r="E6360">
        <v>0</v>
      </c>
      <c r="F6360">
        <v>0</v>
      </c>
    </row>
    <row r="6361" spans="1:6" ht="15" customHeight="1" x14ac:dyDescent="0.35">
      <c r="A6361" s="86">
        <v>45060800901</v>
      </c>
      <c r="B6361" t="s">
        <v>382</v>
      </c>
      <c r="C6361">
        <v>0</v>
      </c>
      <c r="D6361">
        <v>0</v>
      </c>
      <c r="E6361">
        <v>0</v>
      </c>
      <c r="F6361">
        <v>0</v>
      </c>
    </row>
    <row r="6362" spans="1:6" ht="15" customHeight="1" x14ac:dyDescent="0.35">
      <c r="A6362" s="86">
        <v>45060800902</v>
      </c>
      <c r="B6362" t="s">
        <v>547</v>
      </c>
      <c r="C6362">
        <v>0</v>
      </c>
      <c r="D6362">
        <v>0</v>
      </c>
      <c r="E6362">
        <v>0</v>
      </c>
      <c r="F6362">
        <v>0</v>
      </c>
    </row>
    <row r="6363" spans="1:6" ht="15" customHeight="1" x14ac:dyDescent="0.35">
      <c r="A6363" s="86">
        <v>45060800903</v>
      </c>
      <c r="B6363" t="s">
        <v>1565</v>
      </c>
      <c r="C6363">
        <v>0</v>
      </c>
      <c r="D6363">
        <v>0</v>
      </c>
      <c r="E6363">
        <v>0</v>
      </c>
      <c r="F6363">
        <v>0</v>
      </c>
    </row>
    <row r="6364" spans="1:6" ht="15" customHeight="1" x14ac:dyDescent="0.35">
      <c r="A6364" s="86">
        <v>450609</v>
      </c>
      <c r="B6364" t="s">
        <v>1123</v>
      </c>
      <c r="C6364">
        <v>0</v>
      </c>
      <c r="D6364">
        <v>0</v>
      </c>
      <c r="E6364">
        <v>0</v>
      </c>
      <c r="F6364">
        <v>0</v>
      </c>
    </row>
    <row r="6365" spans="1:6" ht="15" customHeight="1" x14ac:dyDescent="0.35">
      <c r="A6365" s="86">
        <v>4506090</v>
      </c>
      <c r="B6365" t="s">
        <v>404</v>
      </c>
      <c r="C6365">
        <v>0</v>
      </c>
      <c r="D6365">
        <v>0</v>
      </c>
      <c r="E6365">
        <v>0</v>
      </c>
      <c r="F6365">
        <v>0</v>
      </c>
    </row>
    <row r="6366" spans="1:6" ht="15" customHeight="1" x14ac:dyDescent="0.35">
      <c r="A6366" s="86">
        <v>450609001</v>
      </c>
      <c r="B6366" t="s">
        <v>382</v>
      </c>
      <c r="C6366">
        <v>0</v>
      </c>
      <c r="D6366">
        <v>0</v>
      </c>
      <c r="E6366">
        <v>0</v>
      </c>
      <c r="F6366">
        <v>0</v>
      </c>
    </row>
    <row r="6367" spans="1:6" ht="15" customHeight="1" x14ac:dyDescent="0.35">
      <c r="A6367" s="86">
        <v>45060900101</v>
      </c>
      <c r="B6367" t="s">
        <v>665</v>
      </c>
      <c r="C6367">
        <v>0</v>
      </c>
      <c r="D6367">
        <v>0</v>
      </c>
      <c r="E6367">
        <v>0</v>
      </c>
      <c r="F6367">
        <v>0</v>
      </c>
    </row>
    <row r="6368" spans="1:6" ht="15" customHeight="1" x14ac:dyDescent="0.35">
      <c r="A6368" s="86">
        <v>45060900102</v>
      </c>
      <c r="B6368" t="s">
        <v>666</v>
      </c>
      <c r="C6368">
        <v>0</v>
      </c>
      <c r="D6368">
        <v>0</v>
      </c>
      <c r="E6368">
        <v>0</v>
      </c>
      <c r="F6368">
        <v>0</v>
      </c>
    </row>
    <row r="6369" spans="1:6" ht="15" customHeight="1" x14ac:dyDescent="0.35">
      <c r="A6369" s="86">
        <v>45060900103</v>
      </c>
      <c r="B6369" t="s">
        <v>668</v>
      </c>
      <c r="C6369">
        <v>0</v>
      </c>
      <c r="D6369">
        <v>0</v>
      </c>
      <c r="E6369">
        <v>0</v>
      </c>
      <c r="F6369">
        <v>0</v>
      </c>
    </row>
    <row r="6370" spans="1:6" ht="15" customHeight="1" x14ac:dyDescent="0.35">
      <c r="A6370" s="86">
        <v>450609002</v>
      </c>
      <c r="B6370" t="s">
        <v>547</v>
      </c>
      <c r="C6370">
        <v>0</v>
      </c>
      <c r="D6370">
        <v>0</v>
      </c>
      <c r="E6370">
        <v>0</v>
      </c>
      <c r="F6370">
        <v>0</v>
      </c>
    </row>
    <row r="6371" spans="1:6" ht="15" customHeight="1" x14ac:dyDescent="0.35">
      <c r="A6371" s="86">
        <v>450609003</v>
      </c>
      <c r="B6371" t="s">
        <v>1565</v>
      </c>
      <c r="C6371">
        <v>0</v>
      </c>
      <c r="D6371">
        <v>0</v>
      </c>
      <c r="E6371">
        <v>0</v>
      </c>
      <c r="F6371">
        <v>0</v>
      </c>
    </row>
    <row r="6372" spans="1:6" ht="15" customHeight="1" x14ac:dyDescent="0.35">
      <c r="A6372" s="86">
        <v>450609009</v>
      </c>
      <c r="B6372" t="s">
        <v>1849</v>
      </c>
      <c r="C6372">
        <v>0</v>
      </c>
      <c r="D6372">
        <v>0</v>
      </c>
      <c r="E6372">
        <v>0</v>
      </c>
      <c r="F6372">
        <v>0</v>
      </c>
    </row>
    <row r="6373" spans="1:6" ht="15" customHeight="1" x14ac:dyDescent="0.35">
      <c r="A6373" s="86">
        <v>45060900901</v>
      </c>
      <c r="B6373" t="s">
        <v>382</v>
      </c>
      <c r="C6373">
        <v>0</v>
      </c>
      <c r="D6373">
        <v>0</v>
      </c>
      <c r="E6373">
        <v>0</v>
      </c>
      <c r="F6373">
        <v>0</v>
      </c>
    </row>
    <row r="6374" spans="1:6" ht="15" customHeight="1" x14ac:dyDescent="0.35">
      <c r="A6374" s="86">
        <v>45060900902</v>
      </c>
      <c r="B6374" t="s">
        <v>547</v>
      </c>
      <c r="C6374">
        <v>0</v>
      </c>
      <c r="D6374">
        <v>0</v>
      </c>
      <c r="E6374">
        <v>0</v>
      </c>
      <c r="F6374">
        <v>0</v>
      </c>
    </row>
    <row r="6375" spans="1:6" ht="15" customHeight="1" x14ac:dyDescent="0.35">
      <c r="A6375" s="86">
        <v>45060900903</v>
      </c>
      <c r="B6375" t="s">
        <v>1565</v>
      </c>
      <c r="C6375">
        <v>0</v>
      </c>
      <c r="D6375">
        <v>0</v>
      </c>
      <c r="E6375">
        <v>0</v>
      </c>
      <c r="F6375">
        <v>0</v>
      </c>
    </row>
    <row r="6376" spans="1:6" ht="15" customHeight="1" x14ac:dyDescent="0.35">
      <c r="A6376" s="86">
        <v>450610</v>
      </c>
      <c r="B6376" t="s">
        <v>670</v>
      </c>
      <c r="C6376">
        <v>0</v>
      </c>
      <c r="D6376">
        <v>61877.54</v>
      </c>
      <c r="E6376">
        <v>8756.26</v>
      </c>
      <c r="F6376">
        <v>53121.279999999999</v>
      </c>
    </row>
    <row r="6377" spans="1:6" ht="15" customHeight="1" x14ac:dyDescent="0.35">
      <c r="A6377" s="86">
        <v>4506100</v>
      </c>
      <c r="B6377" t="s">
        <v>553</v>
      </c>
      <c r="C6377">
        <v>0</v>
      </c>
      <c r="D6377">
        <v>61877.54</v>
      </c>
      <c r="E6377">
        <v>8756.26</v>
      </c>
      <c r="F6377">
        <v>53121.279999999999</v>
      </c>
    </row>
    <row r="6378" spans="1:6" ht="15" customHeight="1" x14ac:dyDescent="0.35">
      <c r="A6378" s="86">
        <v>450610001</v>
      </c>
      <c r="B6378" t="s">
        <v>382</v>
      </c>
      <c r="C6378">
        <v>0</v>
      </c>
      <c r="D6378">
        <v>61877.54</v>
      </c>
      <c r="E6378">
        <v>8756.26</v>
      </c>
      <c r="F6378">
        <v>53121.279999999999</v>
      </c>
    </row>
    <row r="6379" spans="1:6" ht="15" customHeight="1" x14ac:dyDescent="0.35">
      <c r="A6379" s="86">
        <v>45061000101</v>
      </c>
      <c r="B6379" t="s">
        <v>665</v>
      </c>
      <c r="C6379">
        <v>0</v>
      </c>
      <c r="D6379">
        <v>32293.59</v>
      </c>
      <c r="E6379">
        <v>7659.54</v>
      </c>
      <c r="F6379">
        <v>24634.05</v>
      </c>
    </row>
    <row r="6380" spans="1:6" ht="15" customHeight="1" x14ac:dyDescent="0.35">
      <c r="A6380" s="86">
        <v>45061000102</v>
      </c>
      <c r="B6380" t="s">
        <v>666</v>
      </c>
      <c r="C6380">
        <v>0</v>
      </c>
      <c r="D6380">
        <v>4713.66</v>
      </c>
      <c r="E6380">
        <v>1096.72</v>
      </c>
      <c r="F6380">
        <v>3616.94</v>
      </c>
    </row>
    <row r="6381" spans="1:6" ht="15" customHeight="1" x14ac:dyDescent="0.35">
      <c r="A6381" s="86">
        <v>45061000103</v>
      </c>
      <c r="B6381" t="s">
        <v>667</v>
      </c>
      <c r="C6381">
        <v>0</v>
      </c>
      <c r="D6381">
        <v>24870.29</v>
      </c>
      <c r="E6381">
        <v>0</v>
      </c>
      <c r="F6381">
        <v>24870.29</v>
      </c>
    </row>
    <row r="6382" spans="1:6" ht="15" customHeight="1" x14ac:dyDescent="0.35">
      <c r="A6382" s="86">
        <v>450610002</v>
      </c>
      <c r="B6382" t="s">
        <v>547</v>
      </c>
      <c r="C6382">
        <v>0</v>
      </c>
      <c r="D6382">
        <v>0</v>
      </c>
      <c r="E6382">
        <v>0</v>
      </c>
      <c r="F6382">
        <v>0</v>
      </c>
    </row>
    <row r="6383" spans="1:6" ht="15" customHeight="1" x14ac:dyDescent="0.35">
      <c r="A6383" s="86">
        <v>450610003</v>
      </c>
      <c r="B6383" t="s">
        <v>1565</v>
      </c>
      <c r="C6383">
        <v>0</v>
      </c>
      <c r="D6383">
        <v>0</v>
      </c>
      <c r="E6383">
        <v>0</v>
      </c>
      <c r="F6383">
        <v>0</v>
      </c>
    </row>
    <row r="6384" spans="1:6" ht="15" customHeight="1" x14ac:dyDescent="0.35">
      <c r="A6384" s="86">
        <v>450610009</v>
      </c>
      <c r="B6384" t="s">
        <v>1849</v>
      </c>
      <c r="C6384">
        <v>0</v>
      </c>
      <c r="D6384">
        <v>0</v>
      </c>
      <c r="E6384">
        <v>0</v>
      </c>
      <c r="F6384">
        <v>0</v>
      </c>
    </row>
    <row r="6385" spans="1:6" ht="15" customHeight="1" x14ac:dyDescent="0.35">
      <c r="A6385" s="86">
        <v>45061000901</v>
      </c>
      <c r="B6385" t="s">
        <v>382</v>
      </c>
      <c r="C6385">
        <v>0</v>
      </c>
      <c r="D6385">
        <v>0</v>
      </c>
      <c r="E6385">
        <v>0</v>
      </c>
      <c r="F6385">
        <v>0</v>
      </c>
    </row>
    <row r="6386" spans="1:6" ht="15" customHeight="1" x14ac:dyDescent="0.35">
      <c r="A6386" s="86">
        <v>45061000902</v>
      </c>
      <c r="B6386" t="s">
        <v>547</v>
      </c>
      <c r="C6386">
        <v>0</v>
      </c>
      <c r="D6386">
        <v>0</v>
      </c>
      <c r="E6386">
        <v>0</v>
      </c>
      <c r="F6386">
        <v>0</v>
      </c>
    </row>
    <row r="6387" spans="1:6" ht="15" customHeight="1" x14ac:dyDescent="0.35">
      <c r="A6387" s="86">
        <v>45061000903</v>
      </c>
      <c r="B6387" t="s">
        <v>1565</v>
      </c>
      <c r="C6387">
        <v>0</v>
      </c>
      <c r="D6387">
        <v>0</v>
      </c>
      <c r="E6387">
        <v>0</v>
      </c>
      <c r="F6387">
        <v>0</v>
      </c>
    </row>
    <row r="6388" spans="1:6" ht="15" customHeight="1" x14ac:dyDescent="0.35">
      <c r="A6388" s="86">
        <v>450611</v>
      </c>
      <c r="B6388" t="s">
        <v>407</v>
      </c>
      <c r="C6388">
        <v>0</v>
      </c>
      <c r="D6388">
        <v>20274.57</v>
      </c>
      <c r="E6388">
        <v>806.6</v>
      </c>
      <c r="F6388">
        <v>19467.97</v>
      </c>
    </row>
    <row r="6389" spans="1:6" ht="15" customHeight="1" x14ac:dyDescent="0.35">
      <c r="A6389" s="86">
        <v>4506110</v>
      </c>
      <c r="B6389" t="s">
        <v>407</v>
      </c>
      <c r="C6389">
        <v>0</v>
      </c>
      <c r="D6389">
        <v>20274.57</v>
      </c>
      <c r="E6389">
        <v>806.6</v>
      </c>
      <c r="F6389">
        <v>19467.97</v>
      </c>
    </row>
    <row r="6390" spans="1:6" ht="15" customHeight="1" x14ac:dyDescent="0.35">
      <c r="A6390" s="86">
        <v>450611001</v>
      </c>
      <c r="B6390" t="s">
        <v>382</v>
      </c>
      <c r="C6390">
        <v>0</v>
      </c>
      <c r="D6390">
        <v>20274.57</v>
      </c>
      <c r="E6390">
        <v>806.6</v>
      </c>
      <c r="F6390">
        <v>19467.97</v>
      </c>
    </row>
    <row r="6391" spans="1:6" ht="15" customHeight="1" x14ac:dyDescent="0.35">
      <c r="A6391" s="86">
        <v>45061100101</v>
      </c>
      <c r="B6391" t="s">
        <v>665</v>
      </c>
      <c r="C6391">
        <v>0</v>
      </c>
      <c r="D6391">
        <v>12694.06</v>
      </c>
      <c r="E6391">
        <v>144.91999999999999</v>
      </c>
      <c r="F6391">
        <v>12549.14</v>
      </c>
    </row>
    <row r="6392" spans="1:6" ht="15" customHeight="1" x14ac:dyDescent="0.35">
      <c r="A6392" s="86">
        <v>45061100102</v>
      </c>
      <c r="B6392" t="s">
        <v>666</v>
      </c>
      <c r="C6392">
        <v>0</v>
      </c>
      <c r="D6392">
        <v>7580.51</v>
      </c>
      <c r="E6392">
        <v>661.68</v>
      </c>
      <c r="F6392">
        <v>6918.83</v>
      </c>
    </row>
    <row r="6393" spans="1:6" ht="15" customHeight="1" x14ac:dyDescent="0.35">
      <c r="A6393" s="86">
        <v>45061100103</v>
      </c>
      <c r="B6393" t="s">
        <v>668</v>
      </c>
      <c r="C6393">
        <v>0</v>
      </c>
      <c r="D6393">
        <v>0</v>
      </c>
      <c r="E6393">
        <v>0</v>
      </c>
      <c r="F6393">
        <v>0</v>
      </c>
    </row>
    <row r="6394" spans="1:6" ht="15" customHeight="1" x14ac:dyDescent="0.35">
      <c r="A6394" s="86">
        <v>450611002</v>
      </c>
      <c r="B6394" t="s">
        <v>547</v>
      </c>
      <c r="C6394">
        <v>0</v>
      </c>
      <c r="D6394">
        <v>0</v>
      </c>
      <c r="E6394">
        <v>0</v>
      </c>
      <c r="F6394">
        <v>0</v>
      </c>
    </row>
    <row r="6395" spans="1:6" ht="15" customHeight="1" x14ac:dyDescent="0.35">
      <c r="A6395" s="86">
        <v>450611003</v>
      </c>
      <c r="B6395" t="s">
        <v>1565</v>
      </c>
      <c r="C6395">
        <v>0</v>
      </c>
      <c r="D6395">
        <v>0</v>
      </c>
      <c r="E6395">
        <v>0</v>
      </c>
      <c r="F6395">
        <v>0</v>
      </c>
    </row>
    <row r="6396" spans="1:6" ht="15" customHeight="1" x14ac:dyDescent="0.35">
      <c r="A6396" s="86">
        <v>450611009</v>
      </c>
      <c r="B6396" t="s">
        <v>1849</v>
      </c>
      <c r="C6396">
        <v>0</v>
      </c>
      <c r="D6396">
        <v>0</v>
      </c>
      <c r="E6396">
        <v>0</v>
      </c>
      <c r="F6396">
        <v>0</v>
      </c>
    </row>
    <row r="6397" spans="1:6" ht="15" customHeight="1" x14ac:dyDescent="0.35">
      <c r="A6397" s="86">
        <v>45061100901</v>
      </c>
      <c r="B6397" t="s">
        <v>382</v>
      </c>
      <c r="C6397">
        <v>0</v>
      </c>
      <c r="D6397">
        <v>0</v>
      </c>
      <c r="E6397">
        <v>0</v>
      </c>
      <c r="F6397">
        <v>0</v>
      </c>
    </row>
    <row r="6398" spans="1:6" ht="15" customHeight="1" x14ac:dyDescent="0.35">
      <c r="A6398" s="86">
        <v>45061100902</v>
      </c>
      <c r="B6398" t="s">
        <v>547</v>
      </c>
      <c r="C6398">
        <v>0</v>
      </c>
      <c r="D6398">
        <v>0</v>
      </c>
      <c r="E6398">
        <v>0</v>
      </c>
      <c r="F6398">
        <v>0</v>
      </c>
    </row>
    <row r="6399" spans="1:6" ht="15" customHeight="1" x14ac:dyDescent="0.35">
      <c r="A6399" s="86">
        <v>45061100903</v>
      </c>
      <c r="B6399" t="s">
        <v>1565</v>
      </c>
      <c r="C6399">
        <v>0</v>
      </c>
      <c r="D6399">
        <v>0</v>
      </c>
      <c r="E6399">
        <v>0</v>
      </c>
      <c r="F6399">
        <v>0</v>
      </c>
    </row>
    <row r="6400" spans="1:6" ht="15" customHeight="1" x14ac:dyDescent="0.35">
      <c r="A6400" s="86">
        <v>450612</v>
      </c>
      <c r="B6400" t="s">
        <v>409</v>
      </c>
      <c r="C6400">
        <v>0</v>
      </c>
      <c r="D6400">
        <v>663.9</v>
      </c>
      <c r="E6400">
        <v>184.28</v>
      </c>
      <c r="F6400">
        <v>479.62</v>
      </c>
    </row>
    <row r="6401" spans="1:6" ht="15" customHeight="1" x14ac:dyDescent="0.35">
      <c r="A6401" s="86">
        <v>4506120</v>
      </c>
      <c r="B6401" t="s">
        <v>409</v>
      </c>
      <c r="C6401">
        <v>0</v>
      </c>
      <c r="D6401">
        <v>663.9</v>
      </c>
      <c r="E6401">
        <v>184.28</v>
      </c>
      <c r="F6401">
        <v>479.62</v>
      </c>
    </row>
    <row r="6402" spans="1:6" ht="15" customHeight="1" x14ac:dyDescent="0.35">
      <c r="A6402" s="86">
        <v>450612001</v>
      </c>
      <c r="B6402" t="s">
        <v>382</v>
      </c>
      <c r="C6402">
        <v>0</v>
      </c>
      <c r="D6402">
        <v>663.9</v>
      </c>
      <c r="E6402">
        <v>184.28</v>
      </c>
      <c r="F6402">
        <v>479.62</v>
      </c>
    </row>
    <row r="6403" spans="1:6" ht="15" customHeight="1" x14ac:dyDescent="0.35">
      <c r="A6403" s="86">
        <v>45061200101</v>
      </c>
      <c r="B6403" t="s">
        <v>665</v>
      </c>
      <c r="C6403">
        <v>0</v>
      </c>
      <c r="D6403">
        <v>200</v>
      </c>
      <c r="E6403">
        <v>0</v>
      </c>
      <c r="F6403">
        <v>200</v>
      </c>
    </row>
    <row r="6404" spans="1:6" ht="15" customHeight="1" x14ac:dyDescent="0.35">
      <c r="A6404" s="86">
        <v>45061200102</v>
      </c>
      <c r="B6404" t="s">
        <v>666</v>
      </c>
      <c r="C6404">
        <v>0</v>
      </c>
      <c r="D6404">
        <v>337.42</v>
      </c>
      <c r="E6404">
        <v>57.8</v>
      </c>
      <c r="F6404">
        <v>279.62</v>
      </c>
    </row>
    <row r="6405" spans="1:6" ht="15" customHeight="1" x14ac:dyDescent="0.35">
      <c r="A6405" s="86">
        <v>45061200103</v>
      </c>
      <c r="B6405" t="s">
        <v>668</v>
      </c>
      <c r="C6405">
        <v>0</v>
      </c>
      <c r="D6405">
        <v>126.48</v>
      </c>
      <c r="E6405">
        <v>126.48</v>
      </c>
      <c r="F6405">
        <v>0</v>
      </c>
    </row>
    <row r="6406" spans="1:6" ht="15" customHeight="1" x14ac:dyDescent="0.35">
      <c r="A6406" s="86">
        <v>450612002</v>
      </c>
      <c r="B6406" t="s">
        <v>547</v>
      </c>
      <c r="C6406">
        <v>0</v>
      </c>
      <c r="D6406">
        <v>0</v>
      </c>
      <c r="E6406">
        <v>0</v>
      </c>
      <c r="F6406">
        <v>0</v>
      </c>
    </row>
    <row r="6407" spans="1:6" ht="15" customHeight="1" x14ac:dyDescent="0.35">
      <c r="A6407" s="86">
        <v>450612003</v>
      </c>
      <c r="B6407" t="s">
        <v>1565</v>
      </c>
      <c r="C6407">
        <v>0</v>
      </c>
      <c r="D6407">
        <v>0</v>
      </c>
      <c r="E6407">
        <v>0</v>
      </c>
      <c r="F6407">
        <v>0</v>
      </c>
    </row>
    <row r="6408" spans="1:6" ht="15" customHeight="1" x14ac:dyDescent="0.35">
      <c r="A6408" s="86">
        <v>450612009</v>
      </c>
      <c r="B6408" t="s">
        <v>1849</v>
      </c>
      <c r="C6408">
        <v>0</v>
      </c>
      <c r="D6408">
        <v>0</v>
      </c>
      <c r="E6408">
        <v>0</v>
      </c>
      <c r="F6408">
        <v>0</v>
      </c>
    </row>
    <row r="6409" spans="1:6" ht="15" customHeight="1" x14ac:dyDescent="0.35">
      <c r="A6409" s="86">
        <v>45061200901</v>
      </c>
      <c r="B6409" t="s">
        <v>382</v>
      </c>
      <c r="C6409">
        <v>0</v>
      </c>
      <c r="D6409">
        <v>0</v>
      </c>
      <c r="E6409">
        <v>0</v>
      </c>
      <c r="F6409">
        <v>0</v>
      </c>
    </row>
    <row r="6410" spans="1:6" ht="15" customHeight="1" x14ac:dyDescent="0.35">
      <c r="A6410" s="86">
        <v>45061200902</v>
      </c>
      <c r="B6410" t="s">
        <v>547</v>
      </c>
      <c r="C6410">
        <v>0</v>
      </c>
      <c r="D6410">
        <v>0</v>
      </c>
      <c r="E6410">
        <v>0</v>
      </c>
      <c r="F6410">
        <v>0</v>
      </c>
    </row>
    <row r="6411" spans="1:6" ht="15" customHeight="1" x14ac:dyDescent="0.35">
      <c r="A6411" s="86">
        <v>45061200903</v>
      </c>
      <c r="B6411" t="s">
        <v>1565</v>
      </c>
      <c r="C6411">
        <v>0</v>
      </c>
      <c r="D6411">
        <v>0</v>
      </c>
      <c r="E6411">
        <v>0</v>
      </c>
      <c r="F6411">
        <v>0</v>
      </c>
    </row>
    <row r="6412" spans="1:6" ht="15" customHeight="1" x14ac:dyDescent="0.35">
      <c r="A6412" s="86">
        <v>450613</v>
      </c>
      <c r="B6412" t="s">
        <v>1897</v>
      </c>
      <c r="C6412">
        <v>0</v>
      </c>
      <c r="D6412">
        <v>0</v>
      </c>
      <c r="E6412">
        <v>0</v>
      </c>
      <c r="F6412">
        <v>0</v>
      </c>
    </row>
    <row r="6413" spans="1:6" ht="15" customHeight="1" x14ac:dyDescent="0.35">
      <c r="A6413" s="86">
        <v>4506130</v>
      </c>
      <c r="B6413" t="s">
        <v>1075</v>
      </c>
      <c r="C6413">
        <v>0</v>
      </c>
      <c r="D6413">
        <v>0</v>
      </c>
      <c r="E6413">
        <v>0</v>
      </c>
      <c r="F6413">
        <v>0</v>
      </c>
    </row>
    <row r="6414" spans="1:6" ht="15" customHeight="1" x14ac:dyDescent="0.35">
      <c r="A6414" s="86">
        <v>450613001</v>
      </c>
      <c r="B6414" t="s">
        <v>382</v>
      </c>
      <c r="C6414">
        <v>0</v>
      </c>
      <c r="D6414">
        <v>0</v>
      </c>
      <c r="E6414">
        <v>0</v>
      </c>
      <c r="F6414">
        <v>0</v>
      </c>
    </row>
    <row r="6415" spans="1:6" ht="15" customHeight="1" x14ac:dyDescent="0.35">
      <c r="A6415" s="86">
        <v>45061300101</v>
      </c>
      <c r="B6415" t="s">
        <v>665</v>
      </c>
      <c r="C6415">
        <v>0</v>
      </c>
      <c r="D6415">
        <v>0</v>
      </c>
      <c r="E6415">
        <v>0</v>
      </c>
      <c r="F6415">
        <v>0</v>
      </c>
    </row>
    <row r="6416" spans="1:6" ht="15" customHeight="1" x14ac:dyDescent="0.35">
      <c r="A6416" s="86">
        <v>45061300102</v>
      </c>
      <c r="B6416" t="s">
        <v>666</v>
      </c>
      <c r="C6416">
        <v>0</v>
      </c>
      <c r="D6416">
        <v>0</v>
      </c>
      <c r="E6416">
        <v>0</v>
      </c>
      <c r="F6416">
        <v>0</v>
      </c>
    </row>
    <row r="6417" spans="1:6" ht="15" customHeight="1" x14ac:dyDescent="0.35">
      <c r="A6417" s="86">
        <v>45061300103</v>
      </c>
      <c r="B6417" t="s">
        <v>668</v>
      </c>
      <c r="C6417">
        <v>0</v>
      </c>
      <c r="D6417">
        <v>0</v>
      </c>
      <c r="E6417">
        <v>0</v>
      </c>
      <c r="F6417">
        <v>0</v>
      </c>
    </row>
    <row r="6418" spans="1:6" ht="15" customHeight="1" x14ac:dyDescent="0.35">
      <c r="A6418" s="86">
        <v>450613002</v>
      </c>
      <c r="B6418" t="s">
        <v>547</v>
      </c>
      <c r="C6418">
        <v>0</v>
      </c>
      <c r="D6418">
        <v>0</v>
      </c>
      <c r="E6418">
        <v>0</v>
      </c>
      <c r="F6418">
        <v>0</v>
      </c>
    </row>
    <row r="6419" spans="1:6" ht="15" customHeight="1" x14ac:dyDescent="0.35">
      <c r="A6419" s="86">
        <v>450613003</v>
      </c>
      <c r="B6419" t="s">
        <v>1565</v>
      </c>
      <c r="C6419">
        <v>0</v>
      </c>
      <c r="D6419">
        <v>0</v>
      </c>
      <c r="E6419">
        <v>0</v>
      </c>
      <c r="F6419">
        <v>0</v>
      </c>
    </row>
    <row r="6420" spans="1:6" ht="15" customHeight="1" x14ac:dyDescent="0.35">
      <c r="A6420" s="86">
        <v>450613009</v>
      </c>
      <c r="B6420" t="s">
        <v>1849</v>
      </c>
      <c r="C6420">
        <v>0</v>
      </c>
      <c r="D6420">
        <v>0</v>
      </c>
      <c r="E6420">
        <v>0</v>
      </c>
      <c r="F6420">
        <v>0</v>
      </c>
    </row>
    <row r="6421" spans="1:6" ht="15" customHeight="1" x14ac:dyDescent="0.35">
      <c r="A6421" s="86">
        <v>45061300901</v>
      </c>
      <c r="B6421" t="s">
        <v>382</v>
      </c>
      <c r="C6421">
        <v>0</v>
      </c>
      <c r="D6421">
        <v>0</v>
      </c>
      <c r="E6421">
        <v>0</v>
      </c>
      <c r="F6421">
        <v>0</v>
      </c>
    </row>
    <row r="6422" spans="1:6" ht="15" customHeight="1" x14ac:dyDescent="0.35">
      <c r="A6422" s="86">
        <v>45061300902</v>
      </c>
      <c r="B6422" t="s">
        <v>547</v>
      </c>
      <c r="C6422">
        <v>0</v>
      </c>
      <c r="D6422">
        <v>0</v>
      </c>
      <c r="E6422">
        <v>0</v>
      </c>
      <c r="F6422">
        <v>0</v>
      </c>
    </row>
    <row r="6423" spans="1:6" ht="15" customHeight="1" x14ac:dyDescent="0.35">
      <c r="A6423" s="86">
        <v>45061300903</v>
      </c>
      <c r="B6423" t="s">
        <v>1565</v>
      </c>
      <c r="C6423">
        <v>0</v>
      </c>
      <c r="D6423">
        <v>0</v>
      </c>
      <c r="E6423">
        <v>0</v>
      </c>
      <c r="F6423">
        <v>0</v>
      </c>
    </row>
    <row r="6424" spans="1:6" ht="15" customHeight="1" x14ac:dyDescent="0.35">
      <c r="A6424" s="86">
        <v>450614</v>
      </c>
      <c r="B6424" t="s">
        <v>448</v>
      </c>
      <c r="C6424">
        <v>0</v>
      </c>
      <c r="D6424">
        <v>6957.32</v>
      </c>
      <c r="E6424">
        <v>1056.05</v>
      </c>
      <c r="F6424">
        <v>5901.27</v>
      </c>
    </row>
    <row r="6425" spans="1:6" ht="15" customHeight="1" x14ac:dyDescent="0.35">
      <c r="A6425" s="86">
        <v>4506140</v>
      </c>
      <c r="B6425" t="s">
        <v>448</v>
      </c>
      <c r="C6425">
        <v>0</v>
      </c>
      <c r="D6425">
        <v>6957.32</v>
      </c>
      <c r="E6425">
        <v>1056.05</v>
      </c>
      <c r="F6425">
        <v>5901.27</v>
      </c>
    </row>
    <row r="6426" spans="1:6" ht="15" customHeight="1" x14ac:dyDescent="0.35">
      <c r="A6426" s="86">
        <v>450614001</v>
      </c>
      <c r="B6426" t="s">
        <v>382</v>
      </c>
      <c r="C6426">
        <v>0</v>
      </c>
      <c r="D6426">
        <v>6957.32</v>
      </c>
      <c r="E6426">
        <v>1056.05</v>
      </c>
      <c r="F6426">
        <v>5901.27</v>
      </c>
    </row>
    <row r="6427" spans="1:6" ht="15" customHeight="1" x14ac:dyDescent="0.35">
      <c r="A6427" s="86">
        <v>45061400101</v>
      </c>
      <c r="B6427" t="s">
        <v>665</v>
      </c>
      <c r="C6427">
        <v>0</v>
      </c>
      <c r="D6427">
        <v>6431.48</v>
      </c>
      <c r="E6427">
        <v>782.1</v>
      </c>
      <c r="F6427">
        <v>5649.38</v>
      </c>
    </row>
    <row r="6428" spans="1:6" ht="15" customHeight="1" x14ac:dyDescent="0.35">
      <c r="A6428" s="86">
        <v>45061400102</v>
      </c>
      <c r="B6428" t="s">
        <v>666</v>
      </c>
      <c r="C6428">
        <v>0</v>
      </c>
      <c r="D6428">
        <v>525.84</v>
      </c>
      <c r="E6428">
        <v>273.95</v>
      </c>
      <c r="F6428">
        <v>251.89</v>
      </c>
    </row>
    <row r="6429" spans="1:6" ht="15" customHeight="1" x14ac:dyDescent="0.35">
      <c r="A6429" s="86">
        <v>45061400103</v>
      </c>
      <c r="B6429" t="s">
        <v>668</v>
      </c>
      <c r="C6429">
        <v>0</v>
      </c>
      <c r="D6429">
        <v>0</v>
      </c>
      <c r="E6429">
        <v>0</v>
      </c>
      <c r="F6429">
        <v>0</v>
      </c>
    </row>
    <row r="6430" spans="1:6" ht="15" customHeight="1" x14ac:dyDescent="0.35">
      <c r="A6430" s="86">
        <v>450614002</v>
      </c>
      <c r="B6430" t="s">
        <v>547</v>
      </c>
      <c r="C6430">
        <v>0</v>
      </c>
      <c r="D6430">
        <v>0</v>
      </c>
      <c r="E6430">
        <v>0</v>
      </c>
      <c r="F6430">
        <v>0</v>
      </c>
    </row>
    <row r="6431" spans="1:6" ht="15" customHeight="1" x14ac:dyDescent="0.35">
      <c r="A6431" s="86">
        <v>450614003</v>
      </c>
      <c r="B6431" t="s">
        <v>1565</v>
      </c>
      <c r="C6431">
        <v>0</v>
      </c>
      <c r="D6431">
        <v>0</v>
      </c>
      <c r="E6431">
        <v>0</v>
      </c>
      <c r="F6431">
        <v>0</v>
      </c>
    </row>
    <row r="6432" spans="1:6" ht="15" customHeight="1" x14ac:dyDescent="0.35">
      <c r="A6432" s="86">
        <v>450614009</v>
      </c>
      <c r="B6432" t="s">
        <v>1849</v>
      </c>
      <c r="C6432">
        <v>0</v>
      </c>
      <c r="D6432">
        <v>0</v>
      </c>
      <c r="E6432">
        <v>0</v>
      </c>
      <c r="F6432">
        <v>0</v>
      </c>
    </row>
    <row r="6433" spans="1:6" ht="15" customHeight="1" x14ac:dyDescent="0.35">
      <c r="A6433" s="86">
        <v>45061400901</v>
      </c>
      <c r="B6433" t="s">
        <v>382</v>
      </c>
      <c r="C6433">
        <v>0</v>
      </c>
      <c r="D6433">
        <v>0</v>
      </c>
      <c r="E6433">
        <v>0</v>
      </c>
      <c r="F6433">
        <v>0</v>
      </c>
    </row>
    <row r="6434" spans="1:6" ht="15" customHeight="1" x14ac:dyDescent="0.35">
      <c r="A6434" s="86">
        <v>45061400902</v>
      </c>
      <c r="B6434" t="s">
        <v>547</v>
      </c>
      <c r="C6434">
        <v>0</v>
      </c>
      <c r="D6434">
        <v>0</v>
      </c>
      <c r="E6434">
        <v>0</v>
      </c>
      <c r="F6434">
        <v>0</v>
      </c>
    </row>
    <row r="6435" spans="1:6" ht="15" customHeight="1" x14ac:dyDescent="0.35">
      <c r="A6435" s="86">
        <v>45061400903</v>
      </c>
      <c r="B6435" t="s">
        <v>1565</v>
      </c>
      <c r="C6435">
        <v>0</v>
      </c>
      <c r="D6435">
        <v>0</v>
      </c>
      <c r="E6435">
        <v>0</v>
      </c>
      <c r="F6435">
        <v>0</v>
      </c>
    </row>
    <row r="6436" spans="1:6" ht="15" customHeight="1" x14ac:dyDescent="0.35">
      <c r="A6436" s="86">
        <v>450615</v>
      </c>
      <c r="B6436" t="s">
        <v>436</v>
      </c>
      <c r="C6436">
        <v>0</v>
      </c>
      <c r="D6436">
        <v>51.56</v>
      </c>
      <c r="E6436">
        <v>0</v>
      </c>
      <c r="F6436">
        <v>51.56</v>
      </c>
    </row>
    <row r="6437" spans="1:6" ht="15" customHeight="1" x14ac:dyDescent="0.35">
      <c r="A6437" s="86">
        <v>4506150</v>
      </c>
      <c r="B6437" t="s">
        <v>436</v>
      </c>
      <c r="C6437">
        <v>0</v>
      </c>
      <c r="D6437">
        <v>51.56</v>
      </c>
      <c r="E6437">
        <v>0</v>
      </c>
      <c r="F6437">
        <v>51.56</v>
      </c>
    </row>
    <row r="6438" spans="1:6" ht="15" customHeight="1" x14ac:dyDescent="0.35">
      <c r="A6438" s="86">
        <v>450615001</v>
      </c>
      <c r="B6438" t="s">
        <v>382</v>
      </c>
      <c r="C6438">
        <v>0</v>
      </c>
      <c r="D6438">
        <v>51.56</v>
      </c>
      <c r="E6438">
        <v>0</v>
      </c>
      <c r="F6438">
        <v>51.56</v>
      </c>
    </row>
    <row r="6439" spans="1:6" ht="15" customHeight="1" x14ac:dyDescent="0.35">
      <c r="A6439" s="86">
        <v>45061500101</v>
      </c>
      <c r="B6439" t="s">
        <v>665</v>
      </c>
      <c r="C6439">
        <v>0</v>
      </c>
      <c r="D6439">
        <v>0</v>
      </c>
      <c r="E6439">
        <v>0</v>
      </c>
      <c r="F6439">
        <v>0</v>
      </c>
    </row>
    <row r="6440" spans="1:6" ht="15" customHeight="1" x14ac:dyDescent="0.35">
      <c r="A6440" s="86">
        <v>45061500102</v>
      </c>
      <c r="B6440" t="s">
        <v>666</v>
      </c>
      <c r="C6440">
        <v>0</v>
      </c>
      <c r="D6440">
        <v>51.56</v>
      </c>
      <c r="E6440">
        <v>0</v>
      </c>
      <c r="F6440">
        <v>51.56</v>
      </c>
    </row>
    <row r="6441" spans="1:6" ht="15" customHeight="1" x14ac:dyDescent="0.35">
      <c r="A6441" s="86">
        <v>45061500103</v>
      </c>
      <c r="B6441" t="s">
        <v>668</v>
      </c>
      <c r="C6441">
        <v>0</v>
      </c>
      <c r="D6441">
        <v>0</v>
      </c>
      <c r="E6441">
        <v>0</v>
      </c>
      <c r="F6441">
        <v>0</v>
      </c>
    </row>
    <row r="6442" spans="1:6" ht="15" customHeight="1" x14ac:dyDescent="0.35">
      <c r="A6442" s="86">
        <v>450615002</v>
      </c>
      <c r="B6442" t="s">
        <v>547</v>
      </c>
      <c r="C6442">
        <v>0</v>
      </c>
      <c r="D6442">
        <v>0</v>
      </c>
      <c r="E6442">
        <v>0</v>
      </c>
      <c r="F6442">
        <v>0</v>
      </c>
    </row>
    <row r="6443" spans="1:6" ht="15" customHeight="1" x14ac:dyDescent="0.35">
      <c r="A6443" s="86">
        <v>450615003</v>
      </c>
      <c r="B6443" t="s">
        <v>1565</v>
      </c>
      <c r="C6443">
        <v>0</v>
      </c>
      <c r="D6443">
        <v>0</v>
      </c>
      <c r="E6443">
        <v>0</v>
      </c>
      <c r="F6443">
        <v>0</v>
      </c>
    </row>
    <row r="6444" spans="1:6" ht="15" customHeight="1" x14ac:dyDescent="0.35">
      <c r="A6444" s="86">
        <v>450615009</v>
      </c>
      <c r="B6444" t="s">
        <v>1849</v>
      </c>
      <c r="C6444">
        <v>0</v>
      </c>
      <c r="D6444">
        <v>0</v>
      </c>
      <c r="E6444">
        <v>0</v>
      </c>
      <c r="F6444">
        <v>0</v>
      </c>
    </row>
    <row r="6445" spans="1:6" ht="15" customHeight="1" x14ac:dyDescent="0.35">
      <c r="A6445" s="86">
        <v>45061500901</v>
      </c>
      <c r="B6445" t="s">
        <v>382</v>
      </c>
      <c r="C6445">
        <v>0</v>
      </c>
      <c r="D6445">
        <v>0</v>
      </c>
      <c r="E6445">
        <v>0</v>
      </c>
      <c r="F6445">
        <v>0</v>
      </c>
    </row>
    <row r="6446" spans="1:6" ht="15" customHeight="1" x14ac:dyDescent="0.35">
      <c r="A6446" s="86">
        <v>45061500902</v>
      </c>
      <c r="B6446" t="s">
        <v>547</v>
      </c>
      <c r="C6446">
        <v>0</v>
      </c>
      <c r="D6446">
        <v>0</v>
      </c>
      <c r="E6446">
        <v>0</v>
      </c>
      <c r="F6446">
        <v>0</v>
      </c>
    </row>
    <row r="6447" spans="1:6" ht="15" customHeight="1" x14ac:dyDescent="0.35">
      <c r="A6447" s="86">
        <v>45061500903</v>
      </c>
      <c r="B6447" t="s">
        <v>1565</v>
      </c>
      <c r="C6447">
        <v>0</v>
      </c>
      <c r="D6447">
        <v>0</v>
      </c>
      <c r="E6447">
        <v>0</v>
      </c>
      <c r="F6447">
        <v>0</v>
      </c>
    </row>
    <row r="6448" spans="1:6" ht="15" customHeight="1" x14ac:dyDescent="0.35">
      <c r="A6448" s="86">
        <v>450616</v>
      </c>
      <c r="B6448" t="s">
        <v>594</v>
      </c>
      <c r="C6448">
        <v>0</v>
      </c>
      <c r="D6448">
        <v>15048.52</v>
      </c>
      <c r="E6448">
        <v>65.28</v>
      </c>
      <c r="F6448">
        <v>14983.24</v>
      </c>
    </row>
    <row r="6449" spans="1:6" ht="15" customHeight="1" x14ac:dyDescent="0.35">
      <c r="A6449" s="86">
        <v>4506160</v>
      </c>
      <c r="B6449" t="s">
        <v>414</v>
      </c>
      <c r="C6449">
        <v>0</v>
      </c>
      <c r="D6449">
        <v>15048.52</v>
      </c>
      <c r="E6449">
        <v>65.28</v>
      </c>
      <c r="F6449">
        <v>14983.24</v>
      </c>
    </row>
    <row r="6450" spans="1:6" ht="15" customHeight="1" x14ac:dyDescent="0.35">
      <c r="A6450" s="86">
        <v>450616001</v>
      </c>
      <c r="B6450" t="s">
        <v>382</v>
      </c>
      <c r="C6450">
        <v>0</v>
      </c>
      <c r="D6450">
        <v>15048.52</v>
      </c>
      <c r="E6450">
        <v>65.28</v>
      </c>
      <c r="F6450">
        <v>14983.24</v>
      </c>
    </row>
    <row r="6451" spans="1:6" ht="15" customHeight="1" x14ac:dyDescent="0.35">
      <c r="A6451" s="86">
        <v>45061600101</v>
      </c>
      <c r="B6451" t="s">
        <v>665</v>
      </c>
      <c r="C6451">
        <v>0</v>
      </c>
      <c r="D6451">
        <v>2932.79</v>
      </c>
      <c r="E6451">
        <v>0</v>
      </c>
      <c r="F6451">
        <v>2932.79</v>
      </c>
    </row>
    <row r="6452" spans="1:6" ht="15" customHeight="1" x14ac:dyDescent="0.35">
      <c r="A6452" s="86">
        <v>45061600102</v>
      </c>
      <c r="B6452" t="s">
        <v>666</v>
      </c>
      <c r="C6452">
        <v>0</v>
      </c>
      <c r="D6452">
        <v>12115.73</v>
      </c>
      <c r="E6452">
        <v>65.28</v>
      </c>
      <c r="F6452">
        <v>12050.45</v>
      </c>
    </row>
    <row r="6453" spans="1:6" ht="15" customHeight="1" x14ac:dyDescent="0.35">
      <c r="A6453" s="86">
        <v>45061600103</v>
      </c>
      <c r="B6453" t="s">
        <v>668</v>
      </c>
      <c r="C6453">
        <v>0</v>
      </c>
      <c r="D6453">
        <v>0</v>
      </c>
      <c r="E6453">
        <v>0</v>
      </c>
      <c r="F6453">
        <v>0</v>
      </c>
    </row>
    <row r="6454" spans="1:6" ht="15" customHeight="1" x14ac:dyDescent="0.35">
      <c r="A6454" s="86">
        <v>450616002</v>
      </c>
      <c r="B6454" t="s">
        <v>547</v>
      </c>
      <c r="C6454">
        <v>0</v>
      </c>
      <c r="D6454">
        <v>0</v>
      </c>
      <c r="E6454">
        <v>0</v>
      </c>
      <c r="F6454">
        <v>0</v>
      </c>
    </row>
    <row r="6455" spans="1:6" ht="15" customHeight="1" x14ac:dyDescent="0.35">
      <c r="A6455" s="86">
        <v>450616003</v>
      </c>
      <c r="B6455" t="s">
        <v>1565</v>
      </c>
      <c r="C6455">
        <v>0</v>
      </c>
      <c r="D6455">
        <v>0</v>
      </c>
      <c r="E6455">
        <v>0</v>
      </c>
      <c r="F6455">
        <v>0</v>
      </c>
    </row>
    <row r="6456" spans="1:6" ht="15" customHeight="1" x14ac:dyDescent="0.35">
      <c r="A6456" s="86">
        <v>450616009</v>
      </c>
      <c r="B6456" t="s">
        <v>1849</v>
      </c>
      <c r="C6456">
        <v>0</v>
      </c>
      <c r="D6456">
        <v>0</v>
      </c>
      <c r="E6456">
        <v>0</v>
      </c>
      <c r="F6456">
        <v>0</v>
      </c>
    </row>
    <row r="6457" spans="1:6" ht="15" customHeight="1" x14ac:dyDescent="0.35">
      <c r="A6457" s="86">
        <v>45061600901</v>
      </c>
      <c r="B6457" t="s">
        <v>382</v>
      </c>
      <c r="C6457">
        <v>0</v>
      </c>
      <c r="D6457">
        <v>0</v>
      </c>
      <c r="E6457">
        <v>0</v>
      </c>
      <c r="F6457">
        <v>0</v>
      </c>
    </row>
    <row r="6458" spans="1:6" ht="15" customHeight="1" x14ac:dyDescent="0.35">
      <c r="A6458" s="86">
        <v>45061600902</v>
      </c>
      <c r="B6458" t="s">
        <v>547</v>
      </c>
      <c r="C6458">
        <v>0</v>
      </c>
      <c r="D6458">
        <v>0</v>
      </c>
      <c r="E6458">
        <v>0</v>
      </c>
      <c r="F6458">
        <v>0</v>
      </c>
    </row>
    <row r="6459" spans="1:6" ht="15" customHeight="1" x14ac:dyDescent="0.35">
      <c r="A6459" s="86">
        <v>45061600903</v>
      </c>
      <c r="B6459" t="s">
        <v>1565</v>
      </c>
      <c r="C6459">
        <v>0</v>
      </c>
      <c r="D6459">
        <v>0</v>
      </c>
      <c r="E6459">
        <v>0</v>
      </c>
      <c r="F6459">
        <v>0</v>
      </c>
    </row>
    <row r="6460" spans="1:6" ht="15" customHeight="1" x14ac:dyDescent="0.35">
      <c r="A6460" s="86">
        <v>450617</v>
      </c>
      <c r="B6460" t="s">
        <v>1082</v>
      </c>
      <c r="C6460">
        <v>0</v>
      </c>
      <c r="D6460">
        <v>0</v>
      </c>
      <c r="E6460">
        <v>0</v>
      </c>
      <c r="F6460">
        <v>0</v>
      </c>
    </row>
    <row r="6461" spans="1:6" ht="15" customHeight="1" x14ac:dyDescent="0.35">
      <c r="A6461" s="86">
        <v>4506170</v>
      </c>
      <c r="B6461" t="s">
        <v>1082</v>
      </c>
      <c r="C6461">
        <v>0</v>
      </c>
      <c r="D6461">
        <v>0</v>
      </c>
      <c r="E6461">
        <v>0</v>
      </c>
      <c r="F6461">
        <v>0</v>
      </c>
    </row>
    <row r="6462" spans="1:6" ht="15" customHeight="1" x14ac:dyDescent="0.35">
      <c r="A6462" s="86">
        <v>450617001</v>
      </c>
      <c r="B6462" t="s">
        <v>382</v>
      </c>
      <c r="C6462">
        <v>0</v>
      </c>
      <c r="D6462">
        <v>0</v>
      </c>
      <c r="E6462">
        <v>0</v>
      </c>
      <c r="F6462">
        <v>0</v>
      </c>
    </row>
    <row r="6463" spans="1:6" ht="15" customHeight="1" x14ac:dyDescent="0.35">
      <c r="A6463" s="86">
        <v>45061700101</v>
      </c>
      <c r="B6463" t="s">
        <v>665</v>
      </c>
      <c r="C6463">
        <v>0</v>
      </c>
      <c r="D6463">
        <v>0</v>
      </c>
      <c r="E6463">
        <v>0</v>
      </c>
      <c r="F6463">
        <v>0</v>
      </c>
    </row>
    <row r="6464" spans="1:6" ht="15" customHeight="1" x14ac:dyDescent="0.35">
      <c r="A6464" s="86">
        <v>45061700102</v>
      </c>
      <c r="B6464" t="s">
        <v>666</v>
      </c>
      <c r="C6464">
        <v>0</v>
      </c>
      <c r="D6464">
        <v>0</v>
      </c>
      <c r="E6464">
        <v>0</v>
      </c>
      <c r="F6464">
        <v>0</v>
      </c>
    </row>
    <row r="6465" spans="1:6" ht="15" customHeight="1" x14ac:dyDescent="0.35">
      <c r="A6465" s="86">
        <v>45061700103</v>
      </c>
      <c r="B6465" t="s">
        <v>668</v>
      </c>
      <c r="C6465">
        <v>0</v>
      </c>
      <c r="D6465">
        <v>0</v>
      </c>
      <c r="E6465">
        <v>0</v>
      </c>
      <c r="F6465">
        <v>0</v>
      </c>
    </row>
    <row r="6466" spans="1:6" ht="15" customHeight="1" x14ac:dyDescent="0.35">
      <c r="A6466" s="86">
        <v>450617002</v>
      </c>
      <c r="B6466" t="s">
        <v>547</v>
      </c>
      <c r="C6466">
        <v>0</v>
      </c>
      <c r="D6466">
        <v>0</v>
      </c>
      <c r="E6466">
        <v>0</v>
      </c>
      <c r="F6466">
        <v>0</v>
      </c>
    </row>
    <row r="6467" spans="1:6" ht="15" customHeight="1" x14ac:dyDescent="0.35">
      <c r="A6467" s="86">
        <v>450617003</v>
      </c>
      <c r="B6467" t="s">
        <v>1565</v>
      </c>
      <c r="C6467">
        <v>0</v>
      </c>
      <c r="D6467">
        <v>0</v>
      </c>
      <c r="E6467">
        <v>0</v>
      </c>
      <c r="F6467">
        <v>0</v>
      </c>
    </row>
    <row r="6468" spans="1:6" ht="15" customHeight="1" x14ac:dyDescent="0.35">
      <c r="A6468" s="86">
        <v>450617009</v>
      </c>
      <c r="B6468" t="s">
        <v>1849</v>
      </c>
      <c r="C6468">
        <v>0</v>
      </c>
      <c r="D6468">
        <v>0</v>
      </c>
      <c r="E6468">
        <v>0</v>
      </c>
      <c r="F6468">
        <v>0</v>
      </c>
    </row>
    <row r="6469" spans="1:6" ht="15" customHeight="1" x14ac:dyDescent="0.35">
      <c r="A6469" s="86">
        <v>45061700901</v>
      </c>
      <c r="B6469" t="s">
        <v>382</v>
      </c>
      <c r="C6469">
        <v>0</v>
      </c>
      <c r="D6469">
        <v>0</v>
      </c>
      <c r="E6469">
        <v>0</v>
      </c>
      <c r="F6469">
        <v>0</v>
      </c>
    </row>
    <row r="6470" spans="1:6" ht="15" customHeight="1" x14ac:dyDescent="0.35">
      <c r="A6470" s="86">
        <v>45061700902</v>
      </c>
      <c r="B6470" t="s">
        <v>547</v>
      </c>
      <c r="C6470">
        <v>0</v>
      </c>
      <c r="D6470">
        <v>0</v>
      </c>
      <c r="E6470">
        <v>0</v>
      </c>
      <c r="F6470">
        <v>0</v>
      </c>
    </row>
    <row r="6471" spans="1:6" ht="15" customHeight="1" x14ac:dyDescent="0.35">
      <c r="A6471" s="86">
        <v>45061700903</v>
      </c>
      <c r="B6471" t="s">
        <v>1565</v>
      </c>
      <c r="C6471">
        <v>0</v>
      </c>
      <c r="D6471">
        <v>0</v>
      </c>
      <c r="E6471">
        <v>0</v>
      </c>
      <c r="F6471">
        <v>0</v>
      </c>
    </row>
    <row r="6472" spans="1:6" ht="15" customHeight="1" x14ac:dyDescent="0.35">
      <c r="A6472" s="86">
        <v>450618</v>
      </c>
      <c r="B6472" t="s">
        <v>415</v>
      </c>
      <c r="C6472">
        <v>0</v>
      </c>
      <c r="D6472">
        <v>67252.28</v>
      </c>
      <c r="E6472">
        <v>5577.37</v>
      </c>
      <c r="F6472">
        <v>61674.91</v>
      </c>
    </row>
    <row r="6473" spans="1:6" ht="15" customHeight="1" x14ac:dyDescent="0.35">
      <c r="A6473" s="86">
        <v>4506180</v>
      </c>
      <c r="B6473" t="s">
        <v>415</v>
      </c>
      <c r="C6473">
        <v>0</v>
      </c>
      <c r="D6473">
        <v>67252.28</v>
      </c>
      <c r="E6473">
        <v>5577.37</v>
      </c>
      <c r="F6473">
        <v>61674.91</v>
      </c>
    </row>
    <row r="6474" spans="1:6" ht="15" customHeight="1" x14ac:dyDescent="0.35">
      <c r="A6474" s="86">
        <v>450618001</v>
      </c>
      <c r="B6474" t="s">
        <v>382</v>
      </c>
      <c r="C6474">
        <v>0</v>
      </c>
      <c r="D6474">
        <v>67252.28</v>
      </c>
      <c r="E6474">
        <v>5577.37</v>
      </c>
      <c r="F6474">
        <v>61674.91</v>
      </c>
    </row>
    <row r="6475" spans="1:6" ht="15" customHeight="1" x14ac:dyDescent="0.35">
      <c r="A6475" s="86">
        <v>45061800101</v>
      </c>
      <c r="B6475" t="s">
        <v>665</v>
      </c>
      <c r="C6475">
        <v>0</v>
      </c>
      <c r="D6475">
        <v>41877.11</v>
      </c>
      <c r="E6475">
        <v>5352.37</v>
      </c>
      <c r="F6475">
        <v>36524.74</v>
      </c>
    </row>
    <row r="6476" spans="1:6" ht="15" customHeight="1" x14ac:dyDescent="0.35">
      <c r="A6476" s="86">
        <v>45061800102</v>
      </c>
      <c r="B6476" t="s">
        <v>666</v>
      </c>
      <c r="C6476">
        <v>0</v>
      </c>
      <c r="D6476">
        <v>25375.17</v>
      </c>
      <c r="E6476">
        <v>225</v>
      </c>
      <c r="F6476">
        <v>25150.17</v>
      </c>
    </row>
    <row r="6477" spans="1:6" ht="15" customHeight="1" x14ac:dyDescent="0.35">
      <c r="A6477" s="86">
        <v>45061800103</v>
      </c>
      <c r="B6477" t="s">
        <v>668</v>
      </c>
      <c r="C6477">
        <v>0</v>
      </c>
      <c r="D6477">
        <v>0</v>
      </c>
      <c r="E6477">
        <v>0</v>
      </c>
      <c r="F6477">
        <v>0</v>
      </c>
    </row>
    <row r="6478" spans="1:6" ht="15" customHeight="1" x14ac:dyDescent="0.35">
      <c r="A6478" s="86">
        <v>450618002</v>
      </c>
      <c r="B6478" t="s">
        <v>547</v>
      </c>
      <c r="C6478">
        <v>0</v>
      </c>
      <c r="D6478">
        <v>0</v>
      </c>
      <c r="E6478">
        <v>0</v>
      </c>
      <c r="F6478">
        <v>0</v>
      </c>
    </row>
    <row r="6479" spans="1:6" ht="15" customHeight="1" x14ac:dyDescent="0.35">
      <c r="A6479" s="86">
        <v>450618003</v>
      </c>
      <c r="B6479" t="s">
        <v>1565</v>
      </c>
      <c r="C6479">
        <v>0</v>
      </c>
      <c r="D6479">
        <v>0</v>
      </c>
      <c r="E6479">
        <v>0</v>
      </c>
      <c r="F6479">
        <v>0</v>
      </c>
    </row>
    <row r="6480" spans="1:6" ht="15" customHeight="1" x14ac:dyDescent="0.35">
      <c r="A6480" s="86">
        <v>450618009</v>
      </c>
      <c r="B6480" t="s">
        <v>1849</v>
      </c>
      <c r="C6480">
        <v>0</v>
      </c>
      <c r="D6480">
        <v>0</v>
      </c>
      <c r="E6480">
        <v>0</v>
      </c>
      <c r="F6480">
        <v>0</v>
      </c>
    </row>
    <row r="6481" spans="1:6" ht="15" customHeight="1" x14ac:dyDescent="0.35">
      <c r="A6481" s="86">
        <v>45061800901</v>
      </c>
      <c r="B6481" t="s">
        <v>382</v>
      </c>
      <c r="C6481">
        <v>0</v>
      </c>
      <c r="D6481">
        <v>0</v>
      </c>
      <c r="E6481">
        <v>0</v>
      </c>
      <c r="F6481">
        <v>0</v>
      </c>
    </row>
    <row r="6482" spans="1:6" ht="15" customHeight="1" x14ac:dyDescent="0.35">
      <c r="A6482" s="86">
        <v>45061800902</v>
      </c>
      <c r="B6482" t="s">
        <v>547</v>
      </c>
      <c r="C6482">
        <v>0</v>
      </c>
      <c r="D6482">
        <v>0</v>
      </c>
      <c r="E6482">
        <v>0</v>
      </c>
      <c r="F6482">
        <v>0</v>
      </c>
    </row>
    <row r="6483" spans="1:6" ht="15" customHeight="1" x14ac:dyDescent="0.35">
      <c r="A6483" s="86">
        <v>45061800903</v>
      </c>
      <c r="B6483" t="s">
        <v>1565</v>
      </c>
      <c r="C6483">
        <v>0</v>
      </c>
      <c r="D6483">
        <v>0</v>
      </c>
      <c r="E6483">
        <v>0</v>
      </c>
      <c r="F6483">
        <v>0</v>
      </c>
    </row>
    <row r="6484" spans="1:6" ht="15" customHeight="1" x14ac:dyDescent="0.35">
      <c r="A6484" s="86">
        <v>4506190</v>
      </c>
      <c r="B6484" t="s">
        <v>1086</v>
      </c>
      <c r="C6484">
        <v>0</v>
      </c>
      <c r="D6484">
        <v>0</v>
      </c>
      <c r="E6484">
        <v>0</v>
      </c>
      <c r="F6484">
        <v>0</v>
      </c>
    </row>
    <row r="6485" spans="1:6" ht="15" customHeight="1" x14ac:dyDescent="0.35">
      <c r="A6485" s="86">
        <v>450619001</v>
      </c>
      <c r="B6485" t="s">
        <v>382</v>
      </c>
      <c r="C6485">
        <v>0</v>
      </c>
      <c r="D6485">
        <v>0</v>
      </c>
      <c r="E6485">
        <v>0</v>
      </c>
      <c r="F6485">
        <v>0</v>
      </c>
    </row>
    <row r="6486" spans="1:6" ht="15" customHeight="1" x14ac:dyDescent="0.35">
      <c r="A6486" s="86">
        <v>45061900101</v>
      </c>
      <c r="B6486" t="s">
        <v>665</v>
      </c>
      <c r="C6486">
        <v>0</v>
      </c>
      <c r="D6486">
        <v>0</v>
      </c>
      <c r="E6486">
        <v>0</v>
      </c>
      <c r="F6486">
        <v>0</v>
      </c>
    </row>
    <row r="6487" spans="1:6" ht="15" customHeight="1" x14ac:dyDescent="0.35">
      <c r="A6487" s="86">
        <v>45061900102</v>
      </c>
      <c r="B6487" t="s">
        <v>666</v>
      </c>
      <c r="C6487">
        <v>0</v>
      </c>
      <c r="D6487">
        <v>0</v>
      </c>
      <c r="E6487">
        <v>0</v>
      </c>
      <c r="F6487">
        <v>0</v>
      </c>
    </row>
    <row r="6488" spans="1:6" ht="15" customHeight="1" x14ac:dyDescent="0.35">
      <c r="A6488" s="86">
        <v>45061900103</v>
      </c>
      <c r="B6488" t="s">
        <v>668</v>
      </c>
      <c r="C6488">
        <v>0</v>
      </c>
      <c r="D6488">
        <v>0</v>
      </c>
      <c r="E6488">
        <v>0</v>
      </c>
      <c r="F6488">
        <v>0</v>
      </c>
    </row>
    <row r="6489" spans="1:6" ht="15" customHeight="1" x14ac:dyDescent="0.35">
      <c r="A6489" s="86">
        <v>450619002</v>
      </c>
      <c r="B6489" t="s">
        <v>547</v>
      </c>
      <c r="C6489">
        <v>0</v>
      </c>
      <c r="D6489">
        <v>0</v>
      </c>
      <c r="E6489">
        <v>0</v>
      </c>
      <c r="F6489">
        <v>0</v>
      </c>
    </row>
    <row r="6490" spans="1:6" ht="15" customHeight="1" x14ac:dyDescent="0.35">
      <c r="A6490" s="86">
        <v>450619003</v>
      </c>
      <c r="B6490" t="s">
        <v>1565</v>
      </c>
      <c r="C6490">
        <v>0</v>
      </c>
      <c r="D6490">
        <v>0</v>
      </c>
      <c r="E6490">
        <v>0</v>
      </c>
      <c r="F6490">
        <v>0</v>
      </c>
    </row>
    <row r="6491" spans="1:6" ht="15" customHeight="1" x14ac:dyDescent="0.35">
      <c r="A6491" s="86">
        <v>450619009</v>
      </c>
      <c r="B6491" t="s">
        <v>1849</v>
      </c>
      <c r="C6491">
        <v>0</v>
      </c>
      <c r="D6491">
        <v>0</v>
      </c>
      <c r="E6491">
        <v>0</v>
      </c>
      <c r="F6491">
        <v>0</v>
      </c>
    </row>
    <row r="6492" spans="1:6" ht="15" customHeight="1" x14ac:dyDescent="0.35">
      <c r="A6492" s="86">
        <v>45061900901</v>
      </c>
      <c r="B6492" t="s">
        <v>382</v>
      </c>
      <c r="C6492">
        <v>0</v>
      </c>
      <c r="D6492">
        <v>0</v>
      </c>
      <c r="E6492">
        <v>0</v>
      </c>
      <c r="F6492">
        <v>0</v>
      </c>
    </row>
    <row r="6493" spans="1:6" ht="15" customHeight="1" x14ac:dyDescent="0.35">
      <c r="A6493" s="86">
        <v>45061900902</v>
      </c>
      <c r="B6493" t="s">
        <v>547</v>
      </c>
      <c r="C6493">
        <v>0</v>
      </c>
      <c r="D6493">
        <v>0</v>
      </c>
      <c r="E6493">
        <v>0</v>
      </c>
      <c r="F6493">
        <v>0</v>
      </c>
    </row>
    <row r="6494" spans="1:6" ht="15" customHeight="1" x14ac:dyDescent="0.35">
      <c r="A6494" s="86">
        <v>45061900903</v>
      </c>
      <c r="B6494" t="s">
        <v>1565</v>
      </c>
      <c r="C6494">
        <v>0</v>
      </c>
      <c r="D6494">
        <v>0</v>
      </c>
      <c r="E6494">
        <v>0</v>
      </c>
      <c r="F6494">
        <v>0</v>
      </c>
    </row>
    <row r="6495" spans="1:6" ht="15" customHeight="1" x14ac:dyDescent="0.35">
      <c r="A6495" s="86">
        <v>4506200</v>
      </c>
      <c r="B6495" t="s">
        <v>1089</v>
      </c>
      <c r="C6495">
        <v>0</v>
      </c>
      <c r="D6495">
        <v>0</v>
      </c>
      <c r="E6495">
        <v>0</v>
      </c>
      <c r="F6495">
        <v>0</v>
      </c>
    </row>
    <row r="6496" spans="1:6" ht="15" customHeight="1" x14ac:dyDescent="0.35">
      <c r="A6496" s="86">
        <v>450620001</v>
      </c>
      <c r="B6496" t="s">
        <v>382</v>
      </c>
      <c r="C6496">
        <v>0</v>
      </c>
      <c r="D6496">
        <v>0</v>
      </c>
      <c r="E6496">
        <v>0</v>
      </c>
      <c r="F6496">
        <v>0</v>
      </c>
    </row>
    <row r="6497" spans="1:6" ht="15" customHeight="1" x14ac:dyDescent="0.35">
      <c r="A6497" s="86">
        <v>45062000101</v>
      </c>
      <c r="B6497" t="s">
        <v>665</v>
      </c>
      <c r="C6497">
        <v>0</v>
      </c>
      <c r="D6497">
        <v>0</v>
      </c>
      <c r="E6497">
        <v>0</v>
      </c>
      <c r="F6497">
        <v>0</v>
      </c>
    </row>
    <row r="6498" spans="1:6" ht="15" customHeight="1" x14ac:dyDescent="0.35">
      <c r="A6498" s="86">
        <v>45062000102</v>
      </c>
      <c r="B6498" t="s">
        <v>666</v>
      </c>
      <c r="C6498">
        <v>0</v>
      </c>
      <c r="D6498">
        <v>0</v>
      </c>
      <c r="E6498">
        <v>0</v>
      </c>
      <c r="F6498">
        <v>0</v>
      </c>
    </row>
    <row r="6499" spans="1:6" ht="15" customHeight="1" x14ac:dyDescent="0.35">
      <c r="A6499" s="86">
        <v>45062000103</v>
      </c>
      <c r="B6499" t="s">
        <v>668</v>
      </c>
      <c r="C6499">
        <v>0</v>
      </c>
      <c r="D6499">
        <v>0</v>
      </c>
      <c r="E6499">
        <v>0</v>
      </c>
      <c r="F6499">
        <v>0</v>
      </c>
    </row>
    <row r="6500" spans="1:6" ht="15" customHeight="1" x14ac:dyDescent="0.35">
      <c r="A6500" s="86">
        <v>450620002</v>
      </c>
      <c r="B6500" t="s">
        <v>547</v>
      </c>
      <c r="C6500">
        <v>0</v>
      </c>
      <c r="D6500">
        <v>0</v>
      </c>
      <c r="E6500">
        <v>0</v>
      </c>
      <c r="F6500">
        <v>0</v>
      </c>
    </row>
    <row r="6501" spans="1:6" ht="15" customHeight="1" x14ac:dyDescent="0.35">
      <c r="A6501" s="86">
        <v>450620003</v>
      </c>
      <c r="B6501" t="s">
        <v>1565</v>
      </c>
      <c r="C6501">
        <v>0</v>
      </c>
      <c r="D6501">
        <v>0</v>
      </c>
      <c r="E6501">
        <v>0</v>
      </c>
      <c r="F6501">
        <v>0</v>
      </c>
    </row>
    <row r="6502" spans="1:6" ht="15" customHeight="1" x14ac:dyDescent="0.35">
      <c r="A6502" s="86">
        <v>450620009</v>
      </c>
      <c r="B6502" t="s">
        <v>1849</v>
      </c>
      <c r="C6502">
        <v>0</v>
      </c>
      <c r="D6502">
        <v>0</v>
      </c>
      <c r="E6502">
        <v>0</v>
      </c>
      <c r="F6502">
        <v>0</v>
      </c>
    </row>
    <row r="6503" spans="1:6" ht="15" customHeight="1" x14ac:dyDescent="0.35">
      <c r="A6503" s="86">
        <v>45062000901</v>
      </c>
      <c r="B6503" t="s">
        <v>382</v>
      </c>
      <c r="C6503">
        <v>0</v>
      </c>
      <c r="D6503">
        <v>0</v>
      </c>
      <c r="E6503">
        <v>0</v>
      </c>
      <c r="F6503">
        <v>0</v>
      </c>
    </row>
    <row r="6504" spans="1:6" ht="15" customHeight="1" x14ac:dyDescent="0.35">
      <c r="A6504" s="86">
        <v>45062000902</v>
      </c>
      <c r="B6504" t="s">
        <v>547</v>
      </c>
      <c r="C6504">
        <v>0</v>
      </c>
      <c r="D6504">
        <v>0</v>
      </c>
      <c r="E6504">
        <v>0</v>
      </c>
      <c r="F6504">
        <v>0</v>
      </c>
    </row>
    <row r="6505" spans="1:6" ht="15" customHeight="1" x14ac:dyDescent="0.35">
      <c r="A6505" s="86">
        <v>45062000903</v>
      </c>
      <c r="B6505" t="s">
        <v>1565</v>
      </c>
      <c r="C6505">
        <v>0</v>
      </c>
      <c r="D6505">
        <v>0</v>
      </c>
      <c r="E6505">
        <v>0</v>
      </c>
      <c r="F6505">
        <v>0</v>
      </c>
    </row>
    <row r="6506" spans="1:6" ht="15" customHeight="1" x14ac:dyDescent="0.35">
      <c r="A6506" s="86">
        <v>450621</v>
      </c>
      <c r="B6506" t="s">
        <v>1864</v>
      </c>
      <c r="C6506">
        <v>0</v>
      </c>
      <c r="D6506">
        <v>0</v>
      </c>
      <c r="E6506">
        <v>0</v>
      </c>
      <c r="F6506">
        <v>0</v>
      </c>
    </row>
    <row r="6507" spans="1:6" ht="15" customHeight="1" x14ac:dyDescent="0.35">
      <c r="A6507" s="86">
        <v>4506210</v>
      </c>
      <c r="B6507" t="s">
        <v>1092</v>
      </c>
      <c r="C6507">
        <v>0</v>
      </c>
      <c r="D6507">
        <v>0</v>
      </c>
      <c r="E6507">
        <v>0</v>
      </c>
      <c r="F6507">
        <v>0</v>
      </c>
    </row>
    <row r="6508" spans="1:6" ht="15" customHeight="1" x14ac:dyDescent="0.35">
      <c r="A6508" s="86">
        <v>450621001</v>
      </c>
      <c r="B6508" t="s">
        <v>382</v>
      </c>
      <c r="C6508">
        <v>0</v>
      </c>
      <c r="D6508">
        <v>0</v>
      </c>
      <c r="E6508">
        <v>0</v>
      </c>
      <c r="F6508">
        <v>0</v>
      </c>
    </row>
    <row r="6509" spans="1:6" ht="15" customHeight="1" x14ac:dyDescent="0.35">
      <c r="A6509" s="86">
        <v>45062100101</v>
      </c>
      <c r="B6509" t="s">
        <v>665</v>
      </c>
      <c r="C6509">
        <v>0</v>
      </c>
      <c r="D6509">
        <v>0</v>
      </c>
      <c r="E6509">
        <v>0</v>
      </c>
      <c r="F6509">
        <v>0</v>
      </c>
    </row>
    <row r="6510" spans="1:6" ht="15" customHeight="1" x14ac:dyDescent="0.35">
      <c r="A6510" s="86">
        <v>45062100102</v>
      </c>
      <c r="B6510" t="s">
        <v>666</v>
      </c>
      <c r="C6510">
        <v>0</v>
      </c>
      <c r="D6510">
        <v>0</v>
      </c>
      <c r="E6510">
        <v>0</v>
      </c>
      <c r="F6510">
        <v>0</v>
      </c>
    </row>
    <row r="6511" spans="1:6" ht="15" customHeight="1" x14ac:dyDescent="0.35">
      <c r="A6511" s="86">
        <v>45062100103</v>
      </c>
      <c r="B6511" t="s">
        <v>668</v>
      </c>
      <c r="C6511">
        <v>0</v>
      </c>
      <c r="D6511">
        <v>0</v>
      </c>
      <c r="E6511">
        <v>0</v>
      </c>
      <c r="F6511">
        <v>0</v>
      </c>
    </row>
    <row r="6512" spans="1:6" ht="15" customHeight="1" x14ac:dyDescent="0.35">
      <c r="A6512" s="86">
        <v>450621002</v>
      </c>
      <c r="B6512" t="s">
        <v>547</v>
      </c>
      <c r="C6512">
        <v>0</v>
      </c>
      <c r="D6512">
        <v>0</v>
      </c>
      <c r="E6512">
        <v>0</v>
      </c>
      <c r="F6512">
        <v>0</v>
      </c>
    </row>
    <row r="6513" spans="1:6" ht="15" customHeight="1" x14ac:dyDescent="0.35">
      <c r="A6513" s="86">
        <v>450621003</v>
      </c>
      <c r="B6513" t="s">
        <v>1565</v>
      </c>
      <c r="C6513">
        <v>0</v>
      </c>
      <c r="D6513">
        <v>0</v>
      </c>
      <c r="E6513">
        <v>0</v>
      </c>
      <c r="F6513">
        <v>0</v>
      </c>
    </row>
    <row r="6514" spans="1:6" ht="15" customHeight="1" x14ac:dyDescent="0.35">
      <c r="A6514" s="86">
        <v>450621009</v>
      </c>
      <c r="B6514" t="s">
        <v>1849</v>
      </c>
      <c r="C6514">
        <v>0</v>
      </c>
      <c r="D6514">
        <v>0</v>
      </c>
      <c r="E6514">
        <v>0</v>
      </c>
      <c r="F6514">
        <v>0</v>
      </c>
    </row>
    <row r="6515" spans="1:6" ht="15" customHeight="1" x14ac:dyDescent="0.35">
      <c r="A6515" s="86">
        <v>45062100901</v>
      </c>
      <c r="B6515" t="s">
        <v>382</v>
      </c>
      <c r="C6515">
        <v>0</v>
      </c>
      <c r="D6515">
        <v>0</v>
      </c>
      <c r="E6515">
        <v>0</v>
      </c>
      <c r="F6515">
        <v>0</v>
      </c>
    </row>
    <row r="6516" spans="1:6" ht="15" customHeight="1" x14ac:dyDescent="0.35">
      <c r="A6516" s="86">
        <v>45062100902</v>
      </c>
      <c r="B6516" t="s">
        <v>547</v>
      </c>
      <c r="C6516">
        <v>0</v>
      </c>
      <c r="D6516">
        <v>0</v>
      </c>
      <c r="E6516">
        <v>0</v>
      </c>
      <c r="F6516">
        <v>0</v>
      </c>
    </row>
    <row r="6517" spans="1:6" ht="15" customHeight="1" x14ac:dyDescent="0.35">
      <c r="A6517" s="86">
        <v>45062100903</v>
      </c>
      <c r="B6517" t="s">
        <v>1565</v>
      </c>
      <c r="C6517">
        <v>0</v>
      </c>
      <c r="D6517">
        <v>0</v>
      </c>
      <c r="E6517">
        <v>0</v>
      </c>
      <c r="F6517">
        <v>0</v>
      </c>
    </row>
    <row r="6518" spans="1:6" ht="15" customHeight="1" x14ac:dyDescent="0.35">
      <c r="A6518" s="86">
        <v>450622</v>
      </c>
      <c r="B6518" t="s">
        <v>417</v>
      </c>
      <c r="C6518">
        <v>0</v>
      </c>
      <c r="D6518">
        <v>5734.7</v>
      </c>
      <c r="E6518">
        <v>620.52</v>
      </c>
      <c r="F6518">
        <v>5114.18</v>
      </c>
    </row>
    <row r="6519" spans="1:6" ht="15" customHeight="1" x14ac:dyDescent="0.35">
      <c r="A6519" s="86">
        <v>4506220</v>
      </c>
      <c r="B6519" t="s">
        <v>417</v>
      </c>
      <c r="C6519">
        <v>0</v>
      </c>
      <c r="D6519">
        <v>5734.7</v>
      </c>
      <c r="E6519">
        <v>620.52</v>
      </c>
      <c r="F6519">
        <v>5114.18</v>
      </c>
    </row>
    <row r="6520" spans="1:6" ht="15" customHeight="1" x14ac:dyDescent="0.35">
      <c r="A6520" s="86">
        <v>450622001</v>
      </c>
      <c r="B6520" t="s">
        <v>382</v>
      </c>
      <c r="C6520">
        <v>0</v>
      </c>
      <c r="D6520">
        <v>5734.7</v>
      </c>
      <c r="E6520">
        <v>620.52</v>
      </c>
      <c r="F6520">
        <v>5114.18</v>
      </c>
    </row>
    <row r="6521" spans="1:6" ht="15" customHeight="1" x14ac:dyDescent="0.35">
      <c r="A6521" s="86">
        <v>45062200101</v>
      </c>
      <c r="B6521" t="s">
        <v>665</v>
      </c>
      <c r="C6521">
        <v>0</v>
      </c>
      <c r="D6521">
        <v>631.9</v>
      </c>
      <c r="E6521">
        <v>337.42</v>
      </c>
      <c r="F6521">
        <v>294.48</v>
      </c>
    </row>
    <row r="6522" spans="1:6" ht="15" customHeight="1" x14ac:dyDescent="0.35">
      <c r="A6522" s="86">
        <v>45062200102</v>
      </c>
      <c r="B6522" t="s">
        <v>666</v>
      </c>
      <c r="C6522">
        <v>0</v>
      </c>
      <c r="D6522">
        <v>5102.8</v>
      </c>
      <c r="E6522">
        <v>283.10000000000002</v>
      </c>
      <c r="F6522">
        <v>4819.7</v>
      </c>
    </row>
    <row r="6523" spans="1:6" ht="15" customHeight="1" x14ac:dyDescent="0.35">
      <c r="A6523" s="86">
        <v>45062200103</v>
      </c>
      <c r="B6523" t="s">
        <v>668</v>
      </c>
      <c r="C6523">
        <v>0</v>
      </c>
      <c r="D6523">
        <v>0</v>
      </c>
      <c r="E6523">
        <v>0</v>
      </c>
      <c r="F6523">
        <v>0</v>
      </c>
    </row>
    <row r="6524" spans="1:6" ht="15" customHeight="1" x14ac:dyDescent="0.35">
      <c r="A6524" s="86">
        <v>450622002</v>
      </c>
      <c r="B6524" t="s">
        <v>547</v>
      </c>
      <c r="C6524">
        <v>0</v>
      </c>
      <c r="D6524">
        <v>0</v>
      </c>
      <c r="E6524">
        <v>0</v>
      </c>
      <c r="F6524">
        <v>0</v>
      </c>
    </row>
    <row r="6525" spans="1:6" ht="15" customHeight="1" x14ac:dyDescent="0.35">
      <c r="A6525" s="86">
        <v>450622003</v>
      </c>
      <c r="B6525" t="s">
        <v>1565</v>
      </c>
      <c r="C6525">
        <v>0</v>
      </c>
      <c r="D6525">
        <v>0</v>
      </c>
      <c r="E6525">
        <v>0</v>
      </c>
      <c r="F6525">
        <v>0</v>
      </c>
    </row>
    <row r="6526" spans="1:6" ht="15" customHeight="1" x14ac:dyDescent="0.35">
      <c r="A6526" s="86">
        <v>450622009</v>
      </c>
      <c r="B6526" t="s">
        <v>1849</v>
      </c>
      <c r="C6526">
        <v>0</v>
      </c>
      <c r="D6526">
        <v>0</v>
      </c>
      <c r="E6526">
        <v>0</v>
      </c>
      <c r="F6526">
        <v>0</v>
      </c>
    </row>
    <row r="6527" spans="1:6" ht="15" customHeight="1" x14ac:dyDescent="0.35">
      <c r="A6527" s="86">
        <v>45062200901</v>
      </c>
      <c r="B6527" t="s">
        <v>382</v>
      </c>
      <c r="C6527">
        <v>0</v>
      </c>
      <c r="D6527">
        <v>0</v>
      </c>
      <c r="E6527">
        <v>0</v>
      </c>
      <c r="F6527">
        <v>0</v>
      </c>
    </row>
    <row r="6528" spans="1:6" ht="15" customHeight="1" x14ac:dyDescent="0.35">
      <c r="A6528" s="86">
        <v>45062200902</v>
      </c>
      <c r="B6528" t="s">
        <v>547</v>
      </c>
      <c r="C6528">
        <v>0</v>
      </c>
      <c r="D6528">
        <v>0</v>
      </c>
      <c r="E6528">
        <v>0</v>
      </c>
      <c r="F6528">
        <v>0</v>
      </c>
    </row>
    <row r="6529" spans="1:6" ht="15" customHeight="1" x14ac:dyDescent="0.35">
      <c r="A6529" s="86">
        <v>45062200903</v>
      </c>
      <c r="B6529" t="s">
        <v>1565</v>
      </c>
      <c r="C6529">
        <v>0</v>
      </c>
      <c r="D6529">
        <v>0</v>
      </c>
      <c r="E6529">
        <v>0</v>
      </c>
      <c r="F6529">
        <v>0</v>
      </c>
    </row>
    <row r="6530" spans="1:6" ht="15" customHeight="1" x14ac:dyDescent="0.35">
      <c r="A6530" s="86">
        <v>450623</v>
      </c>
      <c r="B6530" t="s">
        <v>449</v>
      </c>
      <c r="C6530">
        <v>0</v>
      </c>
      <c r="D6530">
        <v>0</v>
      </c>
      <c r="E6530">
        <v>0</v>
      </c>
      <c r="F6530">
        <v>0</v>
      </c>
    </row>
    <row r="6531" spans="1:6" ht="15" customHeight="1" x14ac:dyDescent="0.35">
      <c r="A6531" s="86">
        <v>4506230</v>
      </c>
      <c r="B6531" t="s">
        <v>449</v>
      </c>
      <c r="C6531">
        <v>0</v>
      </c>
      <c r="D6531">
        <v>0</v>
      </c>
      <c r="E6531">
        <v>0</v>
      </c>
      <c r="F6531">
        <v>0</v>
      </c>
    </row>
    <row r="6532" spans="1:6" ht="15" customHeight="1" x14ac:dyDescent="0.35">
      <c r="A6532" s="86">
        <v>450623001</v>
      </c>
      <c r="B6532" t="s">
        <v>382</v>
      </c>
      <c r="C6532">
        <v>0</v>
      </c>
      <c r="D6532">
        <v>0</v>
      </c>
      <c r="E6532">
        <v>0</v>
      </c>
      <c r="F6532">
        <v>0</v>
      </c>
    </row>
    <row r="6533" spans="1:6" ht="15" customHeight="1" x14ac:dyDescent="0.35">
      <c r="A6533" s="86">
        <v>45062300101</v>
      </c>
      <c r="B6533" t="s">
        <v>665</v>
      </c>
      <c r="C6533">
        <v>0</v>
      </c>
      <c r="D6533">
        <v>0</v>
      </c>
      <c r="E6533">
        <v>0</v>
      </c>
      <c r="F6533">
        <v>0</v>
      </c>
    </row>
    <row r="6534" spans="1:6" ht="15" customHeight="1" x14ac:dyDescent="0.35">
      <c r="A6534" s="86">
        <v>45062300102</v>
      </c>
      <c r="B6534" t="s">
        <v>666</v>
      </c>
      <c r="C6534">
        <v>0</v>
      </c>
      <c r="D6534">
        <v>0</v>
      </c>
      <c r="E6534">
        <v>0</v>
      </c>
      <c r="F6534">
        <v>0</v>
      </c>
    </row>
    <row r="6535" spans="1:6" ht="15" customHeight="1" x14ac:dyDescent="0.35">
      <c r="A6535" s="86">
        <v>45062300103</v>
      </c>
      <c r="B6535" t="s">
        <v>668</v>
      </c>
      <c r="C6535">
        <v>0</v>
      </c>
      <c r="D6535">
        <v>0</v>
      </c>
      <c r="E6535">
        <v>0</v>
      </c>
      <c r="F6535">
        <v>0</v>
      </c>
    </row>
    <row r="6536" spans="1:6" ht="15" customHeight="1" x14ac:dyDescent="0.35">
      <c r="A6536" s="86">
        <v>450623002</v>
      </c>
      <c r="B6536" t="s">
        <v>547</v>
      </c>
      <c r="C6536">
        <v>0</v>
      </c>
      <c r="D6536">
        <v>0</v>
      </c>
      <c r="E6536">
        <v>0</v>
      </c>
      <c r="F6536">
        <v>0</v>
      </c>
    </row>
    <row r="6537" spans="1:6" ht="15" customHeight="1" x14ac:dyDescent="0.35">
      <c r="A6537" s="86">
        <v>450623003</v>
      </c>
      <c r="B6537" t="s">
        <v>1565</v>
      </c>
      <c r="C6537">
        <v>0</v>
      </c>
      <c r="D6537">
        <v>0</v>
      </c>
      <c r="E6537">
        <v>0</v>
      </c>
      <c r="F6537">
        <v>0</v>
      </c>
    </row>
    <row r="6538" spans="1:6" ht="15" customHeight="1" x14ac:dyDescent="0.35">
      <c r="A6538" s="86">
        <v>450623009</v>
      </c>
      <c r="B6538" t="s">
        <v>1849</v>
      </c>
      <c r="C6538">
        <v>0</v>
      </c>
      <c r="D6538">
        <v>0</v>
      </c>
      <c r="E6538">
        <v>0</v>
      </c>
      <c r="F6538">
        <v>0</v>
      </c>
    </row>
    <row r="6539" spans="1:6" ht="15" customHeight="1" x14ac:dyDescent="0.35">
      <c r="A6539" s="86">
        <v>45062300901</v>
      </c>
      <c r="B6539" t="s">
        <v>382</v>
      </c>
      <c r="C6539">
        <v>0</v>
      </c>
      <c r="D6539">
        <v>0</v>
      </c>
      <c r="E6539">
        <v>0</v>
      </c>
      <c r="F6539">
        <v>0</v>
      </c>
    </row>
    <row r="6540" spans="1:6" ht="15" customHeight="1" x14ac:dyDescent="0.35">
      <c r="A6540" s="86">
        <v>45062300902</v>
      </c>
      <c r="B6540" t="s">
        <v>547</v>
      </c>
      <c r="C6540">
        <v>0</v>
      </c>
      <c r="D6540">
        <v>0</v>
      </c>
      <c r="E6540">
        <v>0</v>
      </c>
      <c r="F6540">
        <v>0</v>
      </c>
    </row>
    <row r="6541" spans="1:6" ht="15" customHeight="1" x14ac:dyDescent="0.35">
      <c r="A6541" s="86">
        <v>45062300903</v>
      </c>
      <c r="B6541" t="s">
        <v>1565</v>
      </c>
      <c r="C6541">
        <v>0</v>
      </c>
      <c r="D6541">
        <v>0</v>
      </c>
      <c r="E6541">
        <v>0</v>
      </c>
      <c r="F6541">
        <v>0</v>
      </c>
    </row>
    <row r="6542" spans="1:6" ht="15" customHeight="1" x14ac:dyDescent="0.35">
      <c r="A6542" s="86">
        <v>4506240</v>
      </c>
      <c r="B6542" t="s">
        <v>1098</v>
      </c>
      <c r="C6542">
        <v>0</v>
      </c>
      <c r="D6542">
        <v>0</v>
      </c>
      <c r="E6542">
        <v>0</v>
      </c>
      <c r="F6542">
        <v>0</v>
      </c>
    </row>
    <row r="6543" spans="1:6" ht="15" customHeight="1" x14ac:dyDescent="0.35">
      <c r="A6543" s="86">
        <v>450624001</v>
      </c>
      <c r="B6543" t="s">
        <v>382</v>
      </c>
      <c r="C6543">
        <v>0</v>
      </c>
      <c r="D6543">
        <v>0</v>
      </c>
      <c r="E6543">
        <v>0</v>
      </c>
      <c r="F6543">
        <v>0</v>
      </c>
    </row>
    <row r="6544" spans="1:6" ht="15" customHeight="1" x14ac:dyDescent="0.35">
      <c r="A6544" s="86">
        <v>45062400101</v>
      </c>
      <c r="B6544" t="s">
        <v>665</v>
      </c>
      <c r="C6544">
        <v>0</v>
      </c>
      <c r="D6544">
        <v>0</v>
      </c>
      <c r="E6544">
        <v>0</v>
      </c>
      <c r="F6544">
        <v>0</v>
      </c>
    </row>
    <row r="6545" spans="1:6" ht="15" customHeight="1" x14ac:dyDescent="0.35">
      <c r="A6545" s="86">
        <v>45062400102</v>
      </c>
      <c r="B6545" t="s">
        <v>666</v>
      </c>
      <c r="C6545">
        <v>0</v>
      </c>
      <c r="D6545">
        <v>0</v>
      </c>
      <c r="E6545">
        <v>0</v>
      </c>
      <c r="F6545">
        <v>0</v>
      </c>
    </row>
    <row r="6546" spans="1:6" ht="15" customHeight="1" x14ac:dyDescent="0.35">
      <c r="A6546" s="86">
        <v>45062400103</v>
      </c>
      <c r="B6546" t="s">
        <v>668</v>
      </c>
      <c r="C6546">
        <v>0</v>
      </c>
      <c r="D6546">
        <v>0</v>
      </c>
      <c r="E6546">
        <v>0</v>
      </c>
      <c r="F6546">
        <v>0</v>
      </c>
    </row>
    <row r="6547" spans="1:6" ht="15" customHeight="1" x14ac:dyDescent="0.35">
      <c r="A6547" s="86">
        <v>450624002</v>
      </c>
      <c r="B6547" t="s">
        <v>547</v>
      </c>
      <c r="C6547">
        <v>0</v>
      </c>
      <c r="D6547">
        <v>0</v>
      </c>
      <c r="E6547">
        <v>0</v>
      </c>
      <c r="F6547">
        <v>0</v>
      </c>
    </row>
    <row r="6548" spans="1:6" ht="15" customHeight="1" x14ac:dyDescent="0.35">
      <c r="A6548" s="86">
        <v>450624003</v>
      </c>
      <c r="B6548" t="s">
        <v>1565</v>
      </c>
      <c r="C6548">
        <v>0</v>
      </c>
      <c r="D6548">
        <v>0</v>
      </c>
      <c r="E6548">
        <v>0</v>
      </c>
      <c r="F6548">
        <v>0</v>
      </c>
    </row>
    <row r="6549" spans="1:6" ht="15" customHeight="1" x14ac:dyDescent="0.35">
      <c r="A6549" s="86">
        <v>450624009</v>
      </c>
      <c r="B6549" t="s">
        <v>1849</v>
      </c>
      <c r="C6549">
        <v>0</v>
      </c>
      <c r="D6549">
        <v>0</v>
      </c>
      <c r="E6549">
        <v>0</v>
      </c>
      <c r="F6549">
        <v>0</v>
      </c>
    </row>
    <row r="6550" spans="1:6" ht="15" customHeight="1" x14ac:dyDescent="0.35">
      <c r="A6550" s="86">
        <v>45062400901</v>
      </c>
      <c r="B6550" t="s">
        <v>382</v>
      </c>
      <c r="C6550">
        <v>0</v>
      </c>
      <c r="D6550">
        <v>0</v>
      </c>
      <c r="E6550">
        <v>0</v>
      </c>
      <c r="F6550">
        <v>0</v>
      </c>
    </row>
    <row r="6551" spans="1:6" ht="15" customHeight="1" x14ac:dyDescent="0.35">
      <c r="A6551" s="86">
        <v>45062400902</v>
      </c>
      <c r="B6551" t="s">
        <v>547</v>
      </c>
      <c r="C6551">
        <v>0</v>
      </c>
      <c r="D6551">
        <v>0</v>
      </c>
      <c r="E6551">
        <v>0</v>
      </c>
      <c r="F6551">
        <v>0</v>
      </c>
    </row>
    <row r="6552" spans="1:6" ht="15" customHeight="1" x14ac:dyDescent="0.35">
      <c r="A6552" s="86">
        <v>45062400903</v>
      </c>
      <c r="B6552" t="s">
        <v>1565</v>
      </c>
      <c r="C6552">
        <v>0</v>
      </c>
      <c r="D6552">
        <v>0</v>
      </c>
      <c r="E6552">
        <v>0</v>
      </c>
      <c r="F6552">
        <v>0</v>
      </c>
    </row>
    <row r="6553" spans="1:6" ht="15" customHeight="1" x14ac:dyDescent="0.35">
      <c r="A6553" s="86">
        <v>450625</v>
      </c>
      <c r="B6553" t="s">
        <v>439</v>
      </c>
      <c r="C6553">
        <v>0</v>
      </c>
      <c r="D6553">
        <v>1106126.4099999999</v>
      </c>
      <c r="E6553">
        <v>489131.41</v>
      </c>
      <c r="F6553">
        <v>616995</v>
      </c>
    </row>
    <row r="6554" spans="1:6" ht="15" customHeight="1" x14ac:dyDescent="0.35">
      <c r="A6554" s="86">
        <v>4506250</v>
      </c>
      <c r="B6554" t="s">
        <v>420</v>
      </c>
      <c r="C6554">
        <v>0</v>
      </c>
      <c r="D6554">
        <v>1106126.4099999999</v>
      </c>
      <c r="E6554">
        <v>489131.41</v>
      </c>
      <c r="F6554">
        <v>616995</v>
      </c>
    </row>
    <row r="6555" spans="1:6" ht="15" customHeight="1" x14ac:dyDescent="0.35">
      <c r="A6555" s="86">
        <v>450625001</v>
      </c>
      <c r="B6555" t="s">
        <v>382</v>
      </c>
      <c r="C6555">
        <v>0</v>
      </c>
      <c r="D6555">
        <v>1106126.4099999999</v>
      </c>
      <c r="E6555">
        <v>489131.41</v>
      </c>
      <c r="F6555">
        <v>616995</v>
      </c>
    </row>
    <row r="6556" spans="1:6" ht="15" customHeight="1" x14ac:dyDescent="0.35">
      <c r="A6556" s="86">
        <v>45062500101</v>
      </c>
      <c r="B6556" t="s">
        <v>665</v>
      </c>
      <c r="C6556">
        <v>0</v>
      </c>
      <c r="D6556">
        <v>1105986.46</v>
      </c>
      <c r="E6556">
        <v>489131.41</v>
      </c>
      <c r="F6556">
        <v>616855.05000000005</v>
      </c>
    </row>
    <row r="6557" spans="1:6" ht="15" customHeight="1" x14ac:dyDescent="0.35">
      <c r="A6557" s="86">
        <v>45062500102</v>
      </c>
      <c r="B6557" t="s">
        <v>666</v>
      </c>
      <c r="C6557">
        <v>0</v>
      </c>
      <c r="D6557">
        <v>139.94999999999999</v>
      </c>
      <c r="E6557">
        <v>0</v>
      </c>
      <c r="F6557">
        <v>139.94999999999999</v>
      </c>
    </row>
    <row r="6558" spans="1:6" ht="15" customHeight="1" x14ac:dyDescent="0.35">
      <c r="A6558" s="86">
        <v>45062500103</v>
      </c>
      <c r="B6558" t="s">
        <v>668</v>
      </c>
      <c r="C6558">
        <v>0</v>
      </c>
      <c r="D6558">
        <v>0</v>
      </c>
      <c r="E6558">
        <v>0</v>
      </c>
      <c r="F6558">
        <v>0</v>
      </c>
    </row>
    <row r="6559" spans="1:6" ht="15" customHeight="1" x14ac:dyDescent="0.35">
      <c r="A6559" s="86">
        <v>450625002</v>
      </c>
      <c r="B6559" t="s">
        <v>547</v>
      </c>
      <c r="C6559">
        <v>0</v>
      </c>
      <c r="D6559">
        <v>0</v>
      </c>
      <c r="E6559">
        <v>0</v>
      </c>
      <c r="F6559">
        <v>0</v>
      </c>
    </row>
    <row r="6560" spans="1:6" ht="15" customHeight="1" x14ac:dyDescent="0.35">
      <c r="A6560" s="86">
        <v>450625003</v>
      </c>
      <c r="B6560" t="s">
        <v>1565</v>
      </c>
      <c r="C6560">
        <v>0</v>
      </c>
      <c r="D6560">
        <v>0</v>
      </c>
      <c r="E6560">
        <v>0</v>
      </c>
      <c r="F6560">
        <v>0</v>
      </c>
    </row>
    <row r="6561" spans="1:6" ht="15" customHeight="1" x14ac:dyDescent="0.35">
      <c r="A6561" s="86">
        <v>450625009</v>
      </c>
      <c r="B6561" t="s">
        <v>1849</v>
      </c>
      <c r="C6561">
        <v>0</v>
      </c>
      <c r="D6561">
        <v>0</v>
      </c>
      <c r="E6561">
        <v>0</v>
      </c>
      <c r="F6561">
        <v>0</v>
      </c>
    </row>
    <row r="6562" spans="1:6" ht="15" customHeight="1" x14ac:dyDescent="0.35">
      <c r="A6562" s="86">
        <v>45062500901</v>
      </c>
      <c r="B6562" t="s">
        <v>382</v>
      </c>
      <c r="C6562">
        <v>0</v>
      </c>
      <c r="D6562">
        <v>0</v>
      </c>
      <c r="E6562">
        <v>0</v>
      </c>
      <c r="F6562">
        <v>0</v>
      </c>
    </row>
    <row r="6563" spans="1:6" ht="15" customHeight="1" x14ac:dyDescent="0.35">
      <c r="A6563" s="86">
        <v>45062500902</v>
      </c>
      <c r="B6563" t="s">
        <v>547</v>
      </c>
      <c r="C6563">
        <v>0</v>
      </c>
      <c r="D6563">
        <v>0</v>
      </c>
      <c r="E6563">
        <v>0</v>
      </c>
      <c r="F6563">
        <v>0</v>
      </c>
    </row>
    <row r="6564" spans="1:6" ht="15" customHeight="1" x14ac:dyDescent="0.35">
      <c r="A6564" s="86">
        <v>45062500903</v>
      </c>
      <c r="B6564" t="s">
        <v>1565</v>
      </c>
      <c r="C6564">
        <v>0</v>
      </c>
      <c r="D6564">
        <v>0</v>
      </c>
      <c r="E6564">
        <v>0</v>
      </c>
      <c r="F6564">
        <v>0</v>
      </c>
    </row>
    <row r="6565" spans="1:6" ht="15" customHeight="1" x14ac:dyDescent="0.35">
      <c r="A6565" s="86">
        <v>4507</v>
      </c>
      <c r="B6565" t="s">
        <v>240</v>
      </c>
      <c r="C6565">
        <v>0</v>
      </c>
      <c r="D6565">
        <v>668310.19999999995</v>
      </c>
      <c r="E6565">
        <v>314931.37</v>
      </c>
      <c r="F6565">
        <v>353378.83</v>
      </c>
    </row>
    <row r="6566" spans="1:6" ht="15" customHeight="1" x14ac:dyDescent="0.35">
      <c r="A6566" s="86">
        <v>450701</v>
      </c>
      <c r="B6566" t="s">
        <v>196</v>
      </c>
      <c r="C6566">
        <v>0</v>
      </c>
      <c r="D6566">
        <v>0</v>
      </c>
      <c r="E6566">
        <v>0</v>
      </c>
      <c r="F6566">
        <v>0</v>
      </c>
    </row>
    <row r="6567" spans="1:6" ht="15" customHeight="1" x14ac:dyDescent="0.35">
      <c r="A6567" s="86">
        <v>4507010</v>
      </c>
      <c r="B6567" t="s">
        <v>402</v>
      </c>
      <c r="C6567">
        <v>0</v>
      </c>
      <c r="D6567">
        <v>0</v>
      </c>
      <c r="E6567">
        <v>0</v>
      </c>
      <c r="F6567">
        <v>0</v>
      </c>
    </row>
    <row r="6568" spans="1:6" ht="15" customHeight="1" x14ac:dyDescent="0.35">
      <c r="A6568" s="86">
        <v>450701001</v>
      </c>
      <c r="B6568" t="s">
        <v>422</v>
      </c>
      <c r="C6568">
        <v>0</v>
      </c>
      <c r="D6568">
        <v>0</v>
      </c>
      <c r="E6568">
        <v>0</v>
      </c>
      <c r="F6568">
        <v>0</v>
      </c>
    </row>
    <row r="6569" spans="1:6" ht="15" customHeight="1" x14ac:dyDescent="0.35">
      <c r="A6569" s="86">
        <v>45070100101</v>
      </c>
      <c r="B6569" t="s">
        <v>665</v>
      </c>
      <c r="C6569">
        <v>0</v>
      </c>
      <c r="D6569">
        <v>0</v>
      </c>
      <c r="E6569">
        <v>0</v>
      </c>
      <c r="F6569">
        <v>0</v>
      </c>
    </row>
    <row r="6570" spans="1:6" ht="15" customHeight="1" x14ac:dyDescent="0.35">
      <c r="A6570" s="86">
        <v>45070100102</v>
      </c>
      <c r="B6570" t="s">
        <v>666</v>
      </c>
      <c r="C6570">
        <v>0</v>
      </c>
      <c r="D6570">
        <v>0</v>
      </c>
      <c r="E6570">
        <v>0</v>
      </c>
      <c r="F6570">
        <v>0</v>
      </c>
    </row>
    <row r="6571" spans="1:6" ht="15" customHeight="1" x14ac:dyDescent="0.35">
      <c r="A6571" s="86">
        <v>45070100103</v>
      </c>
      <c r="B6571" t="s">
        <v>668</v>
      </c>
      <c r="C6571">
        <v>0</v>
      </c>
      <c r="D6571">
        <v>0</v>
      </c>
      <c r="E6571">
        <v>0</v>
      </c>
      <c r="F6571">
        <v>0</v>
      </c>
    </row>
    <row r="6572" spans="1:6" ht="15" customHeight="1" x14ac:dyDescent="0.35">
      <c r="A6572" s="86">
        <v>450701002</v>
      </c>
      <c r="B6572" t="s">
        <v>554</v>
      </c>
      <c r="C6572">
        <v>0</v>
      </c>
      <c r="D6572">
        <v>0</v>
      </c>
      <c r="E6572">
        <v>0</v>
      </c>
      <c r="F6572">
        <v>0</v>
      </c>
    </row>
    <row r="6573" spans="1:6" ht="15" customHeight="1" x14ac:dyDescent="0.35">
      <c r="A6573" s="86">
        <v>450701003</v>
      </c>
      <c r="B6573" t="s">
        <v>1898</v>
      </c>
      <c r="C6573">
        <v>0</v>
      </c>
      <c r="D6573">
        <v>0</v>
      </c>
      <c r="E6573">
        <v>0</v>
      </c>
      <c r="F6573">
        <v>0</v>
      </c>
    </row>
    <row r="6574" spans="1:6" ht="15" customHeight="1" x14ac:dyDescent="0.35">
      <c r="A6574" s="86">
        <v>450701009</v>
      </c>
      <c r="B6574" t="s">
        <v>1102</v>
      </c>
      <c r="C6574">
        <v>0</v>
      </c>
      <c r="D6574">
        <v>0</v>
      </c>
      <c r="E6574">
        <v>0</v>
      </c>
      <c r="F6574">
        <v>0</v>
      </c>
    </row>
    <row r="6575" spans="1:6" ht="15" customHeight="1" x14ac:dyDescent="0.35">
      <c r="A6575" s="86">
        <v>45070100901</v>
      </c>
      <c r="B6575" t="s">
        <v>422</v>
      </c>
      <c r="C6575">
        <v>0</v>
      </c>
      <c r="D6575">
        <v>0</v>
      </c>
      <c r="E6575">
        <v>0</v>
      </c>
      <c r="F6575">
        <v>0</v>
      </c>
    </row>
    <row r="6576" spans="1:6" ht="15" customHeight="1" x14ac:dyDescent="0.35">
      <c r="A6576" s="86">
        <v>45070100902</v>
      </c>
      <c r="B6576" t="s">
        <v>554</v>
      </c>
      <c r="C6576">
        <v>0</v>
      </c>
      <c r="D6576">
        <v>0</v>
      </c>
      <c r="E6576">
        <v>0</v>
      </c>
      <c r="F6576">
        <v>0</v>
      </c>
    </row>
    <row r="6577" spans="1:6" ht="15" customHeight="1" x14ac:dyDescent="0.35">
      <c r="A6577" s="86">
        <v>45070100903</v>
      </c>
      <c r="B6577" t="s">
        <v>1898</v>
      </c>
      <c r="C6577">
        <v>0</v>
      </c>
      <c r="D6577">
        <v>0</v>
      </c>
      <c r="E6577">
        <v>0</v>
      </c>
      <c r="F6577">
        <v>0</v>
      </c>
    </row>
    <row r="6578" spans="1:6" ht="15" customHeight="1" x14ac:dyDescent="0.35">
      <c r="A6578" s="86">
        <v>450702</v>
      </c>
      <c r="B6578" t="s">
        <v>451</v>
      </c>
      <c r="C6578">
        <v>0</v>
      </c>
      <c r="D6578">
        <v>668310.19999999995</v>
      </c>
      <c r="E6578">
        <v>314931.37</v>
      </c>
      <c r="F6578">
        <v>353378.83</v>
      </c>
    </row>
    <row r="6579" spans="1:6" ht="15" customHeight="1" x14ac:dyDescent="0.35">
      <c r="A6579" s="86">
        <v>4507020</v>
      </c>
      <c r="B6579" t="s">
        <v>451</v>
      </c>
      <c r="C6579">
        <v>0</v>
      </c>
      <c r="D6579">
        <v>668310.19999999995</v>
      </c>
      <c r="E6579">
        <v>314931.37</v>
      </c>
      <c r="F6579">
        <v>353378.83</v>
      </c>
    </row>
    <row r="6580" spans="1:6" ht="15" customHeight="1" x14ac:dyDescent="0.35">
      <c r="A6580" s="86">
        <v>450702001</v>
      </c>
      <c r="B6580" t="s">
        <v>422</v>
      </c>
      <c r="C6580">
        <v>0</v>
      </c>
      <c r="D6580">
        <v>424575.56</v>
      </c>
      <c r="E6580">
        <v>88610.559999999998</v>
      </c>
      <c r="F6580">
        <v>335965</v>
      </c>
    </row>
    <row r="6581" spans="1:6" ht="15" customHeight="1" x14ac:dyDescent="0.35">
      <c r="A6581" s="86">
        <v>45070200101</v>
      </c>
      <c r="B6581" t="s">
        <v>665</v>
      </c>
      <c r="C6581">
        <v>0</v>
      </c>
      <c r="D6581">
        <v>359191.52</v>
      </c>
      <c r="E6581">
        <v>81166.820000000007</v>
      </c>
      <c r="F6581">
        <v>278024.7</v>
      </c>
    </row>
    <row r="6582" spans="1:6" ht="15" customHeight="1" x14ac:dyDescent="0.35">
      <c r="A6582" s="86">
        <v>45070200102</v>
      </c>
      <c r="B6582" t="s">
        <v>666</v>
      </c>
      <c r="C6582">
        <v>0</v>
      </c>
      <c r="D6582">
        <v>65384.04</v>
      </c>
      <c r="E6582">
        <v>7443.74</v>
      </c>
      <c r="F6582">
        <v>57940.3</v>
      </c>
    </row>
    <row r="6583" spans="1:6" ht="15" customHeight="1" x14ac:dyDescent="0.35">
      <c r="A6583" s="86">
        <v>45070200103</v>
      </c>
      <c r="B6583" t="s">
        <v>668</v>
      </c>
      <c r="C6583">
        <v>0</v>
      </c>
      <c r="D6583">
        <v>0</v>
      </c>
      <c r="E6583">
        <v>0</v>
      </c>
      <c r="F6583">
        <v>0</v>
      </c>
    </row>
    <row r="6584" spans="1:6" ht="15" customHeight="1" x14ac:dyDescent="0.35">
      <c r="A6584" s="86">
        <v>450702002</v>
      </c>
      <c r="B6584" t="s">
        <v>554</v>
      </c>
      <c r="C6584">
        <v>0</v>
      </c>
      <c r="D6584">
        <v>243734.64</v>
      </c>
      <c r="E6584">
        <v>226320.81</v>
      </c>
      <c r="F6584">
        <v>17413.830000000002</v>
      </c>
    </row>
    <row r="6585" spans="1:6" ht="15" customHeight="1" x14ac:dyDescent="0.35">
      <c r="A6585" s="86">
        <v>450702003</v>
      </c>
      <c r="B6585" t="s">
        <v>1898</v>
      </c>
      <c r="C6585">
        <v>0</v>
      </c>
      <c r="D6585">
        <v>0</v>
      </c>
      <c r="E6585">
        <v>0</v>
      </c>
      <c r="F6585">
        <v>0</v>
      </c>
    </row>
    <row r="6586" spans="1:6" ht="15" customHeight="1" x14ac:dyDescent="0.35">
      <c r="A6586" s="86">
        <v>450702009</v>
      </c>
      <c r="B6586" t="s">
        <v>1102</v>
      </c>
      <c r="C6586">
        <v>0</v>
      </c>
      <c r="D6586">
        <v>0</v>
      </c>
      <c r="E6586">
        <v>0</v>
      </c>
      <c r="F6586">
        <v>0</v>
      </c>
    </row>
    <row r="6587" spans="1:6" ht="15" customHeight="1" x14ac:dyDescent="0.35">
      <c r="A6587" s="86">
        <v>45070200901</v>
      </c>
      <c r="B6587" t="s">
        <v>422</v>
      </c>
      <c r="C6587">
        <v>0</v>
      </c>
      <c r="D6587">
        <v>0</v>
      </c>
      <c r="E6587">
        <v>0</v>
      </c>
      <c r="F6587">
        <v>0</v>
      </c>
    </row>
    <row r="6588" spans="1:6" ht="15" customHeight="1" x14ac:dyDescent="0.35">
      <c r="A6588" s="86">
        <v>45070200902</v>
      </c>
      <c r="B6588" t="s">
        <v>554</v>
      </c>
      <c r="C6588">
        <v>0</v>
      </c>
      <c r="D6588">
        <v>0</v>
      </c>
      <c r="E6588">
        <v>0</v>
      </c>
      <c r="F6588">
        <v>0</v>
      </c>
    </row>
    <row r="6589" spans="1:6" ht="15" customHeight="1" x14ac:dyDescent="0.35">
      <c r="A6589" s="86">
        <v>45070200903</v>
      </c>
      <c r="B6589" t="s">
        <v>1898</v>
      </c>
      <c r="C6589">
        <v>0</v>
      </c>
      <c r="D6589">
        <v>0</v>
      </c>
      <c r="E6589">
        <v>0</v>
      </c>
      <c r="F6589">
        <v>0</v>
      </c>
    </row>
    <row r="6590" spans="1:6" ht="15" customHeight="1" x14ac:dyDescent="0.35">
      <c r="A6590" s="86">
        <v>450703</v>
      </c>
      <c r="B6590" t="s">
        <v>425</v>
      </c>
      <c r="C6590">
        <v>0</v>
      </c>
      <c r="D6590">
        <v>0</v>
      </c>
      <c r="E6590">
        <v>0</v>
      </c>
      <c r="F6590">
        <v>0</v>
      </c>
    </row>
    <row r="6591" spans="1:6" ht="15" customHeight="1" x14ac:dyDescent="0.35">
      <c r="A6591" s="86">
        <v>4507030</v>
      </c>
      <c r="B6591" t="s">
        <v>425</v>
      </c>
      <c r="C6591">
        <v>0</v>
      </c>
      <c r="D6591">
        <v>0</v>
      </c>
      <c r="E6591">
        <v>0</v>
      </c>
      <c r="F6591">
        <v>0</v>
      </c>
    </row>
    <row r="6592" spans="1:6" ht="15" customHeight="1" x14ac:dyDescent="0.35">
      <c r="A6592" s="86">
        <v>450703001</v>
      </c>
      <c r="B6592" t="s">
        <v>422</v>
      </c>
      <c r="C6592">
        <v>0</v>
      </c>
      <c r="D6592">
        <v>0</v>
      </c>
      <c r="E6592">
        <v>0</v>
      </c>
      <c r="F6592">
        <v>0</v>
      </c>
    </row>
    <row r="6593" spans="1:6" ht="15" customHeight="1" x14ac:dyDescent="0.35">
      <c r="A6593" s="86">
        <v>45070300101</v>
      </c>
      <c r="B6593" t="s">
        <v>665</v>
      </c>
      <c r="C6593">
        <v>0</v>
      </c>
      <c r="D6593">
        <v>0</v>
      </c>
      <c r="E6593">
        <v>0</v>
      </c>
      <c r="F6593">
        <v>0</v>
      </c>
    </row>
    <row r="6594" spans="1:6" ht="15" customHeight="1" x14ac:dyDescent="0.35">
      <c r="A6594" s="86">
        <v>45070300102</v>
      </c>
      <c r="B6594" t="s">
        <v>666</v>
      </c>
      <c r="C6594">
        <v>0</v>
      </c>
      <c r="D6594">
        <v>0</v>
      </c>
      <c r="E6594">
        <v>0</v>
      </c>
      <c r="F6594">
        <v>0</v>
      </c>
    </row>
    <row r="6595" spans="1:6" ht="15" customHeight="1" x14ac:dyDescent="0.35">
      <c r="A6595" s="86">
        <v>45070300103</v>
      </c>
      <c r="B6595" t="s">
        <v>668</v>
      </c>
      <c r="C6595">
        <v>0</v>
      </c>
      <c r="D6595">
        <v>0</v>
      </c>
      <c r="E6595">
        <v>0</v>
      </c>
      <c r="F6595">
        <v>0</v>
      </c>
    </row>
    <row r="6596" spans="1:6" ht="15" customHeight="1" x14ac:dyDescent="0.35">
      <c r="A6596" s="86">
        <v>450703002</v>
      </c>
      <c r="B6596" t="s">
        <v>554</v>
      </c>
      <c r="C6596">
        <v>0</v>
      </c>
      <c r="D6596">
        <v>0</v>
      </c>
      <c r="E6596">
        <v>0</v>
      </c>
      <c r="F6596">
        <v>0</v>
      </c>
    </row>
    <row r="6597" spans="1:6" ht="15" customHeight="1" x14ac:dyDescent="0.35">
      <c r="A6597" s="86">
        <v>450703003</v>
      </c>
      <c r="B6597" t="s">
        <v>1898</v>
      </c>
      <c r="C6597">
        <v>0</v>
      </c>
      <c r="D6597">
        <v>0</v>
      </c>
      <c r="E6597">
        <v>0</v>
      </c>
      <c r="F6597">
        <v>0</v>
      </c>
    </row>
    <row r="6598" spans="1:6" ht="15" customHeight="1" x14ac:dyDescent="0.35">
      <c r="A6598" s="86">
        <v>450703009</v>
      </c>
      <c r="B6598" t="s">
        <v>1102</v>
      </c>
      <c r="C6598">
        <v>0</v>
      </c>
      <c r="D6598">
        <v>0</v>
      </c>
      <c r="E6598">
        <v>0</v>
      </c>
      <c r="F6598">
        <v>0</v>
      </c>
    </row>
    <row r="6599" spans="1:6" ht="15" customHeight="1" x14ac:dyDescent="0.35">
      <c r="A6599" s="86">
        <v>45070300901</v>
      </c>
      <c r="B6599" t="s">
        <v>422</v>
      </c>
      <c r="C6599">
        <v>0</v>
      </c>
      <c r="D6599">
        <v>0</v>
      </c>
      <c r="E6599">
        <v>0</v>
      </c>
      <c r="F6599">
        <v>0</v>
      </c>
    </row>
    <row r="6600" spans="1:6" ht="15" customHeight="1" x14ac:dyDescent="0.35">
      <c r="A6600" s="86">
        <v>45070300902</v>
      </c>
      <c r="B6600" t="s">
        <v>554</v>
      </c>
      <c r="C6600">
        <v>0</v>
      </c>
      <c r="D6600">
        <v>0</v>
      </c>
      <c r="E6600">
        <v>0</v>
      </c>
      <c r="F6600">
        <v>0</v>
      </c>
    </row>
    <row r="6601" spans="1:6" ht="15" customHeight="1" x14ac:dyDescent="0.35">
      <c r="A6601" s="86">
        <v>45070300903</v>
      </c>
      <c r="B6601" t="s">
        <v>1898</v>
      </c>
      <c r="C6601">
        <v>0</v>
      </c>
      <c r="D6601">
        <v>0</v>
      </c>
      <c r="E6601">
        <v>0</v>
      </c>
      <c r="F6601">
        <v>0</v>
      </c>
    </row>
    <row r="6602" spans="1:6" ht="15" customHeight="1" x14ac:dyDescent="0.35">
      <c r="A6602" s="86">
        <v>4509</v>
      </c>
      <c r="B6602" t="s">
        <v>1899</v>
      </c>
      <c r="C6602">
        <v>0</v>
      </c>
      <c r="D6602">
        <v>0</v>
      </c>
      <c r="E6602">
        <v>0</v>
      </c>
      <c r="F6602">
        <v>0</v>
      </c>
    </row>
    <row r="6603" spans="1:6" ht="15" customHeight="1" x14ac:dyDescent="0.35">
      <c r="A6603" s="86">
        <v>450901</v>
      </c>
      <c r="B6603" t="s">
        <v>1859</v>
      </c>
      <c r="C6603">
        <v>0</v>
      </c>
      <c r="D6603">
        <v>0</v>
      </c>
      <c r="E6603">
        <v>0</v>
      </c>
      <c r="F6603">
        <v>0</v>
      </c>
    </row>
    <row r="6604" spans="1:6" ht="15" customHeight="1" x14ac:dyDescent="0.35">
      <c r="A6604" s="86">
        <v>4509010</v>
      </c>
      <c r="B6604" t="s">
        <v>1859</v>
      </c>
      <c r="C6604">
        <v>0</v>
      </c>
      <c r="D6604">
        <v>0</v>
      </c>
      <c r="E6604">
        <v>0</v>
      </c>
      <c r="F6604">
        <v>0</v>
      </c>
    </row>
    <row r="6605" spans="1:6" ht="15" customHeight="1" x14ac:dyDescent="0.35">
      <c r="A6605" s="86">
        <v>450902</v>
      </c>
      <c r="B6605" t="s">
        <v>1900</v>
      </c>
      <c r="C6605">
        <v>0</v>
      </c>
      <c r="D6605">
        <v>0</v>
      </c>
      <c r="E6605">
        <v>0</v>
      </c>
      <c r="F6605">
        <v>0</v>
      </c>
    </row>
    <row r="6606" spans="1:6" ht="15" customHeight="1" x14ac:dyDescent="0.35">
      <c r="A6606" s="86">
        <v>4509020</v>
      </c>
      <c r="B6606" t="s">
        <v>1901</v>
      </c>
      <c r="C6606">
        <v>0</v>
      </c>
      <c r="D6606">
        <v>0</v>
      </c>
      <c r="E6606">
        <v>0</v>
      </c>
      <c r="F6606">
        <v>0</v>
      </c>
    </row>
    <row r="6607" spans="1:6" ht="15" customHeight="1" x14ac:dyDescent="0.35">
      <c r="A6607" s="86">
        <v>450903</v>
      </c>
      <c r="B6607" t="s">
        <v>1902</v>
      </c>
      <c r="C6607">
        <v>0</v>
      </c>
      <c r="D6607">
        <v>0</v>
      </c>
      <c r="E6607">
        <v>0</v>
      </c>
      <c r="F6607">
        <v>0</v>
      </c>
    </row>
    <row r="6608" spans="1:6" ht="15" customHeight="1" x14ac:dyDescent="0.35">
      <c r="A6608" s="86">
        <v>4509030</v>
      </c>
      <c r="B6608" t="s">
        <v>1902</v>
      </c>
      <c r="C6608">
        <v>0</v>
      </c>
      <c r="D6608">
        <v>0</v>
      </c>
      <c r="E6608">
        <v>0</v>
      </c>
      <c r="F6608">
        <v>0</v>
      </c>
    </row>
    <row r="6609" spans="1:6" ht="15" customHeight="1" x14ac:dyDescent="0.35">
      <c r="A6609" s="86">
        <v>450904</v>
      </c>
      <c r="B6609" t="s">
        <v>1903</v>
      </c>
      <c r="C6609">
        <v>0</v>
      </c>
      <c r="D6609">
        <v>0</v>
      </c>
      <c r="E6609">
        <v>0</v>
      </c>
      <c r="F6609">
        <v>0</v>
      </c>
    </row>
    <row r="6610" spans="1:6" ht="15" customHeight="1" x14ac:dyDescent="0.35">
      <c r="A6610" s="86">
        <v>4509040</v>
      </c>
      <c r="B6610" t="s">
        <v>1862</v>
      </c>
      <c r="C6610">
        <v>0</v>
      </c>
      <c r="D6610">
        <v>0</v>
      </c>
      <c r="E6610">
        <v>0</v>
      </c>
      <c r="F6610">
        <v>0</v>
      </c>
    </row>
    <row r="6611" spans="1:6" ht="15" customHeight="1" x14ac:dyDescent="0.35">
      <c r="A6611" s="86">
        <v>450905</v>
      </c>
      <c r="B6611" t="s">
        <v>1806</v>
      </c>
      <c r="C6611">
        <v>0</v>
      </c>
      <c r="D6611">
        <v>0</v>
      </c>
      <c r="E6611">
        <v>0</v>
      </c>
      <c r="F6611">
        <v>0</v>
      </c>
    </row>
    <row r="6612" spans="1:6" ht="15" customHeight="1" x14ac:dyDescent="0.35">
      <c r="A6612" s="86">
        <v>4509050</v>
      </c>
      <c r="B6612" t="s">
        <v>1806</v>
      </c>
      <c r="C6612">
        <v>0</v>
      </c>
      <c r="D6612">
        <v>0</v>
      </c>
      <c r="E6612">
        <v>0</v>
      </c>
      <c r="F6612">
        <v>0</v>
      </c>
    </row>
    <row r="6613" spans="1:6" ht="15" customHeight="1" x14ac:dyDescent="0.35">
      <c r="A6613" s="86">
        <v>4510</v>
      </c>
      <c r="B6613" t="s">
        <v>1904</v>
      </c>
      <c r="C6613">
        <v>0</v>
      </c>
      <c r="D6613">
        <v>0</v>
      </c>
      <c r="E6613">
        <v>0</v>
      </c>
      <c r="F6613">
        <v>0</v>
      </c>
    </row>
    <row r="6614" spans="1:6" ht="15" customHeight="1" x14ac:dyDescent="0.35">
      <c r="A6614" s="86">
        <v>4510010</v>
      </c>
      <c r="B6614" t="s">
        <v>1905</v>
      </c>
      <c r="C6614">
        <v>0</v>
      </c>
      <c r="D6614">
        <v>0</v>
      </c>
      <c r="E6614">
        <v>0</v>
      </c>
      <c r="F6614">
        <v>0</v>
      </c>
    </row>
    <row r="6615" spans="1:6" ht="15" customHeight="1" x14ac:dyDescent="0.35">
      <c r="A6615" s="86">
        <v>4510020</v>
      </c>
      <c r="B6615" t="s">
        <v>1906</v>
      </c>
      <c r="C6615">
        <v>0</v>
      </c>
      <c r="D6615">
        <v>0</v>
      </c>
      <c r="E6615">
        <v>0</v>
      </c>
      <c r="F6615">
        <v>0</v>
      </c>
    </row>
    <row r="6616" spans="1:6" ht="15" customHeight="1" x14ac:dyDescent="0.35">
      <c r="A6616" s="86">
        <v>4510030</v>
      </c>
      <c r="B6616" t="s">
        <v>1905</v>
      </c>
      <c r="C6616">
        <v>0</v>
      </c>
      <c r="D6616">
        <v>0</v>
      </c>
      <c r="E6616">
        <v>0</v>
      </c>
      <c r="F6616">
        <v>0</v>
      </c>
    </row>
    <row r="6617" spans="1:6" ht="15" customHeight="1" x14ac:dyDescent="0.35">
      <c r="A6617" s="86">
        <v>4510040</v>
      </c>
      <c r="B6617" t="s">
        <v>1907</v>
      </c>
      <c r="C6617">
        <v>0</v>
      </c>
      <c r="D6617">
        <v>0</v>
      </c>
      <c r="E6617">
        <v>0</v>
      </c>
      <c r="F6617">
        <v>0</v>
      </c>
    </row>
    <row r="6618" spans="1:6" ht="15" customHeight="1" x14ac:dyDescent="0.35">
      <c r="A6618" s="86">
        <v>4511</v>
      </c>
      <c r="B6618" t="s">
        <v>1908</v>
      </c>
      <c r="C6618">
        <v>0</v>
      </c>
      <c r="D6618">
        <v>0</v>
      </c>
      <c r="E6618">
        <v>0</v>
      </c>
      <c r="F6618">
        <v>0</v>
      </c>
    </row>
    <row r="6619" spans="1:6" ht="15" customHeight="1" x14ac:dyDescent="0.35">
      <c r="A6619" s="86">
        <v>451101</v>
      </c>
      <c r="B6619" t="s">
        <v>671</v>
      </c>
      <c r="C6619">
        <v>0</v>
      </c>
      <c r="D6619">
        <v>0</v>
      </c>
      <c r="E6619">
        <v>0</v>
      </c>
      <c r="F6619">
        <v>0</v>
      </c>
    </row>
    <row r="6620" spans="1:6" ht="15" customHeight="1" x14ac:dyDescent="0.35">
      <c r="A6620" s="86">
        <v>4511010</v>
      </c>
      <c r="B6620" t="s">
        <v>671</v>
      </c>
      <c r="C6620">
        <v>0</v>
      </c>
      <c r="D6620">
        <v>0</v>
      </c>
      <c r="E6620">
        <v>0</v>
      </c>
      <c r="F6620">
        <v>0</v>
      </c>
    </row>
    <row r="6621" spans="1:6" ht="15" customHeight="1" x14ac:dyDescent="0.35">
      <c r="A6621" s="86">
        <v>451102</v>
      </c>
      <c r="B6621" t="s">
        <v>1909</v>
      </c>
      <c r="C6621">
        <v>0</v>
      </c>
      <c r="D6621">
        <v>0</v>
      </c>
      <c r="E6621">
        <v>0</v>
      </c>
      <c r="F6621">
        <v>0</v>
      </c>
    </row>
    <row r="6622" spans="1:6" ht="15" customHeight="1" x14ac:dyDescent="0.35">
      <c r="A6622" s="86">
        <v>4511020</v>
      </c>
      <c r="B6622" t="s">
        <v>1909</v>
      </c>
      <c r="C6622">
        <v>0</v>
      </c>
      <c r="D6622">
        <v>0</v>
      </c>
      <c r="E6622">
        <v>0</v>
      </c>
      <c r="F6622">
        <v>0</v>
      </c>
    </row>
    <row r="6623" spans="1:6" ht="15" customHeight="1" x14ac:dyDescent="0.35">
      <c r="A6623" s="86">
        <v>451103</v>
      </c>
      <c r="B6623" t="s">
        <v>600</v>
      </c>
      <c r="C6623">
        <v>0</v>
      </c>
      <c r="D6623">
        <v>0</v>
      </c>
      <c r="E6623">
        <v>0</v>
      </c>
      <c r="F6623">
        <v>0</v>
      </c>
    </row>
    <row r="6624" spans="1:6" ht="15" customHeight="1" x14ac:dyDescent="0.35">
      <c r="A6624" s="86">
        <v>4511030</v>
      </c>
      <c r="B6624" t="s">
        <v>600</v>
      </c>
      <c r="C6624">
        <v>0</v>
      </c>
      <c r="D6624">
        <v>0</v>
      </c>
      <c r="E6624">
        <v>0</v>
      </c>
      <c r="F6624">
        <v>0</v>
      </c>
    </row>
    <row r="6625" spans="1:6" ht="15" customHeight="1" x14ac:dyDescent="0.35">
      <c r="A6625" s="86">
        <v>451103001</v>
      </c>
      <c r="B6625" t="s">
        <v>672</v>
      </c>
      <c r="C6625">
        <v>0</v>
      </c>
      <c r="D6625">
        <v>0</v>
      </c>
      <c r="E6625">
        <v>0</v>
      </c>
      <c r="F6625">
        <v>0</v>
      </c>
    </row>
    <row r="6626" spans="1:6" ht="15" customHeight="1" x14ac:dyDescent="0.35">
      <c r="A6626" s="86">
        <v>451103002</v>
      </c>
      <c r="B6626" t="s">
        <v>673</v>
      </c>
      <c r="C6626">
        <v>0</v>
      </c>
      <c r="D6626">
        <v>0</v>
      </c>
      <c r="E6626">
        <v>0</v>
      </c>
      <c r="F6626">
        <v>0</v>
      </c>
    </row>
    <row r="6627" spans="1:6" ht="15" customHeight="1" x14ac:dyDescent="0.35">
      <c r="A6627" s="86">
        <v>4511040</v>
      </c>
      <c r="B6627" t="s">
        <v>674</v>
      </c>
      <c r="C6627">
        <v>0</v>
      </c>
      <c r="D6627">
        <v>0</v>
      </c>
      <c r="E6627">
        <v>0</v>
      </c>
      <c r="F6627">
        <v>0</v>
      </c>
    </row>
    <row r="6628" spans="1:6" ht="15" customHeight="1" x14ac:dyDescent="0.35">
      <c r="A6628" s="86">
        <v>4511050</v>
      </c>
      <c r="B6628" t="s">
        <v>1910</v>
      </c>
      <c r="C6628">
        <v>0</v>
      </c>
      <c r="D6628">
        <v>0</v>
      </c>
      <c r="E6628">
        <v>0</v>
      </c>
      <c r="F6628">
        <v>0</v>
      </c>
    </row>
    <row r="6629" spans="1:6" ht="15" customHeight="1" x14ac:dyDescent="0.35">
      <c r="A6629" s="86">
        <v>4511060</v>
      </c>
      <c r="B6629" t="s">
        <v>675</v>
      </c>
      <c r="C6629">
        <v>0</v>
      </c>
      <c r="D6629">
        <v>0</v>
      </c>
      <c r="E6629">
        <v>0</v>
      </c>
      <c r="F6629">
        <v>0</v>
      </c>
    </row>
    <row r="6630" spans="1:6" ht="15" customHeight="1" x14ac:dyDescent="0.35">
      <c r="A6630" s="86">
        <v>4511070</v>
      </c>
      <c r="B6630" t="s">
        <v>1911</v>
      </c>
      <c r="C6630">
        <v>0</v>
      </c>
      <c r="D6630">
        <v>0</v>
      </c>
      <c r="E6630">
        <v>0</v>
      </c>
      <c r="F6630">
        <v>0</v>
      </c>
    </row>
    <row r="6631" spans="1:6" ht="15" customHeight="1" x14ac:dyDescent="0.35">
      <c r="A6631" s="86">
        <v>4511080</v>
      </c>
      <c r="B6631" t="s">
        <v>676</v>
      </c>
      <c r="C6631">
        <v>0</v>
      </c>
      <c r="D6631">
        <v>0</v>
      </c>
      <c r="E6631">
        <v>0</v>
      </c>
      <c r="F6631">
        <v>0</v>
      </c>
    </row>
    <row r="6632" spans="1:6" ht="15" customHeight="1" x14ac:dyDescent="0.35">
      <c r="A6632" s="86">
        <v>4511090</v>
      </c>
      <c r="B6632" t="s">
        <v>1912</v>
      </c>
      <c r="C6632">
        <v>0</v>
      </c>
      <c r="D6632">
        <v>0</v>
      </c>
      <c r="E6632">
        <v>0</v>
      </c>
      <c r="F6632">
        <v>0</v>
      </c>
    </row>
    <row r="6633" spans="1:6" ht="15" customHeight="1" x14ac:dyDescent="0.35">
      <c r="A6633" s="86">
        <v>4511100</v>
      </c>
      <c r="B6633" t="s">
        <v>1913</v>
      </c>
      <c r="C6633">
        <v>0</v>
      </c>
      <c r="D6633">
        <v>0</v>
      </c>
      <c r="E6633">
        <v>0</v>
      </c>
      <c r="F6633">
        <v>0</v>
      </c>
    </row>
    <row r="6634" spans="1:6" ht="15" customHeight="1" x14ac:dyDescent="0.35">
      <c r="A6634" s="86">
        <v>4511110</v>
      </c>
      <c r="B6634" t="s">
        <v>1914</v>
      </c>
      <c r="C6634">
        <v>0</v>
      </c>
      <c r="D6634">
        <v>0</v>
      </c>
      <c r="E6634">
        <v>0</v>
      </c>
      <c r="F6634">
        <v>0</v>
      </c>
    </row>
    <row r="6635" spans="1:6" ht="15" customHeight="1" x14ac:dyDescent="0.35">
      <c r="A6635" s="86">
        <v>451111001</v>
      </c>
      <c r="B6635" t="s">
        <v>677</v>
      </c>
      <c r="C6635">
        <v>0</v>
      </c>
      <c r="D6635">
        <v>0</v>
      </c>
      <c r="E6635">
        <v>0</v>
      </c>
      <c r="F6635">
        <v>0</v>
      </c>
    </row>
    <row r="6636" spans="1:6" ht="15" customHeight="1" x14ac:dyDescent="0.35">
      <c r="A6636" s="86">
        <v>451111002</v>
      </c>
      <c r="B6636" t="s">
        <v>1915</v>
      </c>
      <c r="C6636">
        <v>0</v>
      </c>
      <c r="D6636">
        <v>0</v>
      </c>
      <c r="E6636">
        <v>0</v>
      </c>
      <c r="F6636">
        <v>0</v>
      </c>
    </row>
    <row r="6637" spans="1:6" ht="15" customHeight="1" x14ac:dyDescent="0.35">
      <c r="A6637" s="86">
        <v>4511120</v>
      </c>
      <c r="B6637" t="s">
        <v>1916</v>
      </c>
      <c r="C6637">
        <v>0</v>
      </c>
      <c r="D6637">
        <v>0</v>
      </c>
      <c r="E6637">
        <v>0</v>
      </c>
      <c r="F6637">
        <v>0</v>
      </c>
    </row>
    <row r="6638" spans="1:6" ht="15" customHeight="1" x14ac:dyDescent="0.35">
      <c r="A6638" s="86">
        <v>4511130</v>
      </c>
      <c r="B6638" t="s">
        <v>1917</v>
      </c>
      <c r="C6638">
        <v>0</v>
      </c>
      <c r="D6638">
        <v>0</v>
      </c>
      <c r="E6638">
        <v>0</v>
      </c>
      <c r="F6638">
        <v>0</v>
      </c>
    </row>
    <row r="6639" spans="1:6" ht="15" customHeight="1" x14ac:dyDescent="0.35">
      <c r="A6639" s="86">
        <v>4511140</v>
      </c>
      <c r="B6639" t="s">
        <v>1918</v>
      </c>
      <c r="C6639">
        <v>0</v>
      </c>
      <c r="D6639">
        <v>0</v>
      </c>
      <c r="E6639">
        <v>0</v>
      </c>
      <c r="F6639">
        <v>0</v>
      </c>
    </row>
    <row r="6640" spans="1:6" ht="15" customHeight="1" x14ac:dyDescent="0.35">
      <c r="A6640" s="86">
        <v>451114001</v>
      </c>
      <c r="B6640" t="s">
        <v>678</v>
      </c>
      <c r="C6640">
        <v>0</v>
      </c>
      <c r="D6640">
        <v>0</v>
      </c>
      <c r="E6640">
        <v>0</v>
      </c>
      <c r="F6640">
        <v>0</v>
      </c>
    </row>
    <row r="6641" spans="1:6" ht="15" customHeight="1" x14ac:dyDescent="0.35">
      <c r="A6641" s="86">
        <v>451114002</v>
      </c>
      <c r="B6641" t="s">
        <v>679</v>
      </c>
      <c r="C6641">
        <v>0</v>
      </c>
      <c r="D6641">
        <v>0</v>
      </c>
      <c r="E6641">
        <v>0</v>
      </c>
      <c r="F6641">
        <v>0</v>
      </c>
    </row>
    <row r="6642" spans="1:6" ht="15" customHeight="1" x14ac:dyDescent="0.35">
      <c r="A6642" s="86">
        <v>451114003</v>
      </c>
      <c r="B6642" t="s">
        <v>1919</v>
      </c>
      <c r="C6642">
        <v>0</v>
      </c>
      <c r="D6642">
        <v>0</v>
      </c>
      <c r="E6642">
        <v>0</v>
      </c>
      <c r="F6642">
        <v>0</v>
      </c>
    </row>
    <row r="6643" spans="1:6" ht="15" customHeight="1" x14ac:dyDescent="0.35">
      <c r="A6643" s="86">
        <v>4511150</v>
      </c>
      <c r="B6643" t="s">
        <v>1920</v>
      </c>
      <c r="C6643">
        <v>0</v>
      </c>
      <c r="D6643">
        <v>0</v>
      </c>
      <c r="E6643">
        <v>0</v>
      </c>
      <c r="F6643">
        <v>0</v>
      </c>
    </row>
    <row r="6644" spans="1:6" ht="15" customHeight="1" x14ac:dyDescent="0.35">
      <c r="A6644" s="86">
        <v>4511160</v>
      </c>
      <c r="B6644" t="s">
        <v>1921</v>
      </c>
      <c r="C6644">
        <v>0</v>
      </c>
      <c r="D6644">
        <v>0</v>
      </c>
      <c r="E6644">
        <v>0</v>
      </c>
      <c r="F6644">
        <v>0</v>
      </c>
    </row>
    <row r="6645" spans="1:6" ht="15" customHeight="1" x14ac:dyDescent="0.35">
      <c r="A6645" s="86">
        <v>4511170</v>
      </c>
      <c r="B6645" t="s">
        <v>680</v>
      </c>
      <c r="C6645">
        <v>0</v>
      </c>
      <c r="D6645">
        <v>0</v>
      </c>
      <c r="E6645">
        <v>0</v>
      </c>
      <c r="F6645">
        <v>0</v>
      </c>
    </row>
    <row r="6646" spans="1:6" ht="15" customHeight="1" x14ac:dyDescent="0.35">
      <c r="A6646" s="86">
        <v>451199</v>
      </c>
      <c r="B6646" t="s">
        <v>241</v>
      </c>
      <c r="C6646">
        <v>0</v>
      </c>
      <c r="D6646">
        <v>0</v>
      </c>
      <c r="E6646">
        <v>0</v>
      </c>
      <c r="F6646">
        <v>0</v>
      </c>
    </row>
    <row r="6647" spans="1:6" ht="15" customHeight="1" x14ac:dyDescent="0.35">
      <c r="A6647" s="86">
        <v>4511990</v>
      </c>
      <c r="B6647" t="s">
        <v>507</v>
      </c>
      <c r="C6647">
        <v>0</v>
      </c>
      <c r="D6647">
        <v>0</v>
      </c>
      <c r="E6647">
        <v>0</v>
      </c>
      <c r="F6647">
        <v>0</v>
      </c>
    </row>
    <row r="6648" spans="1:6" ht="15" customHeight="1" x14ac:dyDescent="0.35">
      <c r="A6648" s="86">
        <v>451199001</v>
      </c>
      <c r="B6648" t="s">
        <v>1109</v>
      </c>
      <c r="C6648">
        <v>0</v>
      </c>
      <c r="D6648">
        <v>0</v>
      </c>
      <c r="E6648">
        <v>0</v>
      </c>
      <c r="F6648">
        <v>0</v>
      </c>
    </row>
    <row r="6649" spans="1:6" ht="15" customHeight="1" x14ac:dyDescent="0.35">
      <c r="A6649" s="86">
        <v>451199004</v>
      </c>
      <c r="B6649" t="s">
        <v>1922</v>
      </c>
      <c r="C6649">
        <v>0</v>
      </c>
      <c r="D6649">
        <v>0</v>
      </c>
      <c r="E6649">
        <v>0</v>
      </c>
      <c r="F6649">
        <v>0</v>
      </c>
    </row>
    <row r="6650" spans="1:6" ht="15" customHeight="1" x14ac:dyDescent="0.35">
      <c r="A6650" s="86">
        <v>451199005</v>
      </c>
      <c r="B6650" t="s">
        <v>388</v>
      </c>
      <c r="C6650">
        <v>0</v>
      </c>
      <c r="D6650">
        <v>0</v>
      </c>
      <c r="E6650">
        <v>0</v>
      </c>
      <c r="F6650">
        <v>0</v>
      </c>
    </row>
    <row r="6651" spans="1:6" ht="15" customHeight="1" x14ac:dyDescent="0.35">
      <c r="A6651" s="86">
        <v>451199022</v>
      </c>
      <c r="B6651" t="s">
        <v>1923</v>
      </c>
      <c r="C6651">
        <v>0</v>
      </c>
      <c r="D6651">
        <v>0</v>
      </c>
      <c r="E6651">
        <v>0</v>
      </c>
      <c r="F6651">
        <v>0</v>
      </c>
    </row>
    <row r="6652" spans="1:6" ht="15" customHeight="1" x14ac:dyDescent="0.35">
      <c r="A6652" s="86">
        <v>451199025</v>
      </c>
      <c r="B6652" t="s">
        <v>1924</v>
      </c>
      <c r="C6652">
        <v>0</v>
      </c>
      <c r="D6652">
        <v>0</v>
      </c>
      <c r="E6652">
        <v>0</v>
      </c>
      <c r="F6652">
        <v>0</v>
      </c>
    </row>
    <row r="6653" spans="1:6" ht="15" customHeight="1" x14ac:dyDescent="0.35">
      <c r="A6653" s="86">
        <v>4515</v>
      </c>
      <c r="B6653" t="s">
        <v>242</v>
      </c>
      <c r="C6653">
        <v>0</v>
      </c>
      <c r="D6653">
        <v>365664</v>
      </c>
      <c r="E6653">
        <v>25998.01</v>
      </c>
      <c r="F6653">
        <v>339665.99</v>
      </c>
    </row>
    <row r="6654" spans="1:6" ht="15" customHeight="1" x14ac:dyDescent="0.35">
      <c r="A6654" s="86">
        <v>451501</v>
      </c>
      <c r="B6654" t="s">
        <v>671</v>
      </c>
      <c r="C6654">
        <v>0</v>
      </c>
      <c r="D6654">
        <v>0</v>
      </c>
      <c r="E6654">
        <v>0</v>
      </c>
      <c r="F6654">
        <v>0</v>
      </c>
    </row>
    <row r="6655" spans="1:6" ht="15" customHeight="1" x14ac:dyDescent="0.35">
      <c r="A6655" s="86">
        <v>4515010</v>
      </c>
      <c r="B6655" t="s">
        <v>671</v>
      </c>
      <c r="C6655">
        <v>0</v>
      </c>
      <c r="D6655">
        <v>0</v>
      </c>
      <c r="E6655">
        <v>0</v>
      </c>
      <c r="F6655">
        <v>0</v>
      </c>
    </row>
    <row r="6656" spans="1:6" ht="15" customHeight="1" x14ac:dyDescent="0.35">
      <c r="A6656" s="86">
        <v>451502</v>
      </c>
      <c r="B6656" t="s">
        <v>1909</v>
      </c>
      <c r="C6656">
        <v>0</v>
      </c>
      <c r="D6656">
        <v>0</v>
      </c>
      <c r="E6656">
        <v>0</v>
      </c>
      <c r="F6656">
        <v>0</v>
      </c>
    </row>
    <row r="6657" spans="1:6" ht="15" customHeight="1" x14ac:dyDescent="0.35">
      <c r="A6657" s="86">
        <v>4515020</v>
      </c>
      <c r="B6657" t="s">
        <v>1909</v>
      </c>
      <c r="C6657">
        <v>0</v>
      </c>
      <c r="D6657">
        <v>0</v>
      </c>
      <c r="E6657">
        <v>0</v>
      </c>
      <c r="F6657">
        <v>0</v>
      </c>
    </row>
    <row r="6658" spans="1:6" ht="15" customHeight="1" x14ac:dyDescent="0.35">
      <c r="A6658" s="86">
        <v>451503</v>
      </c>
      <c r="B6658" t="s">
        <v>600</v>
      </c>
      <c r="C6658">
        <v>0</v>
      </c>
      <c r="D6658">
        <v>15313.27</v>
      </c>
      <c r="E6658">
        <v>0</v>
      </c>
      <c r="F6658">
        <v>15313.27</v>
      </c>
    </row>
    <row r="6659" spans="1:6" ht="15" customHeight="1" x14ac:dyDescent="0.35">
      <c r="A6659" s="86">
        <v>4515030</v>
      </c>
      <c r="B6659" t="s">
        <v>600</v>
      </c>
      <c r="C6659">
        <v>0</v>
      </c>
      <c r="D6659">
        <v>15313.27</v>
      </c>
      <c r="E6659">
        <v>0</v>
      </c>
      <c r="F6659">
        <v>15313.27</v>
      </c>
    </row>
    <row r="6660" spans="1:6" ht="15" customHeight="1" x14ac:dyDescent="0.35">
      <c r="A6660" s="86">
        <v>451503001</v>
      </c>
      <c r="B6660" t="s">
        <v>672</v>
      </c>
      <c r="C6660">
        <v>0</v>
      </c>
      <c r="D6660">
        <v>0</v>
      </c>
      <c r="E6660">
        <v>0</v>
      </c>
      <c r="F6660">
        <v>0</v>
      </c>
    </row>
    <row r="6661" spans="1:6" ht="15" customHeight="1" x14ac:dyDescent="0.35">
      <c r="A6661" s="86">
        <v>451503002</v>
      </c>
      <c r="B6661" t="s">
        <v>673</v>
      </c>
      <c r="C6661">
        <v>0</v>
      </c>
      <c r="D6661">
        <v>15313.27</v>
      </c>
      <c r="E6661">
        <v>0</v>
      </c>
      <c r="F6661">
        <v>15313.27</v>
      </c>
    </row>
    <row r="6662" spans="1:6" ht="15" customHeight="1" x14ac:dyDescent="0.35">
      <c r="A6662" s="86">
        <v>451504</v>
      </c>
      <c r="B6662" t="s">
        <v>674</v>
      </c>
      <c r="C6662">
        <v>0</v>
      </c>
      <c r="D6662">
        <v>0</v>
      </c>
      <c r="E6662">
        <v>0</v>
      </c>
      <c r="F6662">
        <v>0</v>
      </c>
    </row>
    <row r="6663" spans="1:6" ht="15" customHeight="1" x14ac:dyDescent="0.35">
      <c r="A6663" s="86">
        <v>4515040</v>
      </c>
      <c r="B6663" t="s">
        <v>674</v>
      </c>
      <c r="C6663">
        <v>0</v>
      </c>
      <c r="D6663">
        <v>0</v>
      </c>
      <c r="E6663">
        <v>0</v>
      </c>
      <c r="F6663">
        <v>0</v>
      </c>
    </row>
    <row r="6664" spans="1:6" ht="15" customHeight="1" x14ac:dyDescent="0.35">
      <c r="A6664" s="86">
        <v>451505</v>
      </c>
      <c r="B6664" t="s">
        <v>681</v>
      </c>
      <c r="C6664">
        <v>0</v>
      </c>
      <c r="D6664">
        <v>0</v>
      </c>
      <c r="E6664">
        <v>0</v>
      </c>
      <c r="F6664">
        <v>0</v>
      </c>
    </row>
    <row r="6665" spans="1:6" ht="15" customHeight="1" x14ac:dyDescent="0.35">
      <c r="A6665" s="86">
        <v>4515050</v>
      </c>
      <c r="B6665" t="s">
        <v>1910</v>
      </c>
      <c r="C6665">
        <v>0</v>
      </c>
      <c r="D6665">
        <v>0</v>
      </c>
      <c r="E6665">
        <v>0</v>
      </c>
      <c r="F6665">
        <v>0</v>
      </c>
    </row>
    <row r="6666" spans="1:6" ht="15" customHeight="1" x14ac:dyDescent="0.35">
      <c r="A6666" s="86">
        <v>451506</v>
      </c>
      <c r="B6666" t="s">
        <v>675</v>
      </c>
      <c r="C6666">
        <v>0</v>
      </c>
      <c r="D6666">
        <v>0</v>
      </c>
      <c r="E6666">
        <v>0</v>
      </c>
      <c r="F6666">
        <v>0</v>
      </c>
    </row>
    <row r="6667" spans="1:6" ht="15" customHeight="1" x14ac:dyDescent="0.35">
      <c r="A6667" s="86">
        <v>4515060</v>
      </c>
      <c r="B6667" t="s">
        <v>675</v>
      </c>
      <c r="C6667">
        <v>0</v>
      </c>
      <c r="D6667">
        <v>0</v>
      </c>
      <c r="E6667">
        <v>0</v>
      </c>
      <c r="F6667">
        <v>0</v>
      </c>
    </row>
    <row r="6668" spans="1:6" ht="15" customHeight="1" x14ac:dyDescent="0.35">
      <c r="A6668" s="86">
        <v>451507</v>
      </c>
      <c r="B6668" t="s">
        <v>1911</v>
      </c>
      <c r="C6668">
        <v>0</v>
      </c>
      <c r="D6668">
        <v>0</v>
      </c>
      <c r="E6668">
        <v>0</v>
      </c>
      <c r="F6668">
        <v>0</v>
      </c>
    </row>
    <row r="6669" spans="1:6" ht="15" customHeight="1" x14ac:dyDescent="0.35">
      <c r="A6669" s="86">
        <v>4515070</v>
      </c>
      <c r="B6669" t="s">
        <v>1911</v>
      </c>
      <c r="C6669">
        <v>0</v>
      </c>
      <c r="D6669">
        <v>0</v>
      </c>
      <c r="E6669">
        <v>0</v>
      </c>
      <c r="F6669">
        <v>0</v>
      </c>
    </row>
    <row r="6670" spans="1:6" ht="15" customHeight="1" x14ac:dyDescent="0.35">
      <c r="A6670" s="86">
        <v>451507001</v>
      </c>
      <c r="B6670" t="s">
        <v>1925</v>
      </c>
      <c r="C6670">
        <v>0</v>
      </c>
      <c r="D6670">
        <v>0</v>
      </c>
      <c r="E6670">
        <v>0</v>
      </c>
      <c r="F6670">
        <v>0</v>
      </c>
    </row>
    <row r="6671" spans="1:6" ht="15" customHeight="1" x14ac:dyDescent="0.35">
      <c r="A6671" s="86">
        <v>451508</v>
      </c>
      <c r="B6671" t="s">
        <v>676</v>
      </c>
      <c r="C6671">
        <v>0</v>
      </c>
      <c r="D6671">
        <v>3235.98</v>
      </c>
      <c r="E6671">
        <v>0</v>
      </c>
      <c r="F6671">
        <v>3235.98</v>
      </c>
    </row>
    <row r="6672" spans="1:6" ht="15" customHeight="1" x14ac:dyDescent="0.35">
      <c r="A6672" s="86">
        <v>4515080</v>
      </c>
      <c r="B6672" t="s">
        <v>676</v>
      </c>
      <c r="C6672">
        <v>0</v>
      </c>
      <c r="D6672">
        <v>3235.98</v>
      </c>
      <c r="E6672">
        <v>0</v>
      </c>
      <c r="F6672">
        <v>3235.98</v>
      </c>
    </row>
    <row r="6673" spans="1:6" ht="15" customHeight="1" x14ac:dyDescent="0.35">
      <c r="A6673" s="86">
        <v>451509</v>
      </c>
      <c r="B6673" t="s">
        <v>682</v>
      </c>
      <c r="C6673">
        <v>0</v>
      </c>
      <c r="D6673">
        <v>5287.67</v>
      </c>
      <c r="E6673">
        <v>0</v>
      </c>
      <c r="F6673">
        <v>5287.67</v>
      </c>
    </row>
    <row r="6674" spans="1:6" ht="15" customHeight="1" x14ac:dyDescent="0.35">
      <c r="A6674" s="86">
        <v>4515090</v>
      </c>
      <c r="B6674" t="s">
        <v>683</v>
      </c>
      <c r="C6674">
        <v>0</v>
      </c>
      <c r="D6674">
        <v>5287.67</v>
      </c>
      <c r="E6674">
        <v>0</v>
      </c>
      <c r="F6674">
        <v>5287.67</v>
      </c>
    </row>
    <row r="6675" spans="1:6" ht="15" customHeight="1" x14ac:dyDescent="0.35">
      <c r="A6675" s="86">
        <v>451510</v>
      </c>
      <c r="B6675" t="s">
        <v>684</v>
      </c>
      <c r="C6675">
        <v>0</v>
      </c>
      <c r="D6675">
        <v>160.94999999999999</v>
      </c>
      <c r="E6675">
        <v>0</v>
      </c>
      <c r="F6675">
        <v>160.94999999999999</v>
      </c>
    </row>
    <row r="6676" spans="1:6" ht="15" customHeight="1" x14ac:dyDescent="0.35">
      <c r="A6676" s="86">
        <v>4515100</v>
      </c>
      <c r="B6676" t="s">
        <v>685</v>
      </c>
      <c r="C6676">
        <v>0</v>
      </c>
      <c r="D6676">
        <v>160.94999999999999</v>
      </c>
      <c r="E6676">
        <v>0</v>
      </c>
      <c r="F6676">
        <v>160.94999999999999</v>
      </c>
    </row>
    <row r="6677" spans="1:6" ht="15" customHeight="1" x14ac:dyDescent="0.35">
      <c r="A6677" s="86">
        <v>451511</v>
      </c>
      <c r="B6677" t="s">
        <v>684</v>
      </c>
      <c r="C6677">
        <v>0</v>
      </c>
      <c r="D6677">
        <v>46245.26</v>
      </c>
      <c r="E6677">
        <v>0</v>
      </c>
      <c r="F6677">
        <v>46245.26</v>
      </c>
    </row>
    <row r="6678" spans="1:6" ht="15" customHeight="1" x14ac:dyDescent="0.35">
      <c r="A6678" s="86">
        <v>4515110</v>
      </c>
      <c r="B6678" t="s">
        <v>684</v>
      </c>
      <c r="C6678">
        <v>0</v>
      </c>
      <c r="D6678">
        <v>46245.26</v>
      </c>
      <c r="E6678">
        <v>0</v>
      </c>
      <c r="F6678">
        <v>46245.26</v>
      </c>
    </row>
    <row r="6679" spans="1:6" ht="15" customHeight="1" x14ac:dyDescent="0.35">
      <c r="A6679" s="86">
        <v>451511001</v>
      </c>
      <c r="B6679" t="s">
        <v>686</v>
      </c>
      <c r="C6679">
        <v>0</v>
      </c>
      <c r="D6679">
        <v>47.05</v>
      </c>
      <c r="E6679">
        <v>0</v>
      </c>
      <c r="F6679">
        <v>47.05</v>
      </c>
    </row>
    <row r="6680" spans="1:6" ht="15" customHeight="1" x14ac:dyDescent="0.35">
      <c r="A6680" s="86">
        <v>451511002</v>
      </c>
      <c r="B6680" t="s">
        <v>687</v>
      </c>
      <c r="C6680">
        <v>0</v>
      </c>
      <c r="D6680">
        <v>46198.21</v>
      </c>
      <c r="E6680">
        <v>0</v>
      </c>
      <c r="F6680">
        <v>46198.21</v>
      </c>
    </row>
    <row r="6681" spans="1:6" ht="15" customHeight="1" x14ac:dyDescent="0.35">
      <c r="A6681" s="86">
        <v>451511003</v>
      </c>
      <c r="B6681" t="s">
        <v>1926</v>
      </c>
      <c r="C6681">
        <v>0</v>
      </c>
      <c r="D6681">
        <v>0</v>
      </c>
      <c r="E6681">
        <v>0</v>
      </c>
      <c r="F6681">
        <v>0</v>
      </c>
    </row>
    <row r="6682" spans="1:6" ht="15" customHeight="1" x14ac:dyDescent="0.35">
      <c r="A6682" s="86">
        <v>451512</v>
      </c>
      <c r="B6682" t="s">
        <v>1914</v>
      </c>
      <c r="C6682">
        <v>0</v>
      </c>
      <c r="D6682">
        <v>0</v>
      </c>
      <c r="E6682">
        <v>0</v>
      </c>
      <c r="F6682">
        <v>0</v>
      </c>
    </row>
    <row r="6683" spans="1:6" ht="15" customHeight="1" x14ac:dyDescent="0.35">
      <c r="A6683" s="86">
        <v>4515120</v>
      </c>
      <c r="B6683" t="s">
        <v>1914</v>
      </c>
      <c r="C6683">
        <v>0</v>
      </c>
      <c r="D6683">
        <v>0</v>
      </c>
      <c r="E6683">
        <v>0</v>
      </c>
      <c r="F6683">
        <v>0</v>
      </c>
    </row>
    <row r="6684" spans="1:6" ht="15" customHeight="1" x14ac:dyDescent="0.35">
      <c r="A6684" s="86">
        <v>451512001</v>
      </c>
      <c r="B6684" t="s">
        <v>1927</v>
      </c>
      <c r="C6684">
        <v>0</v>
      </c>
      <c r="D6684">
        <v>0</v>
      </c>
      <c r="E6684">
        <v>0</v>
      </c>
      <c r="F6684">
        <v>0</v>
      </c>
    </row>
    <row r="6685" spans="1:6" ht="15" customHeight="1" x14ac:dyDescent="0.35">
      <c r="A6685" s="86">
        <v>451512002</v>
      </c>
      <c r="B6685" t="s">
        <v>1915</v>
      </c>
      <c r="C6685">
        <v>0</v>
      </c>
      <c r="D6685">
        <v>0</v>
      </c>
      <c r="E6685">
        <v>0</v>
      </c>
      <c r="F6685">
        <v>0</v>
      </c>
    </row>
    <row r="6686" spans="1:6" ht="15" customHeight="1" x14ac:dyDescent="0.35">
      <c r="A6686" s="86">
        <v>451513</v>
      </c>
      <c r="B6686" t="s">
        <v>688</v>
      </c>
      <c r="C6686">
        <v>0</v>
      </c>
      <c r="D6686">
        <v>44286.559999999998</v>
      </c>
      <c r="E6686">
        <v>0</v>
      </c>
      <c r="F6686">
        <v>44286.559999999998</v>
      </c>
    </row>
    <row r="6687" spans="1:6" ht="15" customHeight="1" x14ac:dyDescent="0.35">
      <c r="A6687" s="86">
        <v>4515130</v>
      </c>
      <c r="B6687" t="s">
        <v>688</v>
      </c>
      <c r="C6687">
        <v>0</v>
      </c>
      <c r="D6687">
        <v>44286.559999999998</v>
      </c>
      <c r="E6687">
        <v>0</v>
      </c>
      <c r="F6687">
        <v>44286.559999999998</v>
      </c>
    </row>
    <row r="6688" spans="1:6" ht="15" customHeight="1" x14ac:dyDescent="0.35">
      <c r="A6688" s="86">
        <v>451514</v>
      </c>
      <c r="B6688" t="s">
        <v>1928</v>
      </c>
      <c r="C6688">
        <v>0</v>
      </c>
      <c r="D6688">
        <v>0</v>
      </c>
      <c r="E6688">
        <v>0</v>
      </c>
      <c r="F6688">
        <v>0</v>
      </c>
    </row>
    <row r="6689" spans="1:6" ht="15" customHeight="1" x14ac:dyDescent="0.35">
      <c r="A6689" s="86">
        <v>4515140</v>
      </c>
      <c r="B6689" t="s">
        <v>1928</v>
      </c>
      <c r="C6689">
        <v>0</v>
      </c>
      <c r="D6689">
        <v>0</v>
      </c>
      <c r="E6689">
        <v>0</v>
      </c>
      <c r="F6689">
        <v>0</v>
      </c>
    </row>
    <row r="6690" spans="1:6" ht="15" customHeight="1" x14ac:dyDescent="0.35">
      <c r="A6690" s="86">
        <v>451515</v>
      </c>
      <c r="B6690" t="s">
        <v>1929</v>
      </c>
      <c r="C6690">
        <v>0</v>
      </c>
      <c r="D6690">
        <v>0</v>
      </c>
      <c r="E6690">
        <v>0</v>
      </c>
      <c r="F6690">
        <v>0</v>
      </c>
    </row>
    <row r="6691" spans="1:6" ht="15" customHeight="1" x14ac:dyDescent="0.35">
      <c r="A6691" s="86">
        <v>4515150</v>
      </c>
      <c r="B6691" t="s">
        <v>1930</v>
      </c>
      <c r="C6691">
        <v>0</v>
      </c>
      <c r="D6691">
        <v>0</v>
      </c>
      <c r="E6691">
        <v>0</v>
      </c>
      <c r="F6691">
        <v>0</v>
      </c>
    </row>
    <row r="6692" spans="1:6" ht="15" customHeight="1" x14ac:dyDescent="0.35">
      <c r="A6692" s="86">
        <v>451516</v>
      </c>
      <c r="B6692" t="s">
        <v>1931</v>
      </c>
      <c r="C6692">
        <v>0</v>
      </c>
      <c r="D6692">
        <v>0</v>
      </c>
      <c r="E6692">
        <v>0</v>
      </c>
      <c r="F6692">
        <v>0</v>
      </c>
    </row>
    <row r="6693" spans="1:6" ht="15" customHeight="1" x14ac:dyDescent="0.35">
      <c r="A6693" s="86">
        <v>4515160</v>
      </c>
      <c r="B6693" t="s">
        <v>1931</v>
      </c>
      <c r="C6693">
        <v>0</v>
      </c>
      <c r="D6693">
        <v>0</v>
      </c>
      <c r="E6693">
        <v>0</v>
      </c>
      <c r="F6693">
        <v>0</v>
      </c>
    </row>
    <row r="6694" spans="1:6" ht="15" customHeight="1" x14ac:dyDescent="0.35">
      <c r="A6694" s="86">
        <v>451516001</v>
      </c>
      <c r="B6694" t="s">
        <v>544</v>
      </c>
      <c r="C6694">
        <v>0</v>
      </c>
      <c r="D6694">
        <v>0</v>
      </c>
      <c r="E6694">
        <v>0</v>
      </c>
      <c r="F6694">
        <v>0</v>
      </c>
    </row>
    <row r="6695" spans="1:6" ht="15" customHeight="1" x14ac:dyDescent="0.35">
      <c r="A6695" s="86">
        <v>451516003</v>
      </c>
      <c r="B6695" t="s">
        <v>1932</v>
      </c>
      <c r="C6695">
        <v>0</v>
      </c>
      <c r="D6695">
        <v>0</v>
      </c>
      <c r="E6695">
        <v>0</v>
      </c>
      <c r="F6695">
        <v>0</v>
      </c>
    </row>
    <row r="6696" spans="1:6" ht="15" customHeight="1" x14ac:dyDescent="0.35">
      <c r="A6696" s="86">
        <v>451516023</v>
      </c>
      <c r="B6696" t="s">
        <v>1127</v>
      </c>
      <c r="C6696">
        <v>0</v>
      </c>
      <c r="D6696">
        <v>0</v>
      </c>
      <c r="E6696">
        <v>0</v>
      </c>
      <c r="F6696">
        <v>0</v>
      </c>
    </row>
    <row r="6697" spans="1:6" ht="15" customHeight="1" x14ac:dyDescent="0.35">
      <c r="A6697" s="86">
        <v>451517</v>
      </c>
      <c r="B6697" t="s">
        <v>1933</v>
      </c>
      <c r="C6697">
        <v>0</v>
      </c>
      <c r="D6697">
        <v>837.33</v>
      </c>
      <c r="E6697">
        <v>0</v>
      </c>
      <c r="F6697">
        <v>837.33</v>
      </c>
    </row>
    <row r="6698" spans="1:6" ht="15" customHeight="1" x14ac:dyDescent="0.35">
      <c r="A6698" s="86">
        <v>4515170</v>
      </c>
      <c r="B6698" t="s">
        <v>1933</v>
      </c>
      <c r="C6698">
        <v>0</v>
      </c>
      <c r="D6698">
        <v>837.33</v>
      </c>
      <c r="E6698">
        <v>0</v>
      </c>
      <c r="F6698">
        <v>837.33</v>
      </c>
    </row>
    <row r="6699" spans="1:6" ht="15" customHeight="1" x14ac:dyDescent="0.35">
      <c r="A6699" s="86">
        <v>451517003</v>
      </c>
      <c r="B6699" t="s">
        <v>1934</v>
      </c>
      <c r="C6699">
        <v>0</v>
      </c>
      <c r="D6699">
        <v>300</v>
      </c>
      <c r="E6699">
        <v>0</v>
      </c>
      <c r="F6699">
        <v>300</v>
      </c>
    </row>
    <row r="6700" spans="1:6" ht="15" customHeight="1" x14ac:dyDescent="0.35">
      <c r="A6700" s="86">
        <v>451517004</v>
      </c>
      <c r="B6700" t="s">
        <v>388</v>
      </c>
      <c r="C6700">
        <v>0</v>
      </c>
      <c r="D6700">
        <v>537.33000000000004</v>
      </c>
      <c r="E6700">
        <v>0</v>
      </c>
      <c r="F6700">
        <v>537.33000000000004</v>
      </c>
    </row>
    <row r="6701" spans="1:6" ht="15" customHeight="1" x14ac:dyDescent="0.35">
      <c r="A6701" s="86">
        <v>451517005</v>
      </c>
      <c r="B6701" t="s">
        <v>640</v>
      </c>
      <c r="C6701">
        <v>0</v>
      </c>
      <c r="D6701">
        <v>0</v>
      </c>
      <c r="E6701">
        <v>0</v>
      </c>
      <c r="F6701">
        <v>0</v>
      </c>
    </row>
    <row r="6702" spans="1:6" ht="15" customHeight="1" x14ac:dyDescent="0.35">
      <c r="A6702" s="86">
        <v>451517007</v>
      </c>
      <c r="B6702" t="s">
        <v>1935</v>
      </c>
      <c r="C6702">
        <v>0</v>
      </c>
      <c r="D6702">
        <v>0</v>
      </c>
      <c r="E6702">
        <v>0</v>
      </c>
      <c r="F6702">
        <v>0</v>
      </c>
    </row>
    <row r="6703" spans="1:6" ht="15" customHeight="1" x14ac:dyDescent="0.35">
      <c r="A6703" s="86">
        <v>451518</v>
      </c>
      <c r="B6703" t="s">
        <v>689</v>
      </c>
      <c r="C6703">
        <v>0</v>
      </c>
      <c r="D6703">
        <v>56641.22</v>
      </c>
      <c r="E6703">
        <v>75</v>
      </c>
      <c r="F6703">
        <v>56566.22</v>
      </c>
    </row>
    <row r="6704" spans="1:6" ht="15" customHeight="1" x14ac:dyDescent="0.35">
      <c r="A6704" s="86">
        <v>4515180</v>
      </c>
      <c r="B6704" t="s">
        <v>690</v>
      </c>
      <c r="C6704">
        <v>0</v>
      </c>
      <c r="D6704">
        <v>56641.22</v>
      </c>
      <c r="E6704">
        <v>75</v>
      </c>
      <c r="F6704">
        <v>56566.22</v>
      </c>
    </row>
    <row r="6705" spans="1:6" ht="15" customHeight="1" x14ac:dyDescent="0.35">
      <c r="A6705" s="86">
        <v>451519</v>
      </c>
      <c r="B6705" t="s">
        <v>1936</v>
      </c>
      <c r="C6705">
        <v>0</v>
      </c>
      <c r="D6705">
        <v>0</v>
      </c>
      <c r="E6705">
        <v>0</v>
      </c>
      <c r="F6705">
        <v>0</v>
      </c>
    </row>
    <row r="6706" spans="1:6" ht="15" customHeight="1" x14ac:dyDescent="0.35">
      <c r="A6706" s="86">
        <v>4515190</v>
      </c>
      <c r="B6706" t="s">
        <v>1936</v>
      </c>
      <c r="C6706">
        <v>0</v>
      </c>
      <c r="D6706">
        <v>0</v>
      </c>
      <c r="E6706">
        <v>0</v>
      </c>
      <c r="F6706">
        <v>0</v>
      </c>
    </row>
    <row r="6707" spans="1:6" ht="15" customHeight="1" x14ac:dyDescent="0.35">
      <c r="A6707" s="86">
        <v>451519001</v>
      </c>
      <c r="B6707" t="s">
        <v>1937</v>
      </c>
      <c r="C6707">
        <v>0</v>
      </c>
      <c r="D6707">
        <v>0</v>
      </c>
      <c r="E6707">
        <v>0</v>
      </c>
      <c r="F6707">
        <v>0</v>
      </c>
    </row>
    <row r="6708" spans="1:6" ht="15" customHeight="1" x14ac:dyDescent="0.35">
      <c r="A6708" s="86">
        <v>451519002</v>
      </c>
      <c r="B6708" t="s">
        <v>679</v>
      </c>
      <c r="C6708">
        <v>0</v>
      </c>
      <c r="D6708">
        <v>0</v>
      </c>
      <c r="E6708">
        <v>0</v>
      </c>
      <c r="F6708">
        <v>0</v>
      </c>
    </row>
    <row r="6709" spans="1:6" ht="15" customHeight="1" x14ac:dyDescent="0.35">
      <c r="A6709" s="86">
        <v>451519003</v>
      </c>
      <c r="B6709" t="s">
        <v>1919</v>
      </c>
      <c r="C6709">
        <v>0</v>
      </c>
      <c r="D6709">
        <v>0</v>
      </c>
      <c r="E6709">
        <v>0</v>
      </c>
      <c r="F6709">
        <v>0</v>
      </c>
    </row>
    <row r="6710" spans="1:6" ht="15" customHeight="1" x14ac:dyDescent="0.35">
      <c r="A6710" s="86">
        <v>451520</v>
      </c>
      <c r="B6710" t="s">
        <v>1920</v>
      </c>
      <c r="C6710">
        <v>0</v>
      </c>
      <c r="D6710">
        <v>0</v>
      </c>
      <c r="E6710">
        <v>0</v>
      </c>
      <c r="F6710">
        <v>0</v>
      </c>
    </row>
    <row r="6711" spans="1:6" ht="15" customHeight="1" x14ac:dyDescent="0.35">
      <c r="A6711" s="86">
        <v>4515200</v>
      </c>
      <c r="B6711" t="s">
        <v>1920</v>
      </c>
      <c r="C6711">
        <v>0</v>
      </c>
      <c r="D6711">
        <v>0</v>
      </c>
      <c r="E6711">
        <v>0</v>
      </c>
      <c r="F6711">
        <v>0</v>
      </c>
    </row>
    <row r="6712" spans="1:6" ht="15" customHeight="1" x14ac:dyDescent="0.35">
      <c r="A6712" s="86">
        <v>451521</v>
      </c>
      <c r="B6712" t="s">
        <v>1921</v>
      </c>
      <c r="C6712">
        <v>0</v>
      </c>
      <c r="D6712">
        <v>0</v>
      </c>
      <c r="E6712">
        <v>0</v>
      </c>
      <c r="F6712">
        <v>0</v>
      </c>
    </row>
    <row r="6713" spans="1:6" ht="15" customHeight="1" x14ac:dyDescent="0.35">
      <c r="A6713" s="86">
        <v>4515210</v>
      </c>
      <c r="B6713" t="s">
        <v>1921</v>
      </c>
      <c r="C6713">
        <v>0</v>
      </c>
      <c r="D6713">
        <v>0</v>
      </c>
      <c r="E6713">
        <v>0</v>
      </c>
      <c r="F6713">
        <v>0</v>
      </c>
    </row>
    <row r="6714" spans="1:6" ht="15" customHeight="1" x14ac:dyDescent="0.35">
      <c r="A6714" s="86">
        <v>451522</v>
      </c>
      <c r="B6714" t="s">
        <v>691</v>
      </c>
      <c r="C6714">
        <v>0</v>
      </c>
      <c r="D6714">
        <v>0</v>
      </c>
      <c r="E6714">
        <v>0</v>
      </c>
      <c r="F6714">
        <v>0</v>
      </c>
    </row>
    <row r="6715" spans="1:6" ht="15" customHeight="1" x14ac:dyDescent="0.35">
      <c r="A6715" s="86">
        <v>4515220</v>
      </c>
      <c r="B6715" t="s">
        <v>691</v>
      </c>
      <c r="C6715">
        <v>0</v>
      </c>
      <c r="D6715">
        <v>0</v>
      </c>
      <c r="E6715">
        <v>0</v>
      </c>
      <c r="F6715">
        <v>0</v>
      </c>
    </row>
    <row r="6716" spans="1:6" ht="15" customHeight="1" x14ac:dyDescent="0.35">
      <c r="A6716" s="86">
        <v>451523</v>
      </c>
      <c r="B6716" t="s">
        <v>692</v>
      </c>
      <c r="C6716">
        <v>0</v>
      </c>
      <c r="D6716">
        <v>0</v>
      </c>
      <c r="E6716">
        <v>0</v>
      </c>
      <c r="F6716">
        <v>0</v>
      </c>
    </row>
    <row r="6717" spans="1:6" ht="15" customHeight="1" x14ac:dyDescent="0.35">
      <c r="A6717" s="86">
        <v>4515230</v>
      </c>
      <c r="B6717" t="s">
        <v>692</v>
      </c>
      <c r="C6717">
        <v>0</v>
      </c>
      <c r="D6717">
        <v>0</v>
      </c>
      <c r="E6717">
        <v>0</v>
      </c>
      <c r="F6717">
        <v>0</v>
      </c>
    </row>
    <row r="6718" spans="1:6" ht="15" customHeight="1" x14ac:dyDescent="0.35">
      <c r="A6718" s="86">
        <v>451524</v>
      </c>
      <c r="B6718" t="s">
        <v>1938</v>
      </c>
      <c r="C6718">
        <v>0</v>
      </c>
      <c r="D6718">
        <v>0</v>
      </c>
      <c r="E6718">
        <v>0</v>
      </c>
      <c r="F6718">
        <v>0</v>
      </c>
    </row>
    <row r="6719" spans="1:6" ht="15" customHeight="1" x14ac:dyDescent="0.35">
      <c r="A6719" s="86">
        <v>4515240</v>
      </c>
      <c r="B6719" t="s">
        <v>1939</v>
      </c>
      <c r="C6719">
        <v>0</v>
      </c>
      <c r="D6719">
        <v>0</v>
      </c>
      <c r="E6719">
        <v>0</v>
      </c>
      <c r="F6719">
        <v>0</v>
      </c>
    </row>
    <row r="6720" spans="1:6" ht="15" customHeight="1" x14ac:dyDescent="0.35">
      <c r="A6720" s="86">
        <v>451525</v>
      </c>
      <c r="B6720" t="s">
        <v>1940</v>
      </c>
      <c r="C6720">
        <v>0</v>
      </c>
      <c r="D6720">
        <v>1973.67</v>
      </c>
      <c r="E6720">
        <v>0</v>
      </c>
      <c r="F6720">
        <v>1973.67</v>
      </c>
    </row>
    <row r="6721" spans="1:6" ht="15" customHeight="1" x14ac:dyDescent="0.35">
      <c r="A6721" s="86">
        <v>4515250</v>
      </c>
      <c r="B6721" t="s">
        <v>1940</v>
      </c>
      <c r="C6721">
        <v>0</v>
      </c>
      <c r="D6721">
        <v>1973.67</v>
      </c>
      <c r="E6721">
        <v>0</v>
      </c>
      <c r="F6721">
        <v>1973.67</v>
      </c>
    </row>
    <row r="6722" spans="1:6" ht="15" customHeight="1" x14ac:dyDescent="0.35">
      <c r="A6722" s="86">
        <v>451526</v>
      </c>
      <c r="B6722" t="s">
        <v>1941</v>
      </c>
      <c r="C6722">
        <v>0</v>
      </c>
      <c r="D6722">
        <v>0</v>
      </c>
      <c r="E6722">
        <v>0</v>
      </c>
      <c r="F6722">
        <v>0</v>
      </c>
    </row>
    <row r="6723" spans="1:6" ht="15" customHeight="1" x14ac:dyDescent="0.35">
      <c r="A6723" s="86">
        <v>4515260</v>
      </c>
      <c r="B6723" t="s">
        <v>1941</v>
      </c>
      <c r="C6723">
        <v>0</v>
      </c>
      <c r="D6723">
        <v>0</v>
      </c>
      <c r="E6723">
        <v>0</v>
      </c>
      <c r="F6723">
        <v>0</v>
      </c>
    </row>
    <row r="6724" spans="1:6" ht="15" customHeight="1" x14ac:dyDescent="0.35">
      <c r="A6724" s="86">
        <v>451527</v>
      </c>
      <c r="B6724" t="s">
        <v>1942</v>
      </c>
      <c r="C6724">
        <v>0</v>
      </c>
      <c r="D6724">
        <v>0</v>
      </c>
      <c r="E6724">
        <v>0</v>
      </c>
      <c r="F6724">
        <v>0</v>
      </c>
    </row>
    <row r="6725" spans="1:6" ht="15" customHeight="1" x14ac:dyDescent="0.35">
      <c r="A6725" s="86">
        <v>4515270</v>
      </c>
      <c r="B6725" t="s">
        <v>1942</v>
      </c>
      <c r="C6725">
        <v>0</v>
      </c>
      <c r="D6725">
        <v>0</v>
      </c>
      <c r="E6725">
        <v>0</v>
      </c>
      <c r="F6725">
        <v>0</v>
      </c>
    </row>
    <row r="6726" spans="1:6" ht="15" customHeight="1" x14ac:dyDescent="0.35">
      <c r="A6726" s="86">
        <v>451528</v>
      </c>
      <c r="B6726" t="s">
        <v>693</v>
      </c>
      <c r="C6726">
        <v>0</v>
      </c>
      <c r="D6726">
        <v>29134.87</v>
      </c>
      <c r="E6726">
        <v>0</v>
      </c>
      <c r="F6726">
        <v>29134.87</v>
      </c>
    </row>
    <row r="6727" spans="1:6" ht="15" customHeight="1" x14ac:dyDescent="0.35">
      <c r="A6727" s="86">
        <v>4515280</v>
      </c>
      <c r="B6727" t="s">
        <v>693</v>
      </c>
      <c r="C6727">
        <v>0</v>
      </c>
      <c r="D6727">
        <v>29134.87</v>
      </c>
      <c r="E6727">
        <v>0</v>
      </c>
      <c r="F6727">
        <v>29134.87</v>
      </c>
    </row>
    <row r="6728" spans="1:6" ht="15" customHeight="1" x14ac:dyDescent="0.35">
      <c r="A6728" s="86">
        <v>451529</v>
      </c>
      <c r="B6728" t="s">
        <v>1943</v>
      </c>
      <c r="C6728">
        <v>0</v>
      </c>
      <c r="D6728">
        <v>0</v>
      </c>
      <c r="E6728">
        <v>0</v>
      </c>
      <c r="F6728">
        <v>0</v>
      </c>
    </row>
    <row r="6729" spans="1:6" ht="15" customHeight="1" x14ac:dyDescent="0.35">
      <c r="A6729" s="86">
        <v>4515290</v>
      </c>
      <c r="B6729" t="s">
        <v>1943</v>
      </c>
      <c r="C6729">
        <v>0</v>
      </c>
      <c r="D6729">
        <v>0</v>
      </c>
      <c r="E6729">
        <v>0</v>
      </c>
      <c r="F6729">
        <v>0</v>
      </c>
    </row>
    <row r="6730" spans="1:6" ht="15" customHeight="1" x14ac:dyDescent="0.35">
      <c r="A6730" s="86">
        <v>451530</v>
      </c>
      <c r="B6730" t="s">
        <v>680</v>
      </c>
      <c r="C6730">
        <v>0</v>
      </c>
      <c r="D6730">
        <v>0</v>
      </c>
      <c r="E6730">
        <v>0</v>
      </c>
      <c r="F6730">
        <v>0</v>
      </c>
    </row>
    <row r="6731" spans="1:6" ht="15" customHeight="1" x14ac:dyDescent="0.35">
      <c r="A6731" s="86">
        <v>4515300</v>
      </c>
      <c r="B6731" t="s">
        <v>680</v>
      </c>
      <c r="C6731">
        <v>0</v>
      </c>
      <c r="D6731">
        <v>0</v>
      </c>
      <c r="E6731">
        <v>0</v>
      </c>
      <c r="F6731">
        <v>0</v>
      </c>
    </row>
    <row r="6732" spans="1:6" ht="15" customHeight="1" x14ac:dyDescent="0.35">
      <c r="A6732" s="86">
        <v>451531</v>
      </c>
      <c r="B6732" t="s">
        <v>1944</v>
      </c>
      <c r="C6732">
        <v>0</v>
      </c>
      <c r="D6732">
        <v>0</v>
      </c>
      <c r="E6732">
        <v>0</v>
      </c>
      <c r="F6732">
        <v>0</v>
      </c>
    </row>
    <row r="6733" spans="1:6" ht="15" customHeight="1" x14ac:dyDescent="0.35">
      <c r="A6733" s="86">
        <v>4515310</v>
      </c>
      <c r="B6733" t="s">
        <v>1945</v>
      </c>
      <c r="C6733">
        <v>0</v>
      </c>
      <c r="D6733">
        <v>0</v>
      </c>
      <c r="E6733">
        <v>0</v>
      </c>
      <c r="F6733">
        <v>0</v>
      </c>
    </row>
    <row r="6734" spans="1:6" ht="15" customHeight="1" x14ac:dyDescent="0.35">
      <c r="A6734" s="86">
        <v>451532</v>
      </c>
      <c r="B6734" t="s">
        <v>1946</v>
      </c>
      <c r="C6734">
        <v>0</v>
      </c>
      <c r="D6734">
        <v>0</v>
      </c>
      <c r="E6734">
        <v>0</v>
      </c>
      <c r="F6734">
        <v>0</v>
      </c>
    </row>
    <row r="6735" spans="1:6" ht="15" customHeight="1" x14ac:dyDescent="0.35">
      <c r="A6735" s="86">
        <v>4515320</v>
      </c>
      <c r="B6735" t="s">
        <v>1947</v>
      </c>
      <c r="C6735">
        <v>0</v>
      </c>
      <c r="D6735">
        <v>0</v>
      </c>
      <c r="E6735">
        <v>0</v>
      </c>
      <c r="F6735">
        <v>0</v>
      </c>
    </row>
    <row r="6736" spans="1:6" ht="15" customHeight="1" x14ac:dyDescent="0.35">
      <c r="A6736" s="86">
        <v>451599</v>
      </c>
      <c r="B6736" t="s">
        <v>507</v>
      </c>
      <c r="C6736">
        <v>0</v>
      </c>
      <c r="D6736">
        <v>162547.22</v>
      </c>
      <c r="E6736">
        <v>25923.01</v>
      </c>
      <c r="F6736">
        <v>136624.21</v>
      </c>
    </row>
    <row r="6737" spans="1:6" ht="15" customHeight="1" x14ac:dyDescent="0.35">
      <c r="A6737" s="86">
        <v>4515990</v>
      </c>
      <c r="B6737" t="s">
        <v>507</v>
      </c>
      <c r="C6737">
        <v>0</v>
      </c>
      <c r="D6737">
        <v>162547.22</v>
      </c>
      <c r="E6737">
        <v>25923.01</v>
      </c>
      <c r="F6737">
        <v>136624.21</v>
      </c>
    </row>
    <row r="6738" spans="1:6" ht="15" customHeight="1" x14ac:dyDescent="0.35">
      <c r="A6738" s="86">
        <v>451599001</v>
      </c>
      <c r="B6738" t="s">
        <v>694</v>
      </c>
      <c r="C6738">
        <v>0</v>
      </c>
      <c r="D6738">
        <v>124649.23</v>
      </c>
      <c r="E6738">
        <v>22640.42</v>
      </c>
      <c r="F6738">
        <v>102008.81</v>
      </c>
    </row>
    <row r="6739" spans="1:6" ht="15" customHeight="1" x14ac:dyDescent="0.35">
      <c r="A6739" s="86">
        <v>451599002</v>
      </c>
      <c r="B6739" t="s">
        <v>1948</v>
      </c>
      <c r="C6739">
        <v>0</v>
      </c>
      <c r="D6739">
        <v>0</v>
      </c>
      <c r="E6739">
        <v>0</v>
      </c>
      <c r="F6739">
        <v>0</v>
      </c>
    </row>
    <row r="6740" spans="1:6" ht="15" customHeight="1" x14ac:dyDescent="0.35">
      <c r="A6740" s="86">
        <v>451599003</v>
      </c>
      <c r="B6740" t="s">
        <v>507</v>
      </c>
      <c r="C6740">
        <v>0</v>
      </c>
      <c r="D6740">
        <v>415.44</v>
      </c>
      <c r="E6740">
        <v>0</v>
      </c>
      <c r="F6740">
        <v>415.44</v>
      </c>
    </row>
    <row r="6741" spans="1:6" ht="15" customHeight="1" x14ac:dyDescent="0.35">
      <c r="A6741" s="86">
        <v>451599004</v>
      </c>
      <c r="B6741" t="s">
        <v>695</v>
      </c>
      <c r="C6741">
        <v>0</v>
      </c>
      <c r="D6741">
        <v>37482.550000000003</v>
      </c>
      <c r="E6741">
        <v>3282.59</v>
      </c>
      <c r="F6741">
        <v>34199.96</v>
      </c>
    </row>
    <row r="6742" spans="1:6" ht="15" customHeight="1" x14ac:dyDescent="0.35">
      <c r="A6742" s="86">
        <v>46</v>
      </c>
      <c r="B6742" t="s">
        <v>181</v>
      </c>
      <c r="C6742">
        <v>0</v>
      </c>
      <c r="D6742">
        <v>194363.18</v>
      </c>
      <c r="E6742">
        <v>81.92</v>
      </c>
      <c r="F6742">
        <v>194281.26</v>
      </c>
    </row>
    <row r="6743" spans="1:6" ht="15" customHeight="1" x14ac:dyDescent="0.35">
      <c r="A6743" s="86">
        <v>4601</v>
      </c>
      <c r="B6743" t="s">
        <v>201</v>
      </c>
      <c r="C6743">
        <v>0</v>
      </c>
      <c r="D6743">
        <v>0</v>
      </c>
      <c r="E6743">
        <v>0</v>
      </c>
      <c r="F6743">
        <v>0</v>
      </c>
    </row>
    <row r="6744" spans="1:6" ht="15" customHeight="1" x14ac:dyDescent="0.35">
      <c r="A6744" s="86">
        <v>460101</v>
      </c>
      <c r="B6744" t="s">
        <v>1949</v>
      </c>
      <c r="C6744">
        <v>0</v>
      </c>
      <c r="D6744">
        <v>0</v>
      </c>
      <c r="E6744">
        <v>0</v>
      </c>
      <c r="F6744">
        <v>0</v>
      </c>
    </row>
    <row r="6745" spans="1:6" ht="15" customHeight="1" x14ac:dyDescent="0.35">
      <c r="A6745" s="86">
        <v>4601010</v>
      </c>
      <c r="B6745" t="s">
        <v>1949</v>
      </c>
      <c r="C6745">
        <v>0</v>
      </c>
      <c r="D6745">
        <v>0</v>
      </c>
      <c r="E6745">
        <v>0</v>
      </c>
      <c r="F6745">
        <v>0</v>
      </c>
    </row>
    <row r="6746" spans="1:6" ht="15" customHeight="1" x14ac:dyDescent="0.35">
      <c r="A6746" s="86">
        <v>460101001</v>
      </c>
      <c r="B6746" t="s">
        <v>382</v>
      </c>
      <c r="C6746">
        <v>0</v>
      </c>
      <c r="D6746">
        <v>0</v>
      </c>
      <c r="E6746">
        <v>0</v>
      </c>
      <c r="F6746">
        <v>0</v>
      </c>
    </row>
    <row r="6747" spans="1:6" ht="15" customHeight="1" x14ac:dyDescent="0.35">
      <c r="A6747" s="86">
        <v>46010100101</v>
      </c>
      <c r="B6747" t="s">
        <v>665</v>
      </c>
      <c r="C6747">
        <v>0</v>
      </c>
      <c r="D6747">
        <v>0</v>
      </c>
      <c r="E6747">
        <v>0</v>
      </c>
      <c r="F6747">
        <v>0</v>
      </c>
    </row>
    <row r="6748" spans="1:6" ht="15" customHeight="1" x14ac:dyDescent="0.35">
      <c r="A6748" s="86">
        <v>46010100102</v>
      </c>
      <c r="B6748" t="s">
        <v>666</v>
      </c>
      <c r="C6748">
        <v>0</v>
      </c>
      <c r="D6748">
        <v>0</v>
      </c>
      <c r="E6748">
        <v>0</v>
      </c>
      <c r="F6748">
        <v>0</v>
      </c>
    </row>
    <row r="6749" spans="1:6" ht="15" customHeight="1" x14ac:dyDescent="0.35">
      <c r="A6749" s="86">
        <v>460101002</v>
      </c>
      <c r="B6749" t="s">
        <v>547</v>
      </c>
      <c r="C6749">
        <v>0</v>
      </c>
      <c r="D6749">
        <v>0</v>
      </c>
      <c r="E6749">
        <v>0</v>
      </c>
      <c r="F6749">
        <v>0</v>
      </c>
    </row>
    <row r="6750" spans="1:6" ht="15" customHeight="1" x14ac:dyDescent="0.35">
      <c r="A6750" s="86">
        <v>460101003</v>
      </c>
      <c r="B6750" t="s">
        <v>1565</v>
      </c>
      <c r="C6750">
        <v>0</v>
      </c>
      <c r="D6750">
        <v>0</v>
      </c>
      <c r="E6750">
        <v>0</v>
      </c>
      <c r="F6750">
        <v>0</v>
      </c>
    </row>
    <row r="6751" spans="1:6" ht="15" customHeight="1" x14ac:dyDescent="0.35">
      <c r="A6751" s="86">
        <v>460101009</v>
      </c>
      <c r="B6751" t="s">
        <v>1023</v>
      </c>
      <c r="C6751">
        <v>0</v>
      </c>
      <c r="D6751">
        <v>0</v>
      </c>
      <c r="E6751">
        <v>0</v>
      </c>
      <c r="F6751">
        <v>0</v>
      </c>
    </row>
    <row r="6752" spans="1:6" ht="15" customHeight="1" x14ac:dyDescent="0.35">
      <c r="A6752" s="86">
        <v>46010100901</v>
      </c>
      <c r="B6752" t="s">
        <v>382</v>
      </c>
      <c r="C6752">
        <v>0</v>
      </c>
      <c r="D6752">
        <v>0</v>
      </c>
      <c r="E6752">
        <v>0</v>
      </c>
      <c r="F6752">
        <v>0</v>
      </c>
    </row>
    <row r="6753" spans="1:6" ht="15" customHeight="1" x14ac:dyDescent="0.35">
      <c r="A6753" s="86">
        <v>46010100902</v>
      </c>
      <c r="B6753" t="s">
        <v>547</v>
      </c>
      <c r="C6753">
        <v>0</v>
      </c>
      <c r="D6753">
        <v>0</v>
      </c>
      <c r="E6753">
        <v>0</v>
      </c>
      <c r="F6753">
        <v>0</v>
      </c>
    </row>
    <row r="6754" spans="1:6" ht="15" customHeight="1" x14ac:dyDescent="0.35">
      <c r="A6754" s="86">
        <v>46010100903</v>
      </c>
      <c r="B6754" t="s">
        <v>1565</v>
      </c>
      <c r="C6754">
        <v>0</v>
      </c>
      <c r="D6754">
        <v>0</v>
      </c>
      <c r="E6754">
        <v>0</v>
      </c>
      <c r="F6754">
        <v>0</v>
      </c>
    </row>
    <row r="6755" spans="1:6" ht="15" customHeight="1" x14ac:dyDescent="0.35">
      <c r="A6755" s="86">
        <v>460102</v>
      </c>
      <c r="B6755" t="s">
        <v>1025</v>
      </c>
      <c r="C6755">
        <v>0</v>
      </c>
      <c r="D6755">
        <v>0</v>
      </c>
      <c r="E6755">
        <v>0</v>
      </c>
      <c r="F6755">
        <v>0</v>
      </c>
    </row>
    <row r="6756" spans="1:6" ht="15" customHeight="1" x14ac:dyDescent="0.35">
      <c r="A6756" s="86">
        <v>4601020</v>
      </c>
      <c r="B6756" t="s">
        <v>1025</v>
      </c>
      <c r="C6756">
        <v>0</v>
      </c>
      <c r="D6756">
        <v>0</v>
      </c>
      <c r="E6756">
        <v>0</v>
      </c>
      <c r="F6756">
        <v>0</v>
      </c>
    </row>
    <row r="6757" spans="1:6" ht="15" customHeight="1" x14ac:dyDescent="0.35">
      <c r="A6757" s="86">
        <v>460102001</v>
      </c>
      <c r="B6757" t="s">
        <v>382</v>
      </c>
      <c r="C6757">
        <v>0</v>
      </c>
      <c r="D6757">
        <v>0</v>
      </c>
      <c r="E6757">
        <v>0</v>
      </c>
      <c r="F6757">
        <v>0</v>
      </c>
    </row>
    <row r="6758" spans="1:6" ht="15" customHeight="1" x14ac:dyDescent="0.35">
      <c r="A6758" s="86">
        <v>46010200101</v>
      </c>
      <c r="B6758" t="s">
        <v>665</v>
      </c>
      <c r="C6758">
        <v>0</v>
      </c>
      <c r="D6758">
        <v>0</v>
      </c>
      <c r="E6758">
        <v>0</v>
      </c>
      <c r="F6758">
        <v>0</v>
      </c>
    </row>
    <row r="6759" spans="1:6" ht="15" customHeight="1" x14ac:dyDescent="0.35">
      <c r="A6759" s="86">
        <v>46010200102</v>
      </c>
      <c r="B6759" t="s">
        <v>666</v>
      </c>
      <c r="C6759">
        <v>0</v>
      </c>
      <c r="D6759">
        <v>0</v>
      </c>
      <c r="E6759">
        <v>0</v>
      </c>
      <c r="F6759">
        <v>0</v>
      </c>
    </row>
    <row r="6760" spans="1:6" ht="15" customHeight="1" x14ac:dyDescent="0.35">
      <c r="A6760" s="86">
        <v>460102002</v>
      </c>
      <c r="B6760" t="s">
        <v>547</v>
      </c>
      <c r="C6760">
        <v>0</v>
      </c>
      <c r="D6760">
        <v>0</v>
      </c>
      <c r="E6760">
        <v>0</v>
      </c>
      <c r="F6760">
        <v>0</v>
      </c>
    </row>
    <row r="6761" spans="1:6" ht="15" customHeight="1" x14ac:dyDescent="0.35">
      <c r="A6761" s="86">
        <v>460102003</v>
      </c>
      <c r="B6761" t="s">
        <v>1565</v>
      </c>
      <c r="C6761">
        <v>0</v>
      </c>
      <c r="D6761">
        <v>0</v>
      </c>
      <c r="E6761">
        <v>0</v>
      </c>
      <c r="F6761">
        <v>0</v>
      </c>
    </row>
    <row r="6762" spans="1:6" ht="15" customHeight="1" x14ac:dyDescent="0.35">
      <c r="A6762" s="86">
        <v>460102009</v>
      </c>
      <c r="B6762" t="s">
        <v>1849</v>
      </c>
      <c r="C6762">
        <v>0</v>
      </c>
      <c r="D6762">
        <v>0</v>
      </c>
      <c r="E6762">
        <v>0</v>
      </c>
      <c r="F6762">
        <v>0</v>
      </c>
    </row>
    <row r="6763" spans="1:6" ht="15" customHeight="1" x14ac:dyDescent="0.35">
      <c r="A6763" s="86">
        <v>46010200901</v>
      </c>
      <c r="B6763" t="s">
        <v>382</v>
      </c>
      <c r="C6763">
        <v>0</v>
      </c>
      <c r="D6763">
        <v>0</v>
      </c>
      <c r="E6763">
        <v>0</v>
      </c>
      <c r="F6763">
        <v>0</v>
      </c>
    </row>
    <row r="6764" spans="1:6" ht="15" customHeight="1" x14ac:dyDescent="0.35">
      <c r="A6764" s="86">
        <v>46010200902</v>
      </c>
      <c r="B6764" t="s">
        <v>547</v>
      </c>
      <c r="C6764">
        <v>0</v>
      </c>
      <c r="D6764">
        <v>0</v>
      </c>
      <c r="E6764">
        <v>0</v>
      </c>
      <c r="F6764">
        <v>0</v>
      </c>
    </row>
    <row r="6765" spans="1:6" ht="15" customHeight="1" x14ac:dyDescent="0.35">
      <c r="A6765" s="86">
        <v>46010200903</v>
      </c>
      <c r="B6765" t="s">
        <v>1565</v>
      </c>
      <c r="C6765">
        <v>0</v>
      </c>
      <c r="D6765">
        <v>0</v>
      </c>
      <c r="E6765">
        <v>0</v>
      </c>
      <c r="F6765">
        <v>0</v>
      </c>
    </row>
    <row r="6766" spans="1:6" ht="15" customHeight="1" x14ac:dyDescent="0.35">
      <c r="A6766" s="86">
        <v>460103</v>
      </c>
      <c r="B6766" t="s">
        <v>1893</v>
      </c>
      <c r="C6766">
        <v>0</v>
      </c>
      <c r="D6766">
        <v>0</v>
      </c>
      <c r="E6766">
        <v>0</v>
      </c>
      <c r="F6766">
        <v>0</v>
      </c>
    </row>
    <row r="6767" spans="1:6" ht="15" customHeight="1" x14ac:dyDescent="0.35">
      <c r="A6767" s="86">
        <v>4601030</v>
      </c>
      <c r="B6767" t="s">
        <v>1893</v>
      </c>
      <c r="C6767">
        <v>0</v>
      </c>
      <c r="D6767">
        <v>0</v>
      </c>
      <c r="E6767">
        <v>0</v>
      </c>
      <c r="F6767">
        <v>0</v>
      </c>
    </row>
    <row r="6768" spans="1:6" ht="15" customHeight="1" x14ac:dyDescent="0.35">
      <c r="A6768" s="86">
        <v>460103001</v>
      </c>
      <c r="B6768" t="s">
        <v>382</v>
      </c>
      <c r="C6768">
        <v>0</v>
      </c>
      <c r="D6768">
        <v>0</v>
      </c>
      <c r="E6768">
        <v>0</v>
      </c>
      <c r="F6768">
        <v>0</v>
      </c>
    </row>
    <row r="6769" spans="1:6" ht="15" customHeight="1" x14ac:dyDescent="0.35">
      <c r="A6769" s="86">
        <v>46010300101</v>
      </c>
      <c r="B6769" t="s">
        <v>665</v>
      </c>
      <c r="C6769">
        <v>0</v>
      </c>
      <c r="D6769">
        <v>0</v>
      </c>
      <c r="E6769">
        <v>0</v>
      </c>
      <c r="F6769">
        <v>0</v>
      </c>
    </row>
    <row r="6770" spans="1:6" ht="15" customHeight="1" x14ac:dyDescent="0.35">
      <c r="A6770" s="86">
        <v>46010300102</v>
      </c>
      <c r="B6770" t="s">
        <v>666</v>
      </c>
      <c r="C6770">
        <v>0</v>
      </c>
      <c r="D6770">
        <v>0</v>
      </c>
      <c r="E6770">
        <v>0</v>
      </c>
      <c r="F6770">
        <v>0</v>
      </c>
    </row>
    <row r="6771" spans="1:6" ht="15" customHeight="1" x14ac:dyDescent="0.35">
      <c r="A6771" s="86">
        <v>460103002</v>
      </c>
      <c r="B6771" t="s">
        <v>547</v>
      </c>
      <c r="C6771">
        <v>0</v>
      </c>
      <c r="D6771">
        <v>0</v>
      </c>
      <c r="E6771">
        <v>0</v>
      </c>
      <c r="F6771">
        <v>0</v>
      </c>
    </row>
    <row r="6772" spans="1:6" ht="15" customHeight="1" x14ac:dyDescent="0.35">
      <c r="A6772" s="86">
        <v>460103003</v>
      </c>
      <c r="B6772" t="s">
        <v>1565</v>
      </c>
      <c r="C6772">
        <v>0</v>
      </c>
      <c r="D6772">
        <v>0</v>
      </c>
      <c r="E6772">
        <v>0</v>
      </c>
      <c r="F6772">
        <v>0</v>
      </c>
    </row>
    <row r="6773" spans="1:6" ht="15" customHeight="1" x14ac:dyDescent="0.35">
      <c r="A6773" s="86">
        <v>460103009</v>
      </c>
      <c r="B6773" t="s">
        <v>1849</v>
      </c>
      <c r="C6773">
        <v>0</v>
      </c>
      <c r="D6773">
        <v>0</v>
      </c>
      <c r="E6773">
        <v>0</v>
      </c>
      <c r="F6773">
        <v>0</v>
      </c>
    </row>
    <row r="6774" spans="1:6" ht="15" customHeight="1" x14ac:dyDescent="0.35">
      <c r="A6774" s="86">
        <v>46010300901</v>
      </c>
      <c r="B6774" t="s">
        <v>382</v>
      </c>
      <c r="C6774">
        <v>0</v>
      </c>
      <c r="D6774">
        <v>0</v>
      </c>
      <c r="E6774">
        <v>0</v>
      </c>
      <c r="F6774">
        <v>0</v>
      </c>
    </row>
    <row r="6775" spans="1:6" ht="15" customHeight="1" x14ac:dyDescent="0.35">
      <c r="A6775" s="86">
        <v>46010300902</v>
      </c>
      <c r="B6775" t="s">
        <v>547</v>
      </c>
      <c r="C6775">
        <v>0</v>
      </c>
      <c r="D6775">
        <v>0</v>
      </c>
      <c r="E6775">
        <v>0</v>
      </c>
      <c r="F6775">
        <v>0</v>
      </c>
    </row>
    <row r="6776" spans="1:6" ht="15" customHeight="1" x14ac:dyDescent="0.35">
      <c r="A6776" s="86">
        <v>46010300903</v>
      </c>
      <c r="B6776" t="s">
        <v>1565</v>
      </c>
      <c r="C6776">
        <v>0</v>
      </c>
      <c r="D6776">
        <v>0</v>
      </c>
      <c r="E6776">
        <v>0</v>
      </c>
      <c r="F6776">
        <v>0</v>
      </c>
    </row>
    <row r="6777" spans="1:6" ht="15" customHeight="1" x14ac:dyDescent="0.35">
      <c r="A6777" s="86">
        <v>460104</v>
      </c>
      <c r="B6777" t="s">
        <v>1894</v>
      </c>
      <c r="C6777">
        <v>0</v>
      </c>
      <c r="D6777">
        <v>0</v>
      </c>
      <c r="E6777">
        <v>0</v>
      </c>
      <c r="F6777">
        <v>0</v>
      </c>
    </row>
    <row r="6778" spans="1:6" ht="15" customHeight="1" x14ac:dyDescent="0.35">
      <c r="A6778" s="86">
        <v>4601040</v>
      </c>
      <c r="B6778" t="s">
        <v>1894</v>
      </c>
      <c r="C6778">
        <v>0</v>
      </c>
      <c r="D6778">
        <v>0</v>
      </c>
      <c r="E6778">
        <v>0</v>
      </c>
      <c r="F6778">
        <v>0</v>
      </c>
    </row>
    <row r="6779" spans="1:6" ht="15" customHeight="1" x14ac:dyDescent="0.35">
      <c r="A6779" s="86">
        <v>460104001</v>
      </c>
      <c r="B6779" t="s">
        <v>382</v>
      </c>
      <c r="C6779">
        <v>0</v>
      </c>
      <c r="D6779">
        <v>0</v>
      </c>
      <c r="E6779">
        <v>0</v>
      </c>
      <c r="F6779">
        <v>0</v>
      </c>
    </row>
    <row r="6780" spans="1:6" ht="15" customHeight="1" x14ac:dyDescent="0.35">
      <c r="A6780" s="86">
        <v>46010400101</v>
      </c>
      <c r="B6780" t="s">
        <v>665</v>
      </c>
      <c r="C6780">
        <v>0</v>
      </c>
      <c r="D6780">
        <v>0</v>
      </c>
      <c r="E6780">
        <v>0</v>
      </c>
      <c r="F6780">
        <v>0</v>
      </c>
    </row>
    <row r="6781" spans="1:6" ht="15" customHeight="1" x14ac:dyDescent="0.35">
      <c r="A6781" s="86">
        <v>46010400102</v>
      </c>
      <c r="B6781" t="s">
        <v>666</v>
      </c>
      <c r="C6781">
        <v>0</v>
      </c>
      <c r="D6781">
        <v>0</v>
      </c>
      <c r="E6781">
        <v>0</v>
      </c>
      <c r="F6781">
        <v>0</v>
      </c>
    </row>
    <row r="6782" spans="1:6" ht="15" customHeight="1" x14ac:dyDescent="0.35">
      <c r="A6782" s="86">
        <v>460104002</v>
      </c>
      <c r="B6782" t="s">
        <v>547</v>
      </c>
      <c r="C6782">
        <v>0</v>
      </c>
      <c r="D6782">
        <v>0</v>
      </c>
      <c r="E6782">
        <v>0</v>
      </c>
      <c r="F6782">
        <v>0</v>
      </c>
    </row>
    <row r="6783" spans="1:6" ht="15" customHeight="1" x14ac:dyDescent="0.35">
      <c r="A6783" s="86">
        <v>460104003</v>
      </c>
      <c r="B6783" t="s">
        <v>1565</v>
      </c>
      <c r="C6783">
        <v>0</v>
      </c>
      <c r="D6783">
        <v>0</v>
      </c>
      <c r="E6783">
        <v>0</v>
      </c>
      <c r="F6783">
        <v>0</v>
      </c>
    </row>
    <row r="6784" spans="1:6" ht="15" customHeight="1" x14ac:dyDescent="0.35">
      <c r="A6784" s="86">
        <v>460104009</v>
      </c>
      <c r="B6784" t="s">
        <v>1849</v>
      </c>
      <c r="C6784">
        <v>0</v>
      </c>
      <c r="D6784">
        <v>0</v>
      </c>
      <c r="E6784">
        <v>0</v>
      </c>
      <c r="F6784">
        <v>0</v>
      </c>
    </row>
    <row r="6785" spans="1:6" ht="15" customHeight="1" x14ac:dyDescent="0.35">
      <c r="A6785" s="86">
        <v>46010400901</v>
      </c>
      <c r="B6785" t="s">
        <v>382</v>
      </c>
      <c r="C6785">
        <v>0</v>
      </c>
      <c r="D6785">
        <v>0</v>
      </c>
      <c r="E6785">
        <v>0</v>
      </c>
      <c r="F6785">
        <v>0</v>
      </c>
    </row>
    <row r="6786" spans="1:6" ht="15" customHeight="1" x14ac:dyDescent="0.35">
      <c r="A6786" s="86">
        <v>46010400902</v>
      </c>
      <c r="B6786" t="s">
        <v>547</v>
      </c>
      <c r="C6786">
        <v>0</v>
      </c>
      <c r="D6786">
        <v>0</v>
      </c>
      <c r="E6786">
        <v>0</v>
      </c>
      <c r="F6786">
        <v>0</v>
      </c>
    </row>
    <row r="6787" spans="1:6" ht="15" customHeight="1" x14ac:dyDescent="0.35">
      <c r="A6787" s="86">
        <v>46010400903</v>
      </c>
      <c r="B6787" t="s">
        <v>1565</v>
      </c>
      <c r="C6787">
        <v>0</v>
      </c>
      <c r="D6787">
        <v>0</v>
      </c>
      <c r="E6787">
        <v>0</v>
      </c>
      <c r="F6787">
        <v>0</v>
      </c>
    </row>
    <row r="6788" spans="1:6" ht="15" customHeight="1" x14ac:dyDescent="0.35">
      <c r="A6788" s="86">
        <v>4602</v>
      </c>
      <c r="B6788" t="s">
        <v>1821</v>
      </c>
      <c r="C6788">
        <v>0</v>
      </c>
      <c r="D6788">
        <v>0</v>
      </c>
      <c r="E6788">
        <v>0</v>
      </c>
      <c r="F6788">
        <v>0</v>
      </c>
    </row>
    <row r="6789" spans="1:6" ht="15" customHeight="1" x14ac:dyDescent="0.35">
      <c r="A6789" s="86">
        <v>460201</v>
      </c>
      <c r="B6789" t="s">
        <v>1035</v>
      </c>
      <c r="C6789">
        <v>0</v>
      </c>
      <c r="D6789">
        <v>0</v>
      </c>
      <c r="E6789">
        <v>0</v>
      </c>
      <c r="F6789">
        <v>0</v>
      </c>
    </row>
    <row r="6790" spans="1:6" ht="15" customHeight="1" x14ac:dyDescent="0.35">
      <c r="A6790" s="86">
        <v>4602010</v>
      </c>
      <c r="B6790" t="s">
        <v>1035</v>
      </c>
      <c r="C6790">
        <v>0</v>
      </c>
      <c r="D6790">
        <v>0</v>
      </c>
      <c r="E6790">
        <v>0</v>
      </c>
      <c r="F6790">
        <v>0</v>
      </c>
    </row>
    <row r="6791" spans="1:6" ht="15" customHeight="1" x14ac:dyDescent="0.35">
      <c r="A6791" s="86">
        <v>460201001</v>
      </c>
      <c r="B6791" t="s">
        <v>382</v>
      </c>
      <c r="C6791">
        <v>0</v>
      </c>
      <c r="D6791">
        <v>0</v>
      </c>
      <c r="E6791">
        <v>0</v>
      </c>
      <c r="F6791">
        <v>0</v>
      </c>
    </row>
    <row r="6792" spans="1:6" ht="15" customHeight="1" x14ac:dyDescent="0.35">
      <c r="A6792" s="86">
        <v>46020100101</v>
      </c>
      <c r="B6792" t="s">
        <v>665</v>
      </c>
      <c r="C6792">
        <v>0</v>
      </c>
      <c r="D6792">
        <v>0</v>
      </c>
      <c r="E6792">
        <v>0</v>
      </c>
      <c r="F6792">
        <v>0</v>
      </c>
    </row>
    <row r="6793" spans="1:6" ht="15" customHeight="1" x14ac:dyDescent="0.35">
      <c r="A6793" s="86">
        <v>46020100102</v>
      </c>
      <c r="B6793" t="s">
        <v>666</v>
      </c>
      <c r="C6793">
        <v>0</v>
      </c>
      <c r="D6793">
        <v>0</v>
      </c>
      <c r="E6793">
        <v>0</v>
      </c>
      <c r="F6793">
        <v>0</v>
      </c>
    </row>
    <row r="6794" spans="1:6" ht="15" customHeight="1" x14ac:dyDescent="0.35">
      <c r="A6794" s="86">
        <v>460201002</v>
      </c>
      <c r="B6794" t="s">
        <v>547</v>
      </c>
      <c r="C6794">
        <v>0</v>
      </c>
      <c r="D6794">
        <v>0</v>
      </c>
      <c r="E6794">
        <v>0</v>
      </c>
      <c r="F6794">
        <v>0</v>
      </c>
    </row>
    <row r="6795" spans="1:6" ht="15" customHeight="1" x14ac:dyDescent="0.35">
      <c r="A6795" s="86">
        <v>460201003</v>
      </c>
      <c r="B6795" t="s">
        <v>1565</v>
      </c>
      <c r="C6795">
        <v>0</v>
      </c>
      <c r="D6795">
        <v>0</v>
      </c>
      <c r="E6795">
        <v>0</v>
      </c>
      <c r="F6795">
        <v>0</v>
      </c>
    </row>
    <row r="6796" spans="1:6" ht="15" customHeight="1" x14ac:dyDescent="0.35">
      <c r="A6796" s="86">
        <v>460201009</v>
      </c>
      <c r="B6796" t="s">
        <v>1023</v>
      </c>
      <c r="C6796">
        <v>0</v>
      </c>
      <c r="D6796">
        <v>0</v>
      </c>
      <c r="E6796">
        <v>0</v>
      </c>
      <c r="F6796">
        <v>0</v>
      </c>
    </row>
    <row r="6797" spans="1:6" ht="15" customHeight="1" x14ac:dyDescent="0.35">
      <c r="A6797" s="86">
        <v>46020100901</v>
      </c>
      <c r="B6797" t="s">
        <v>382</v>
      </c>
      <c r="C6797">
        <v>0</v>
      </c>
      <c r="D6797">
        <v>0</v>
      </c>
      <c r="E6797">
        <v>0</v>
      </c>
      <c r="F6797">
        <v>0</v>
      </c>
    </row>
    <row r="6798" spans="1:6" ht="15" customHeight="1" x14ac:dyDescent="0.35">
      <c r="A6798" s="86">
        <v>46020100902</v>
      </c>
      <c r="B6798" t="s">
        <v>547</v>
      </c>
      <c r="C6798">
        <v>0</v>
      </c>
      <c r="D6798">
        <v>0</v>
      </c>
      <c r="E6798">
        <v>0</v>
      </c>
      <c r="F6798">
        <v>0</v>
      </c>
    </row>
    <row r="6799" spans="1:6" ht="15" customHeight="1" x14ac:dyDescent="0.35">
      <c r="A6799" s="86">
        <v>46020100903</v>
      </c>
      <c r="B6799" t="s">
        <v>1565</v>
      </c>
      <c r="C6799">
        <v>0</v>
      </c>
      <c r="D6799">
        <v>0</v>
      </c>
      <c r="E6799">
        <v>0</v>
      </c>
      <c r="F6799">
        <v>0</v>
      </c>
    </row>
    <row r="6800" spans="1:6" ht="15" customHeight="1" x14ac:dyDescent="0.35">
      <c r="A6800" s="86">
        <v>460202</v>
      </c>
      <c r="B6800" t="s">
        <v>1038</v>
      </c>
      <c r="C6800">
        <v>0</v>
      </c>
      <c r="D6800">
        <v>0</v>
      </c>
      <c r="E6800">
        <v>0</v>
      </c>
      <c r="F6800">
        <v>0</v>
      </c>
    </row>
    <row r="6801" spans="1:6" ht="15" customHeight="1" x14ac:dyDescent="0.35">
      <c r="A6801" s="86">
        <v>4602020</v>
      </c>
      <c r="B6801" t="s">
        <v>1038</v>
      </c>
      <c r="C6801">
        <v>0</v>
      </c>
      <c r="D6801">
        <v>0</v>
      </c>
      <c r="E6801">
        <v>0</v>
      </c>
      <c r="F6801">
        <v>0</v>
      </c>
    </row>
    <row r="6802" spans="1:6" ht="15" customHeight="1" x14ac:dyDescent="0.35">
      <c r="A6802" s="86">
        <v>460202001</v>
      </c>
      <c r="B6802" t="s">
        <v>382</v>
      </c>
      <c r="C6802">
        <v>0</v>
      </c>
      <c r="D6802">
        <v>0</v>
      </c>
      <c r="E6802">
        <v>0</v>
      </c>
      <c r="F6802">
        <v>0</v>
      </c>
    </row>
    <row r="6803" spans="1:6" ht="15" customHeight="1" x14ac:dyDescent="0.35">
      <c r="A6803" s="86">
        <v>46020200101</v>
      </c>
      <c r="B6803" t="s">
        <v>665</v>
      </c>
      <c r="C6803">
        <v>0</v>
      </c>
      <c r="D6803">
        <v>0</v>
      </c>
      <c r="E6803">
        <v>0</v>
      </c>
      <c r="F6803">
        <v>0</v>
      </c>
    </row>
    <row r="6804" spans="1:6" ht="15" customHeight="1" x14ac:dyDescent="0.35">
      <c r="A6804" s="86">
        <v>46020200102</v>
      </c>
      <c r="B6804" t="s">
        <v>666</v>
      </c>
      <c r="C6804">
        <v>0</v>
      </c>
      <c r="D6804">
        <v>0</v>
      </c>
      <c r="E6804">
        <v>0</v>
      </c>
      <c r="F6804">
        <v>0</v>
      </c>
    </row>
    <row r="6805" spans="1:6" ht="15" customHeight="1" x14ac:dyDescent="0.35">
      <c r="A6805" s="86">
        <v>460202002</v>
      </c>
      <c r="B6805" t="s">
        <v>547</v>
      </c>
      <c r="C6805">
        <v>0</v>
      </c>
      <c r="D6805">
        <v>0</v>
      </c>
      <c r="E6805">
        <v>0</v>
      </c>
      <c r="F6805">
        <v>0</v>
      </c>
    </row>
    <row r="6806" spans="1:6" ht="15" customHeight="1" x14ac:dyDescent="0.35">
      <c r="A6806" s="86">
        <v>460202003</v>
      </c>
      <c r="B6806" t="s">
        <v>1565</v>
      </c>
      <c r="C6806">
        <v>0</v>
      </c>
      <c r="D6806">
        <v>0</v>
      </c>
      <c r="E6806">
        <v>0</v>
      </c>
      <c r="F6806">
        <v>0</v>
      </c>
    </row>
    <row r="6807" spans="1:6" ht="15" customHeight="1" x14ac:dyDescent="0.35">
      <c r="A6807" s="86">
        <v>460202009</v>
      </c>
      <c r="B6807" t="s">
        <v>1023</v>
      </c>
      <c r="C6807">
        <v>0</v>
      </c>
      <c r="D6807">
        <v>0</v>
      </c>
      <c r="E6807">
        <v>0</v>
      </c>
      <c r="F6807">
        <v>0</v>
      </c>
    </row>
    <row r="6808" spans="1:6" ht="15" customHeight="1" x14ac:dyDescent="0.35">
      <c r="A6808" s="86">
        <v>46020200901</v>
      </c>
      <c r="B6808" t="s">
        <v>382</v>
      </c>
      <c r="C6808">
        <v>0</v>
      </c>
      <c r="D6808">
        <v>0</v>
      </c>
      <c r="E6808">
        <v>0</v>
      </c>
      <c r="F6808">
        <v>0</v>
      </c>
    </row>
    <row r="6809" spans="1:6" ht="15" customHeight="1" x14ac:dyDescent="0.35">
      <c r="A6809" s="86">
        <v>46020200902</v>
      </c>
      <c r="B6809" t="s">
        <v>547</v>
      </c>
      <c r="C6809">
        <v>0</v>
      </c>
      <c r="D6809">
        <v>0</v>
      </c>
      <c r="E6809">
        <v>0</v>
      </c>
      <c r="F6809">
        <v>0</v>
      </c>
    </row>
    <row r="6810" spans="1:6" ht="15" customHeight="1" x14ac:dyDescent="0.35">
      <c r="A6810" s="86">
        <v>46020200903</v>
      </c>
      <c r="B6810" t="s">
        <v>1565</v>
      </c>
      <c r="C6810">
        <v>0</v>
      </c>
      <c r="D6810">
        <v>0</v>
      </c>
      <c r="E6810">
        <v>0</v>
      </c>
      <c r="F6810">
        <v>0</v>
      </c>
    </row>
    <row r="6811" spans="1:6" ht="15" customHeight="1" x14ac:dyDescent="0.35">
      <c r="A6811" s="86">
        <v>460203</v>
      </c>
      <c r="B6811" t="s">
        <v>1041</v>
      </c>
      <c r="C6811">
        <v>0</v>
      </c>
      <c r="D6811">
        <v>0</v>
      </c>
      <c r="E6811">
        <v>0</v>
      </c>
      <c r="F6811">
        <v>0</v>
      </c>
    </row>
    <row r="6812" spans="1:6" ht="15" customHeight="1" x14ac:dyDescent="0.35">
      <c r="A6812" s="86">
        <v>4602030</v>
      </c>
      <c r="B6812" t="s">
        <v>1041</v>
      </c>
      <c r="C6812">
        <v>0</v>
      </c>
      <c r="D6812">
        <v>0</v>
      </c>
      <c r="E6812">
        <v>0</v>
      </c>
      <c r="F6812">
        <v>0</v>
      </c>
    </row>
    <row r="6813" spans="1:6" ht="15" customHeight="1" x14ac:dyDescent="0.35">
      <c r="A6813" s="86">
        <v>460203001</v>
      </c>
      <c r="B6813" t="s">
        <v>382</v>
      </c>
      <c r="C6813">
        <v>0</v>
      </c>
      <c r="D6813">
        <v>0</v>
      </c>
      <c r="E6813">
        <v>0</v>
      </c>
      <c r="F6813">
        <v>0</v>
      </c>
    </row>
    <row r="6814" spans="1:6" ht="15" customHeight="1" x14ac:dyDescent="0.35">
      <c r="A6814" s="86">
        <v>46020300101</v>
      </c>
      <c r="B6814" t="s">
        <v>665</v>
      </c>
      <c r="C6814">
        <v>0</v>
      </c>
      <c r="D6814">
        <v>0</v>
      </c>
      <c r="E6814">
        <v>0</v>
      </c>
      <c r="F6814">
        <v>0</v>
      </c>
    </row>
    <row r="6815" spans="1:6" ht="15" customHeight="1" x14ac:dyDescent="0.35">
      <c r="A6815" s="86">
        <v>46020300102</v>
      </c>
      <c r="B6815" t="s">
        <v>666</v>
      </c>
      <c r="C6815">
        <v>0</v>
      </c>
      <c r="D6815">
        <v>0</v>
      </c>
      <c r="E6815">
        <v>0</v>
      </c>
      <c r="F6815">
        <v>0</v>
      </c>
    </row>
    <row r="6816" spans="1:6" ht="15" customHeight="1" x14ac:dyDescent="0.35">
      <c r="A6816" s="86">
        <v>460203002</v>
      </c>
      <c r="B6816" t="s">
        <v>547</v>
      </c>
      <c r="C6816">
        <v>0</v>
      </c>
      <c r="D6816">
        <v>0</v>
      </c>
      <c r="E6816">
        <v>0</v>
      </c>
      <c r="F6816">
        <v>0</v>
      </c>
    </row>
    <row r="6817" spans="1:6" ht="15" customHeight="1" x14ac:dyDescent="0.35">
      <c r="A6817" s="86">
        <v>460203003</v>
      </c>
      <c r="B6817" t="s">
        <v>1565</v>
      </c>
      <c r="C6817">
        <v>0</v>
      </c>
      <c r="D6817">
        <v>0</v>
      </c>
      <c r="E6817">
        <v>0</v>
      </c>
      <c r="F6817">
        <v>0</v>
      </c>
    </row>
    <row r="6818" spans="1:6" ht="15" customHeight="1" x14ac:dyDescent="0.35">
      <c r="A6818" s="86">
        <v>460203009</v>
      </c>
      <c r="B6818" t="s">
        <v>1023</v>
      </c>
      <c r="C6818">
        <v>0</v>
      </c>
      <c r="D6818">
        <v>0</v>
      </c>
      <c r="E6818">
        <v>0</v>
      </c>
      <c r="F6818">
        <v>0</v>
      </c>
    </row>
    <row r="6819" spans="1:6" ht="15" customHeight="1" x14ac:dyDescent="0.35">
      <c r="A6819" s="86">
        <v>46020300901</v>
      </c>
      <c r="B6819" t="s">
        <v>382</v>
      </c>
      <c r="C6819">
        <v>0</v>
      </c>
      <c r="D6819">
        <v>0</v>
      </c>
      <c r="E6819">
        <v>0</v>
      </c>
      <c r="F6819">
        <v>0</v>
      </c>
    </row>
    <row r="6820" spans="1:6" ht="15" customHeight="1" x14ac:dyDescent="0.35">
      <c r="A6820" s="86">
        <v>46020300902</v>
      </c>
      <c r="B6820" t="s">
        <v>547</v>
      </c>
      <c r="C6820">
        <v>0</v>
      </c>
      <c r="D6820">
        <v>0</v>
      </c>
      <c r="E6820">
        <v>0</v>
      </c>
      <c r="F6820">
        <v>0</v>
      </c>
    </row>
    <row r="6821" spans="1:6" ht="15" customHeight="1" x14ac:dyDescent="0.35">
      <c r="A6821" s="86">
        <v>46020300903</v>
      </c>
      <c r="B6821" t="s">
        <v>1565</v>
      </c>
      <c r="C6821">
        <v>0</v>
      </c>
      <c r="D6821">
        <v>0</v>
      </c>
      <c r="E6821">
        <v>0</v>
      </c>
      <c r="F6821">
        <v>0</v>
      </c>
    </row>
    <row r="6822" spans="1:6" ht="15" customHeight="1" x14ac:dyDescent="0.35">
      <c r="A6822" s="86">
        <v>460204</v>
      </c>
      <c r="B6822" t="s">
        <v>1044</v>
      </c>
      <c r="C6822">
        <v>0</v>
      </c>
      <c r="D6822">
        <v>0</v>
      </c>
      <c r="E6822">
        <v>0</v>
      </c>
      <c r="F6822">
        <v>0</v>
      </c>
    </row>
    <row r="6823" spans="1:6" ht="15" customHeight="1" x14ac:dyDescent="0.35">
      <c r="A6823" s="86">
        <v>4602040</v>
      </c>
      <c r="B6823" t="s">
        <v>1044</v>
      </c>
      <c r="C6823">
        <v>0</v>
      </c>
      <c r="D6823">
        <v>0</v>
      </c>
      <c r="E6823">
        <v>0</v>
      </c>
      <c r="F6823">
        <v>0</v>
      </c>
    </row>
    <row r="6824" spans="1:6" ht="15" customHeight="1" x14ac:dyDescent="0.35">
      <c r="A6824" s="86">
        <v>460204001</v>
      </c>
      <c r="B6824" t="s">
        <v>382</v>
      </c>
      <c r="C6824">
        <v>0</v>
      </c>
      <c r="D6824">
        <v>0</v>
      </c>
      <c r="E6824">
        <v>0</v>
      </c>
      <c r="F6824">
        <v>0</v>
      </c>
    </row>
    <row r="6825" spans="1:6" ht="15" customHeight="1" x14ac:dyDescent="0.35">
      <c r="A6825" s="86">
        <v>46020400101</v>
      </c>
      <c r="B6825" t="s">
        <v>665</v>
      </c>
      <c r="C6825">
        <v>0</v>
      </c>
      <c r="D6825">
        <v>0</v>
      </c>
      <c r="E6825">
        <v>0</v>
      </c>
      <c r="F6825">
        <v>0</v>
      </c>
    </row>
    <row r="6826" spans="1:6" ht="15" customHeight="1" x14ac:dyDescent="0.35">
      <c r="A6826" s="86">
        <v>46020400102</v>
      </c>
      <c r="B6826" t="s">
        <v>666</v>
      </c>
      <c r="C6826">
        <v>0</v>
      </c>
      <c r="D6826">
        <v>0</v>
      </c>
      <c r="E6826">
        <v>0</v>
      </c>
      <c r="F6826">
        <v>0</v>
      </c>
    </row>
    <row r="6827" spans="1:6" ht="15" customHeight="1" x14ac:dyDescent="0.35">
      <c r="A6827" s="86">
        <v>460204002</v>
      </c>
      <c r="B6827" t="s">
        <v>547</v>
      </c>
      <c r="C6827">
        <v>0</v>
      </c>
      <c r="D6827">
        <v>0</v>
      </c>
      <c r="E6827">
        <v>0</v>
      </c>
      <c r="F6827">
        <v>0</v>
      </c>
    </row>
    <row r="6828" spans="1:6" ht="15" customHeight="1" x14ac:dyDescent="0.35">
      <c r="A6828" s="86">
        <v>460204003</v>
      </c>
      <c r="B6828" t="s">
        <v>1565</v>
      </c>
      <c r="C6828">
        <v>0</v>
      </c>
      <c r="D6828">
        <v>0</v>
      </c>
      <c r="E6828">
        <v>0</v>
      </c>
      <c r="F6828">
        <v>0</v>
      </c>
    </row>
    <row r="6829" spans="1:6" ht="15" customHeight="1" x14ac:dyDescent="0.35">
      <c r="A6829" s="86">
        <v>460204009</v>
      </c>
      <c r="B6829" t="s">
        <v>1023</v>
      </c>
      <c r="C6829">
        <v>0</v>
      </c>
      <c r="D6829">
        <v>0</v>
      </c>
      <c r="E6829">
        <v>0</v>
      </c>
      <c r="F6829">
        <v>0</v>
      </c>
    </row>
    <row r="6830" spans="1:6" ht="15" customHeight="1" x14ac:dyDescent="0.35">
      <c r="A6830" s="86">
        <v>46020400901</v>
      </c>
      <c r="B6830" t="s">
        <v>382</v>
      </c>
      <c r="C6830">
        <v>0</v>
      </c>
      <c r="D6830">
        <v>0</v>
      </c>
      <c r="E6830">
        <v>0</v>
      </c>
      <c r="F6830">
        <v>0</v>
      </c>
    </row>
    <row r="6831" spans="1:6" ht="15" customHeight="1" x14ac:dyDescent="0.35">
      <c r="A6831" s="86">
        <v>46020400902</v>
      </c>
      <c r="B6831" t="s">
        <v>547</v>
      </c>
      <c r="C6831">
        <v>0</v>
      </c>
      <c r="D6831">
        <v>0</v>
      </c>
      <c r="E6831">
        <v>0</v>
      </c>
      <c r="F6831">
        <v>0</v>
      </c>
    </row>
    <row r="6832" spans="1:6" ht="15" customHeight="1" x14ac:dyDescent="0.35">
      <c r="A6832" s="86">
        <v>46020400903</v>
      </c>
      <c r="B6832" t="s">
        <v>1565</v>
      </c>
      <c r="C6832">
        <v>0</v>
      </c>
      <c r="D6832">
        <v>0</v>
      </c>
      <c r="E6832">
        <v>0</v>
      </c>
      <c r="F6832">
        <v>0</v>
      </c>
    </row>
    <row r="6833" spans="1:6" ht="15" customHeight="1" x14ac:dyDescent="0.35">
      <c r="A6833" s="86">
        <v>4603</v>
      </c>
      <c r="B6833" t="s">
        <v>1887</v>
      </c>
      <c r="C6833">
        <v>0</v>
      </c>
      <c r="D6833">
        <v>0</v>
      </c>
      <c r="E6833">
        <v>0</v>
      </c>
      <c r="F6833">
        <v>0</v>
      </c>
    </row>
    <row r="6834" spans="1:6" ht="15" customHeight="1" x14ac:dyDescent="0.35">
      <c r="A6834" s="86">
        <v>460301</v>
      </c>
      <c r="B6834" t="s">
        <v>444</v>
      </c>
      <c r="C6834">
        <v>0</v>
      </c>
      <c r="D6834">
        <v>0</v>
      </c>
      <c r="E6834">
        <v>0</v>
      </c>
      <c r="F6834">
        <v>0</v>
      </c>
    </row>
    <row r="6835" spans="1:6" ht="15" customHeight="1" x14ac:dyDescent="0.35">
      <c r="A6835" s="86">
        <v>4603010</v>
      </c>
      <c r="B6835" t="s">
        <v>444</v>
      </c>
      <c r="C6835">
        <v>0</v>
      </c>
      <c r="D6835">
        <v>0</v>
      </c>
      <c r="E6835">
        <v>0</v>
      </c>
      <c r="F6835">
        <v>0</v>
      </c>
    </row>
    <row r="6836" spans="1:6" ht="15" customHeight="1" x14ac:dyDescent="0.35">
      <c r="A6836" s="86">
        <v>460301001</v>
      </c>
      <c r="B6836" t="s">
        <v>382</v>
      </c>
      <c r="C6836">
        <v>0</v>
      </c>
      <c r="D6836">
        <v>0</v>
      </c>
      <c r="E6836">
        <v>0</v>
      </c>
      <c r="F6836">
        <v>0</v>
      </c>
    </row>
    <row r="6837" spans="1:6" ht="15" customHeight="1" x14ac:dyDescent="0.35">
      <c r="A6837" s="86">
        <v>46030100101</v>
      </c>
      <c r="B6837" t="s">
        <v>665</v>
      </c>
      <c r="C6837">
        <v>0</v>
      </c>
      <c r="D6837">
        <v>0</v>
      </c>
      <c r="E6837">
        <v>0</v>
      </c>
      <c r="F6837">
        <v>0</v>
      </c>
    </row>
    <row r="6838" spans="1:6" ht="15" customHeight="1" x14ac:dyDescent="0.35">
      <c r="A6838" s="86">
        <v>46030100102</v>
      </c>
      <c r="B6838" t="s">
        <v>666</v>
      </c>
      <c r="C6838">
        <v>0</v>
      </c>
      <c r="D6838">
        <v>0</v>
      </c>
      <c r="E6838">
        <v>0</v>
      </c>
      <c r="F6838">
        <v>0</v>
      </c>
    </row>
    <row r="6839" spans="1:6" ht="15" customHeight="1" x14ac:dyDescent="0.35">
      <c r="A6839" s="86">
        <v>460301002</v>
      </c>
      <c r="B6839" t="s">
        <v>547</v>
      </c>
      <c r="C6839">
        <v>0</v>
      </c>
      <c r="D6839">
        <v>0</v>
      </c>
      <c r="E6839">
        <v>0</v>
      </c>
      <c r="F6839">
        <v>0</v>
      </c>
    </row>
    <row r="6840" spans="1:6" ht="15" customHeight="1" x14ac:dyDescent="0.35">
      <c r="A6840" s="86">
        <v>460301003</v>
      </c>
      <c r="B6840" t="s">
        <v>1565</v>
      </c>
      <c r="C6840">
        <v>0</v>
      </c>
      <c r="D6840">
        <v>0</v>
      </c>
      <c r="E6840">
        <v>0</v>
      </c>
      <c r="F6840">
        <v>0</v>
      </c>
    </row>
    <row r="6841" spans="1:6" ht="15" customHeight="1" x14ac:dyDescent="0.35">
      <c r="A6841" s="86">
        <v>460301009</v>
      </c>
      <c r="B6841" t="s">
        <v>1023</v>
      </c>
      <c r="C6841">
        <v>0</v>
      </c>
      <c r="D6841">
        <v>0</v>
      </c>
      <c r="E6841">
        <v>0</v>
      </c>
      <c r="F6841">
        <v>0</v>
      </c>
    </row>
    <row r="6842" spans="1:6" ht="15" customHeight="1" x14ac:dyDescent="0.35">
      <c r="A6842" s="86">
        <v>46030100901</v>
      </c>
      <c r="B6842" t="s">
        <v>382</v>
      </c>
      <c r="C6842">
        <v>0</v>
      </c>
      <c r="D6842">
        <v>0</v>
      </c>
      <c r="E6842">
        <v>0</v>
      </c>
      <c r="F6842">
        <v>0</v>
      </c>
    </row>
    <row r="6843" spans="1:6" ht="15" customHeight="1" x14ac:dyDescent="0.35">
      <c r="A6843" s="86">
        <v>46030100902</v>
      </c>
      <c r="B6843" t="s">
        <v>547</v>
      </c>
      <c r="C6843">
        <v>0</v>
      </c>
      <c r="D6843">
        <v>0</v>
      </c>
      <c r="E6843">
        <v>0</v>
      </c>
      <c r="F6843">
        <v>0</v>
      </c>
    </row>
    <row r="6844" spans="1:6" ht="15" customHeight="1" x14ac:dyDescent="0.35">
      <c r="A6844" s="86">
        <v>46030100903</v>
      </c>
      <c r="B6844" t="s">
        <v>1565</v>
      </c>
      <c r="C6844">
        <v>0</v>
      </c>
      <c r="D6844">
        <v>0</v>
      </c>
      <c r="E6844">
        <v>0</v>
      </c>
      <c r="F6844">
        <v>0</v>
      </c>
    </row>
    <row r="6845" spans="1:6" ht="15" customHeight="1" x14ac:dyDescent="0.35">
      <c r="A6845" s="86">
        <v>460302</v>
      </c>
      <c r="B6845" t="s">
        <v>384</v>
      </c>
      <c r="C6845">
        <v>0</v>
      </c>
      <c r="D6845">
        <v>0</v>
      </c>
      <c r="E6845">
        <v>0</v>
      </c>
      <c r="F6845">
        <v>0</v>
      </c>
    </row>
    <row r="6846" spans="1:6" ht="15" customHeight="1" x14ac:dyDescent="0.35">
      <c r="A6846" s="86">
        <v>4603020</v>
      </c>
      <c r="B6846" t="s">
        <v>384</v>
      </c>
      <c r="C6846">
        <v>0</v>
      </c>
      <c r="D6846">
        <v>0</v>
      </c>
      <c r="E6846">
        <v>0</v>
      </c>
      <c r="F6846">
        <v>0</v>
      </c>
    </row>
    <row r="6847" spans="1:6" ht="15" customHeight="1" x14ac:dyDescent="0.35">
      <c r="A6847" s="86">
        <v>460302001</v>
      </c>
      <c r="B6847" t="s">
        <v>382</v>
      </c>
      <c r="C6847">
        <v>0</v>
      </c>
      <c r="D6847">
        <v>0</v>
      </c>
      <c r="E6847">
        <v>0</v>
      </c>
      <c r="F6847">
        <v>0</v>
      </c>
    </row>
    <row r="6848" spans="1:6" ht="15" customHeight="1" x14ac:dyDescent="0.35">
      <c r="A6848" s="86">
        <v>46030200101</v>
      </c>
      <c r="B6848" t="s">
        <v>665</v>
      </c>
      <c r="C6848">
        <v>0</v>
      </c>
      <c r="D6848">
        <v>0</v>
      </c>
      <c r="E6848">
        <v>0</v>
      </c>
      <c r="F6848">
        <v>0</v>
      </c>
    </row>
    <row r="6849" spans="1:6" ht="15" customHeight="1" x14ac:dyDescent="0.35">
      <c r="A6849" s="86">
        <v>46030200102</v>
      </c>
      <c r="B6849" t="s">
        <v>666</v>
      </c>
      <c r="C6849">
        <v>0</v>
      </c>
      <c r="D6849">
        <v>0</v>
      </c>
      <c r="E6849">
        <v>0</v>
      </c>
      <c r="F6849">
        <v>0</v>
      </c>
    </row>
    <row r="6850" spans="1:6" ht="15" customHeight="1" x14ac:dyDescent="0.35">
      <c r="A6850" s="86">
        <v>460302002</v>
      </c>
      <c r="B6850" t="s">
        <v>547</v>
      </c>
      <c r="C6850">
        <v>0</v>
      </c>
      <c r="D6850">
        <v>0</v>
      </c>
      <c r="E6850">
        <v>0</v>
      </c>
      <c r="F6850">
        <v>0</v>
      </c>
    </row>
    <row r="6851" spans="1:6" ht="15" customHeight="1" x14ac:dyDescent="0.35">
      <c r="A6851" s="86">
        <v>460302003</v>
      </c>
      <c r="B6851" t="s">
        <v>1565</v>
      </c>
      <c r="C6851">
        <v>0</v>
      </c>
      <c r="D6851">
        <v>0</v>
      </c>
      <c r="E6851">
        <v>0</v>
      </c>
      <c r="F6851">
        <v>0</v>
      </c>
    </row>
    <row r="6852" spans="1:6" ht="15" customHeight="1" x14ac:dyDescent="0.35">
      <c r="A6852" s="86">
        <v>460302009</v>
      </c>
      <c r="B6852" t="s">
        <v>1023</v>
      </c>
      <c r="C6852">
        <v>0</v>
      </c>
      <c r="D6852">
        <v>0</v>
      </c>
      <c r="E6852">
        <v>0</v>
      </c>
      <c r="F6852">
        <v>0</v>
      </c>
    </row>
    <row r="6853" spans="1:6" ht="15" customHeight="1" x14ac:dyDescent="0.35">
      <c r="A6853" s="86">
        <v>46030200901</v>
      </c>
      <c r="B6853" t="s">
        <v>382</v>
      </c>
      <c r="C6853">
        <v>0</v>
      </c>
      <c r="D6853">
        <v>0</v>
      </c>
      <c r="E6853">
        <v>0</v>
      </c>
      <c r="F6853">
        <v>0</v>
      </c>
    </row>
    <row r="6854" spans="1:6" ht="15" customHeight="1" x14ac:dyDescent="0.35">
      <c r="A6854" s="86">
        <v>46030200902</v>
      </c>
      <c r="B6854" t="s">
        <v>547</v>
      </c>
      <c r="C6854">
        <v>0</v>
      </c>
      <c r="D6854">
        <v>0</v>
      </c>
      <c r="E6854">
        <v>0</v>
      </c>
      <c r="F6854">
        <v>0</v>
      </c>
    </row>
    <row r="6855" spans="1:6" ht="15" customHeight="1" x14ac:dyDescent="0.35">
      <c r="A6855" s="86">
        <v>46030200903</v>
      </c>
      <c r="B6855" t="s">
        <v>1565</v>
      </c>
      <c r="C6855">
        <v>0</v>
      </c>
      <c r="D6855">
        <v>0</v>
      </c>
      <c r="E6855">
        <v>0</v>
      </c>
      <c r="F6855">
        <v>0</v>
      </c>
    </row>
    <row r="6856" spans="1:6" ht="15" customHeight="1" x14ac:dyDescent="0.35">
      <c r="A6856" s="86">
        <v>460303</v>
      </c>
      <c r="B6856" t="s">
        <v>1052</v>
      </c>
      <c r="C6856">
        <v>0</v>
      </c>
      <c r="D6856">
        <v>0</v>
      </c>
      <c r="E6856">
        <v>0</v>
      </c>
      <c r="F6856">
        <v>0</v>
      </c>
    </row>
    <row r="6857" spans="1:6" ht="15" customHeight="1" x14ac:dyDescent="0.35">
      <c r="A6857" s="86">
        <v>4603030</v>
      </c>
      <c r="B6857" t="s">
        <v>1052</v>
      </c>
      <c r="C6857">
        <v>0</v>
      </c>
      <c r="D6857">
        <v>0</v>
      </c>
      <c r="E6857">
        <v>0</v>
      </c>
      <c r="F6857">
        <v>0</v>
      </c>
    </row>
    <row r="6858" spans="1:6" ht="15" customHeight="1" x14ac:dyDescent="0.35">
      <c r="A6858" s="86">
        <v>460303001</v>
      </c>
      <c r="B6858" t="s">
        <v>382</v>
      </c>
      <c r="C6858">
        <v>0</v>
      </c>
      <c r="D6858">
        <v>0</v>
      </c>
      <c r="E6858">
        <v>0</v>
      </c>
      <c r="F6858">
        <v>0</v>
      </c>
    </row>
    <row r="6859" spans="1:6" ht="15" customHeight="1" x14ac:dyDescent="0.35">
      <c r="A6859" s="86">
        <v>46030300101</v>
      </c>
      <c r="B6859" t="s">
        <v>665</v>
      </c>
      <c r="C6859">
        <v>0</v>
      </c>
      <c r="D6859">
        <v>0</v>
      </c>
      <c r="E6859">
        <v>0</v>
      </c>
      <c r="F6859">
        <v>0</v>
      </c>
    </row>
    <row r="6860" spans="1:6" ht="15" customHeight="1" x14ac:dyDescent="0.35">
      <c r="A6860" s="86">
        <v>46030300102</v>
      </c>
      <c r="B6860" t="s">
        <v>666</v>
      </c>
      <c r="C6860">
        <v>0</v>
      </c>
      <c r="D6860">
        <v>0</v>
      </c>
      <c r="E6860">
        <v>0</v>
      </c>
      <c r="F6860">
        <v>0</v>
      </c>
    </row>
    <row r="6861" spans="1:6" ht="15" customHeight="1" x14ac:dyDescent="0.35">
      <c r="A6861" s="86">
        <v>460303002</v>
      </c>
      <c r="B6861" t="s">
        <v>547</v>
      </c>
      <c r="C6861">
        <v>0</v>
      </c>
      <c r="D6861">
        <v>0</v>
      </c>
      <c r="E6861">
        <v>0</v>
      </c>
      <c r="F6861">
        <v>0</v>
      </c>
    </row>
    <row r="6862" spans="1:6" ht="15" customHeight="1" x14ac:dyDescent="0.35">
      <c r="A6862" s="86">
        <v>460303003</v>
      </c>
      <c r="B6862" t="s">
        <v>1565</v>
      </c>
      <c r="C6862">
        <v>0</v>
      </c>
      <c r="D6862">
        <v>0</v>
      </c>
      <c r="E6862">
        <v>0</v>
      </c>
      <c r="F6862">
        <v>0</v>
      </c>
    </row>
    <row r="6863" spans="1:6" ht="15" customHeight="1" x14ac:dyDescent="0.35">
      <c r="A6863" s="86">
        <v>460303009</v>
      </c>
      <c r="B6863" t="s">
        <v>1023</v>
      </c>
      <c r="C6863">
        <v>0</v>
      </c>
      <c r="D6863">
        <v>0</v>
      </c>
      <c r="E6863">
        <v>0</v>
      </c>
      <c r="F6863">
        <v>0</v>
      </c>
    </row>
    <row r="6864" spans="1:6" ht="15" customHeight="1" x14ac:dyDescent="0.35">
      <c r="A6864" s="86">
        <v>46030300901</v>
      </c>
      <c r="B6864" t="s">
        <v>382</v>
      </c>
      <c r="C6864">
        <v>0</v>
      </c>
      <c r="D6864">
        <v>0</v>
      </c>
      <c r="E6864">
        <v>0</v>
      </c>
      <c r="F6864">
        <v>0</v>
      </c>
    </row>
    <row r="6865" spans="1:6" ht="15" customHeight="1" x14ac:dyDescent="0.35">
      <c r="A6865" s="86">
        <v>46030300902</v>
      </c>
      <c r="B6865" t="s">
        <v>547</v>
      </c>
      <c r="C6865">
        <v>0</v>
      </c>
      <c r="D6865">
        <v>0</v>
      </c>
      <c r="E6865">
        <v>0</v>
      </c>
      <c r="F6865">
        <v>0</v>
      </c>
    </row>
    <row r="6866" spans="1:6" ht="15" customHeight="1" x14ac:dyDescent="0.35">
      <c r="A6866" s="86">
        <v>46030300903</v>
      </c>
      <c r="B6866" t="s">
        <v>1565</v>
      </c>
      <c r="C6866">
        <v>0</v>
      </c>
      <c r="D6866">
        <v>0</v>
      </c>
      <c r="E6866">
        <v>0</v>
      </c>
      <c r="F6866">
        <v>0</v>
      </c>
    </row>
    <row r="6867" spans="1:6" ht="15" customHeight="1" x14ac:dyDescent="0.35">
      <c r="A6867" s="86">
        <v>460304</v>
      </c>
      <c r="B6867" t="s">
        <v>1055</v>
      </c>
      <c r="C6867">
        <v>0</v>
      </c>
      <c r="D6867">
        <v>0</v>
      </c>
      <c r="E6867">
        <v>0</v>
      </c>
      <c r="F6867">
        <v>0</v>
      </c>
    </row>
    <row r="6868" spans="1:6" ht="15" customHeight="1" x14ac:dyDescent="0.35">
      <c r="A6868" s="86">
        <v>4603040</v>
      </c>
      <c r="B6868" t="s">
        <v>1055</v>
      </c>
      <c r="C6868">
        <v>0</v>
      </c>
      <c r="D6868">
        <v>0</v>
      </c>
      <c r="E6868">
        <v>0</v>
      </c>
      <c r="F6868">
        <v>0</v>
      </c>
    </row>
    <row r="6869" spans="1:6" ht="15" customHeight="1" x14ac:dyDescent="0.35">
      <c r="A6869" s="86">
        <v>460304001</v>
      </c>
      <c r="B6869" t="s">
        <v>382</v>
      </c>
      <c r="C6869">
        <v>0</v>
      </c>
      <c r="D6869">
        <v>0</v>
      </c>
      <c r="E6869">
        <v>0</v>
      </c>
      <c r="F6869">
        <v>0</v>
      </c>
    </row>
    <row r="6870" spans="1:6" ht="15" customHeight="1" x14ac:dyDescent="0.35">
      <c r="A6870" s="86">
        <v>46030400101</v>
      </c>
      <c r="B6870" t="s">
        <v>665</v>
      </c>
      <c r="C6870">
        <v>0</v>
      </c>
      <c r="D6870">
        <v>0</v>
      </c>
      <c r="E6870">
        <v>0</v>
      </c>
      <c r="F6870">
        <v>0</v>
      </c>
    </row>
    <row r="6871" spans="1:6" ht="15" customHeight="1" x14ac:dyDescent="0.35">
      <c r="A6871" s="86">
        <v>46030400102</v>
      </c>
      <c r="B6871" t="s">
        <v>666</v>
      </c>
      <c r="C6871">
        <v>0</v>
      </c>
      <c r="D6871">
        <v>0</v>
      </c>
      <c r="E6871">
        <v>0</v>
      </c>
      <c r="F6871">
        <v>0</v>
      </c>
    </row>
    <row r="6872" spans="1:6" ht="15" customHeight="1" x14ac:dyDescent="0.35">
      <c r="A6872" s="86">
        <v>460304002</v>
      </c>
      <c r="B6872" t="s">
        <v>547</v>
      </c>
      <c r="C6872">
        <v>0</v>
      </c>
      <c r="D6872">
        <v>0</v>
      </c>
      <c r="E6872">
        <v>0</v>
      </c>
      <c r="F6872">
        <v>0</v>
      </c>
    </row>
    <row r="6873" spans="1:6" ht="15" customHeight="1" x14ac:dyDescent="0.35">
      <c r="A6873" s="86">
        <v>460304003</v>
      </c>
      <c r="B6873" t="s">
        <v>1565</v>
      </c>
      <c r="C6873">
        <v>0</v>
      </c>
      <c r="D6873">
        <v>0</v>
      </c>
      <c r="E6873">
        <v>0</v>
      </c>
      <c r="F6873">
        <v>0</v>
      </c>
    </row>
    <row r="6874" spans="1:6" ht="15" customHeight="1" x14ac:dyDescent="0.35">
      <c r="A6874" s="86">
        <v>460304009</v>
      </c>
      <c r="B6874" t="s">
        <v>1023</v>
      </c>
      <c r="C6874">
        <v>0</v>
      </c>
      <c r="D6874">
        <v>0</v>
      </c>
      <c r="E6874">
        <v>0</v>
      </c>
      <c r="F6874">
        <v>0</v>
      </c>
    </row>
    <row r="6875" spans="1:6" ht="15" customHeight="1" x14ac:dyDescent="0.35">
      <c r="A6875" s="86">
        <v>46030400901</v>
      </c>
      <c r="B6875" t="s">
        <v>382</v>
      </c>
      <c r="C6875">
        <v>0</v>
      </c>
      <c r="D6875">
        <v>0</v>
      </c>
      <c r="E6875">
        <v>0</v>
      </c>
      <c r="F6875">
        <v>0</v>
      </c>
    </row>
    <row r="6876" spans="1:6" ht="15" customHeight="1" x14ac:dyDescent="0.35">
      <c r="A6876" s="86">
        <v>46030400902</v>
      </c>
      <c r="B6876" t="s">
        <v>547</v>
      </c>
      <c r="C6876">
        <v>0</v>
      </c>
      <c r="D6876">
        <v>0</v>
      </c>
      <c r="E6876">
        <v>0</v>
      </c>
      <c r="F6876">
        <v>0</v>
      </c>
    </row>
    <row r="6877" spans="1:6" ht="15" customHeight="1" x14ac:dyDescent="0.35">
      <c r="A6877" s="86">
        <v>46030400903</v>
      </c>
      <c r="B6877" t="s">
        <v>1565</v>
      </c>
      <c r="C6877">
        <v>0</v>
      </c>
      <c r="D6877">
        <v>0</v>
      </c>
      <c r="E6877">
        <v>0</v>
      </c>
      <c r="F6877">
        <v>0</v>
      </c>
    </row>
    <row r="6878" spans="1:6" ht="15" customHeight="1" x14ac:dyDescent="0.35">
      <c r="A6878" s="86">
        <v>4604</v>
      </c>
      <c r="B6878" t="s">
        <v>276</v>
      </c>
      <c r="C6878">
        <v>0</v>
      </c>
      <c r="D6878">
        <v>22093.5</v>
      </c>
      <c r="E6878">
        <v>14.76</v>
      </c>
      <c r="F6878">
        <v>22078.74</v>
      </c>
    </row>
    <row r="6879" spans="1:6" ht="15" customHeight="1" x14ac:dyDescent="0.35">
      <c r="A6879" s="86">
        <v>460401</v>
      </c>
      <c r="B6879" t="s">
        <v>386</v>
      </c>
      <c r="C6879">
        <v>0</v>
      </c>
      <c r="D6879">
        <v>301.93</v>
      </c>
      <c r="E6879">
        <v>7.38</v>
      </c>
      <c r="F6879">
        <v>294.55</v>
      </c>
    </row>
    <row r="6880" spans="1:6" ht="15" customHeight="1" x14ac:dyDescent="0.35">
      <c r="A6880" s="86">
        <v>4604010</v>
      </c>
      <c r="B6880" t="s">
        <v>386</v>
      </c>
      <c r="C6880">
        <v>0</v>
      </c>
      <c r="D6880">
        <v>301.93</v>
      </c>
      <c r="E6880">
        <v>7.38</v>
      </c>
      <c r="F6880">
        <v>294.55</v>
      </c>
    </row>
    <row r="6881" spans="1:6" ht="15" customHeight="1" x14ac:dyDescent="0.35">
      <c r="A6881" s="86">
        <v>460401001</v>
      </c>
      <c r="B6881" t="s">
        <v>382</v>
      </c>
      <c r="C6881">
        <v>0</v>
      </c>
      <c r="D6881">
        <v>301.93</v>
      </c>
      <c r="E6881">
        <v>7.38</v>
      </c>
      <c r="F6881">
        <v>294.55</v>
      </c>
    </row>
    <row r="6882" spans="1:6" ht="15" customHeight="1" x14ac:dyDescent="0.35">
      <c r="A6882" s="86">
        <v>46040100101</v>
      </c>
      <c r="B6882" t="s">
        <v>665</v>
      </c>
      <c r="C6882">
        <v>0</v>
      </c>
      <c r="D6882">
        <v>0</v>
      </c>
      <c r="E6882">
        <v>0</v>
      </c>
      <c r="F6882">
        <v>0</v>
      </c>
    </row>
    <row r="6883" spans="1:6" ht="15" customHeight="1" x14ac:dyDescent="0.35">
      <c r="A6883" s="86">
        <v>46040100102</v>
      </c>
      <c r="B6883" t="s">
        <v>666</v>
      </c>
      <c r="C6883">
        <v>0</v>
      </c>
      <c r="D6883">
        <v>301.93</v>
      </c>
      <c r="E6883">
        <v>7.38</v>
      </c>
      <c r="F6883">
        <v>294.55</v>
      </c>
    </row>
    <row r="6884" spans="1:6" ht="15" customHeight="1" x14ac:dyDescent="0.35">
      <c r="A6884" s="86">
        <v>460401002</v>
      </c>
      <c r="B6884" t="s">
        <v>547</v>
      </c>
      <c r="C6884">
        <v>0</v>
      </c>
      <c r="D6884">
        <v>0</v>
      </c>
      <c r="E6884">
        <v>0</v>
      </c>
      <c r="F6884">
        <v>0</v>
      </c>
    </row>
    <row r="6885" spans="1:6" ht="15" customHeight="1" x14ac:dyDescent="0.35">
      <c r="A6885" s="86">
        <v>460401003</v>
      </c>
      <c r="B6885" t="s">
        <v>1565</v>
      </c>
      <c r="C6885">
        <v>0</v>
      </c>
      <c r="D6885">
        <v>0</v>
      </c>
      <c r="E6885">
        <v>0</v>
      </c>
      <c r="F6885">
        <v>0</v>
      </c>
    </row>
    <row r="6886" spans="1:6" ht="15" customHeight="1" x14ac:dyDescent="0.35">
      <c r="A6886" s="86">
        <v>460401009</v>
      </c>
      <c r="B6886" t="s">
        <v>1023</v>
      </c>
      <c r="C6886">
        <v>0</v>
      </c>
      <c r="D6886">
        <v>0</v>
      </c>
      <c r="E6886">
        <v>0</v>
      </c>
      <c r="F6886">
        <v>0</v>
      </c>
    </row>
    <row r="6887" spans="1:6" ht="15" customHeight="1" x14ac:dyDescent="0.35">
      <c r="A6887" s="86">
        <v>46040100901</v>
      </c>
      <c r="B6887" t="s">
        <v>382</v>
      </c>
      <c r="C6887">
        <v>0</v>
      </c>
      <c r="D6887">
        <v>0</v>
      </c>
      <c r="E6887">
        <v>0</v>
      </c>
      <c r="F6887">
        <v>0</v>
      </c>
    </row>
    <row r="6888" spans="1:6" ht="15" customHeight="1" x14ac:dyDescent="0.35">
      <c r="A6888" s="86">
        <v>46040100902</v>
      </c>
      <c r="B6888" t="s">
        <v>547</v>
      </c>
      <c r="C6888">
        <v>0</v>
      </c>
      <c r="D6888">
        <v>0</v>
      </c>
      <c r="E6888">
        <v>0</v>
      </c>
      <c r="F6888">
        <v>0</v>
      </c>
    </row>
    <row r="6889" spans="1:6" ht="15" customHeight="1" x14ac:dyDescent="0.35">
      <c r="A6889" s="86">
        <v>46040100903</v>
      </c>
      <c r="B6889" t="s">
        <v>1565</v>
      </c>
      <c r="C6889">
        <v>0</v>
      </c>
      <c r="D6889">
        <v>0</v>
      </c>
      <c r="E6889">
        <v>0</v>
      </c>
      <c r="F6889">
        <v>0</v>
      </c>
    </row>
    <row r="6890" spans="1:6" ht="15" customHeight="1" x14ac:dyDescent="0.35">
      <c r="A6890" s="86">
        <v>460402</v>
      </c>
      <c r="B6890" t="s">
        <v>646</v>
      </c>
      <c r="C6890">
        <v>0</v>
      </c>
      <c r="D6890">
        <v>21791.57</v>
      </c>
      <c r="E6890">
        <v>7.38</v>
      </c>
      <c r="F6890">
        <v>21784.19</v>
      </c>
    </row>
    <row r="6891" spans="1:6" ht="15" customHeight="1" x14ac:dyDescent="0.35">
      <c r="A6891" s="86">
        <v>4604020</v>
      </c>
      <c r="B6891" t="s">
        <v>445</v>
      </c>
      <c r="C6891">
        <v>0</v>
      </c>
      <c r="D6891">
        <v>21791.57</v>
      </c>
      <c r="E6891">
        <v>7.38</v>
      </c>
      <c r="F6891">
        <v>21784.19</v>
      </c>
    </row>
    <row r="6892" spans="1:6" ht="15" customHeight="1" x14ac:dyDescent="0.35">
      <c r="A6892" s="86">
        <v>460402001</v>
      </c>
      <c r="B6892" t="s">
        <v>382</v>
      </c>
      <c r="C6892">
        <v>0</v>
      </c>
      <c r="D6892">
        <v>215.74</v>
      </c>
      <c r="E6892">
        <v>7.38</v>
      </c>
      <c r="F6892">
        <v>208.36</v>
      </c>
    </row>
    <row r="6893" spans="1:6" ht="15" customHeight="1" x14ac:dyDescent="0.35">
      <c r="A6893" s="86">
        <v>46040200101</v>
      </c>
      <c r="B6893" t="s">
        <v>665</v>
      </c>
      <c r="C6893">
        <v>0</v>
      </c>
      <c r="D6893">
        <v>0</v>
      </c>
      <c r="E6893">
        <v>0</v>
      </c>
      <c r="F6893">
        <v>0</v>
      </c>
    </row>
    <row r="6894" spans="1:6" ht="15" customHeight="1" x14ac:dyDescent="0.35">
      <c r="A6894" s="86">
        <v>46040200102</v>
      </c>
      <c r="B6894" t="s">
        <v>666</v>
      </c>
      <c r="C6894">
        <v>0</v>
      </c>
      <c r="D6894">
        <v>215.74</v>
      </c>
      <c r="E6894">
        <v>7.38</v>
      </c>
      <c r="F6894">
        <v>208.36</v>
      </c>
    </row>
    <row r="6895" spans="1:6" ht="15" customHeight="1" x14ac:dyDescent="0.35">
      <c r="A6895" s="86">
        <v>460402002</v>
      </c>
      <c r="B6895" t="s">
        <v>547</v>
      </c>
      <c r="C6895">
        <v>0</v>
      </c>
      <c r="D6895">
        <v>21575.83</v>
      </c>
      <c r="E6895">
        <v>0</v>
      </c>
      <c r="F6895">
        <v>21575.83</v>
      </c>
    </row>
    <row r="6896" spans="1:6" ht="15" customHeight="1" x14ac:dyDescent="0.35">
      <c r="A6896" s="86">
        <v>460402003</v>
      </c>
      <c r="B6896" t="s">
        <v>1565</v>
      </c>
      <c r="C6896">
        <v>0</v>
      </c>
      <c r="D6896">
        <v>0</v>
      </c>
      <c r="E6896">
        <v>0</v>
      </c>
      <c r="F6896">
        <v>0</v>
      </c>
    </row>
    <row r="6897" spans="1:6" ht="15" customHeight="1" x14ac:dyDescent="0.35">
      <c r="A6897" s="86">
        <v>460402009</v>
      </c>
      <c r="B6897" t="s">
        <v>1023</v>
      </c>
      <c r="C6897">
        <v>0</v>
      </c>
      <c r="D6897">
        <v>0</v>
      </c>
      <c r="E6897">
        <v>0</v>
      </c>
      <c r="F6897">
        <v>0</v>
      </c>
    </row>
    <row r="6898" spans="1:6" ht="15" customHeight="1" x14ac:dyDescent="0.35">
      <c r="A6898" s="86">
        <v>46040200901</v>
      </c>
      <c r="B6898" t="s">
        <v>382</v>
      </c>
      <c r="C6898">
        <v>0</v>
      </c>
      <c r="D6898">
        <v>0</v>
      </c>
      <c r="E6898">
        <v>0</v>
      </c>
      <c r="F6898">
        <v>0</v>
      </c>
    </row>
    <row r="6899" spans="1:6" ht="15" customHeight="1" x14ac:dyDescent="0.35">
      <c r="A6899" s="86">
        <v>46040200902</v>
      </c>
      <c r="B6899" t="s">
        <v>547</v>
      </c>
      <c r="C6899">
        <v>0</v>
      </c>
      <c r="D6899">
        <v>0</v>
      </c>
      <c r="E6899">
        <v>0</v>
      </c>
      <c r="F6899">
        <v>0</v>
      </c>
    </row>
    <row r="6900" spans="1:6" ht="15" customHeight="1" x14ac:dyDescent="0.35">
      <c r="A6900" s="86">
        <v>46040200903</v>
      </c>
      <c r="B6900" t="s">
        <v>1565</v>
      </c>
      <c r="C6900">
        <v>0</v>
      </c>
      <c r="D6900">
        <v>0</v>
      </c>
      <c r="E6900">
        <v>0</v>
      </c>
      <c r="F6900">
        <v>0</v>
      </c>
    </row>
    <row r="6901" spans="1:6" ht="15" customHeight="1" x14ac:dyDescent="0.35">
      <c r="A6901" s="86">
        <v>4605</v>
      </c>
      <c r="B6901" t="s">
        <v>243</v>
      </c>
      <c r="C6901">
        <v>0</v>
      </c>
      <c r="D6901">
        <v>2017.97</v>
      </c>
      <c r="E6901">
        <v>5.72</v>
      </c>
      <c r="F6901">
        <v>2012.25</v>
      </c>
    </row>
    <row r="6902" spans="1:6" ht="15" customHeight="1" x14ac:dyDescent="0.35">
      <c r="A6902" s="86">
        <v>460501</v>
      </c>
      <c r="B6902" t="s">
        <v>388</v>
      </c>
      <c r="C6902">
        <v>0</v>
      </c>
      <c r="D6902">
        <v>2017.97</v>
      </c>
      <c r="E6902">
        <v>5.72</v>
      </c>
      <c r="F6902">
        <v>2012.25</v>
      </c>
    </row>
    <row r="6903" spans="1:6" ht="15" customHeight="1" x14ac:dyDescent="0.35">
      <c r="A6903" s="86">
        <v>4605010</v>
      </c>
      <c r="B6903" t="s">
        <v>388</v>
      </c>
      <c r="C6903">
        <v>0</v>
      </c>
      <c r="D6903">
        <v>2017.97</v>
      </c>
      <c r="E6903">
        <v>5.72</v>
      </c>
      <c r="F6903">
        <v>2012.25</v>
      </c>
    </row>
    <row r="6904" spans="1:6" ht="15" customHeight="1" x14ac:dyDescent="0.35">
      <c r="A6904" s="86">
        <v>460501001</v>
      </c>
      <c r="B6904" t="s">
        <v>382</v>
      </c>
      <c r="C6904">
        <v>0</v>
      </c>
      <c r="D6904">
        <v>1803.16</v>
      </c>
      <c r="E6904">
        <v>5.72</v>
      </c>
      <c r="F6904">
        <v>1797.44</v>
      </c>
    </row>
    <row r="6905" spans="1:6" ht="15" customHeight="1" x14ac:dyDescent="0.35">
      <c r="A6905" s="86">
        <v>46050100101</v>
      </c>
      <c r="B6905" t="s">
        <v>665</v>
      </c>
      <c r="C6905">
        <v>0</v>
      </c>
      <c r="D6905">
        <v>150.91999999999999</v>
      </c>
      <c r="E6905">
        <v>0</v>
      </c>
      <c r="F6905">
        <v>150.91999999999999</v>
      </c>
    </row>
    <row r="6906" spans="1:6" ht="15" customHeight="1" x14ac:dyDescent="0.35">
      <c r="A6906" s="86">
        <v>46050100102</v>
      </c>
      <c r="B6906" t="s">
        <v>666</v>
      </c>
      <c r="C6906">
        <v>0</v>
      </c>
      <c r="D6906">
        <v>1652.24</v>
      </c>
      <c r="E6906">
        <v>5.72</v>
      </c>
      <c r="F6906">
        <v>1646.52</v>
      </c>
    </row>
    <row r="6907" spans="1:6" ht="15" customHeight="1" x14ac:dyDescent="0.35">
      <c r="A6907" s="86">
        <v>460501002</v>
      </c>
      <c r="B6907" t="s">
        <v>547</v>
      </c>
      <c r="C6907">
        <v>0</v>
      </c>
      <c r="D6907">
        <v>214.81</v>
      </c>
      <c r="E6907">
        <v>0</v>
      </c>
      <c r="F6907">
        <v>214.81</v>
      </c>
    </row>
    <row r="6908" spans="1:6" ht="15" customHeight="1" x14ac:dyDescent="0.35">
      <c r="A6908" s="86">
        <v>460501003</v>
      </c>
      <c r="B6908" t="s">
        <v>1565</v>
      </c>
      <c r="C6908">
        <v>0</v>
      </c>
      <c r="D6908">
        <v>0</v>
      </c>
      <c r="E6908">
        <v>0</v>
      </c>
      <c r="F6908">
        <v>0</v>
      </c>
    </row>
    <row r="6909" spans="1:6" ht="15" customHeight="1" x14ac:dyDescent="0.35">
      <c r="A6909" s="86">
        <v>460501009</v>
      </c>
      <c r="B6909" t="s">
        <v>1023</v>
      </c>
      <c r="C6909">
        <v>0</v>
      </c>
      <c r="D6909">
        <v>0</v>
      </c>
      <c r="E6909">
        <v>0</v>
      </c>
      <c r="F6909">
        <v>0</v>
      </c>
    </row>
    <row r="6910" spans="1:6" ht="15" customHeight="1" x14ac:dyDescent="0.35">
      <c r="A6910" s="86">
        <v>46050100901</v>
      </c>
      <c r="B6910" t="s">
        <v>382</v>
      </c>
      <c r="C6910">
        <v>0</v>
      </c>
      <c r="D6910">
        <v>0</v>
      </c>
      <c r="E6910">
        <v>0</v>
      </c>
      <c r="F6910">
        <v>0</v>
      </c>
    </row>
    <row r="6911" spans="1:6" ht="15" customHeight="1" x14ac:dyDescent="0.35">
      <c r="A6911" s="86">
        <v>46050100902</v>
      </c>
      <c r="B6911" t="s">
        <v>547</v>
      </c>
      <c r="C6911">
        <v>0</v>
      </c>
      <c r="D6911">
        <v>0</v>
      </c>
      <c r="E6911">
        <v>0</v>
      </c>
      <c r="F6911">
        <v>0</v>
      </c>
    </row>
    <row r="6912" spans="1:6" ht="15" customHeight="1" x14ac:dyDescent="0.35">
      <c r="A6912" s="86">
        <v>46050100903</v>
      </c>
      <c r="B6912" t="s">
        <v>1565</v>
      </c>
      <c r="C6912">
        <v>0</v>
      </c>
      <c r="D6912">
        <v>0</v>
      </c>
      <c r="E6912">
        <v>0</v>
      </c>
      <c r="F6912">
        <v>0</v>
      </c>
    </row>
    <row r="6913" spans="1:6" ht="15" customHeight="1" x14ac:dyDescent="0.35">
      <c r="A6913" s="86">
        <v>4606</v>
      </c>
      <c r="B6913" t="s">
        <v>204</v>
      </c>
      <c r="C6913">
        <v>0</v>
      </c>
      <c r="D6913">
        <v>170169.79</v>
      </c>
      <c r="E6913">
        <v>0</v>
      </c>
      <c r="F6913">
        <v>170169.79</v>
      </c>
    </row>
    <row r="6914" spans="1:6" ht="15" customHeight="1" x14ac:dyDescent="0.35">
      <c r="A6914" s="86">
        <v>460601</v>
      </c>
      <c r="B6914" t="s">
        <v>390</v>
      </c>
      <c r="C6914">
        <v>0</v>
      </c>
      <c r="D6914">
        <v>0</v>
      </c>
      <c r="E6914">
        <v>0</v>
      </c>
      <c r="F6914">
        <v>0</v>
      </c>
    </row>
    <row r="6915" spans="1:6" ht="15" customHeight="1" x14ac:dyDescent="0.35">
      <c r="A6915" s="86">
        <v>4606010</v>
      </c>
      <c r="B6915" t="s">
        <v>390</v>
      </c>
      <c r="C6915">
        <v>0</v>
      </c>
      <c r="D6915">
        <v>0</v>
      </c>
      <c r="E6915">
        <v>0</v>
      </c>
      <c r="F6915">
        <v>0</v>
      </c>
    </row>
    <row r="6916" spans="1:6" ht="15" customHeight="1" x14ac:dyDescent="0.35">
      <c r="A6916" s="86">
        <v>460601001</v>
      </c>
      <c r="B6916" t="s">
        <v>382</v>
      </c>
      <c r="C6916">
        <v>0</v>
      </c>
      <c r="D6916">
        <v>0</v>
      </c>
      <c r="E6916">
        <v>0</v>
      </c>
      <c r="F6916">
        <v>0</v>
      </c>
    </row>
    <row r="6917" spans="1:6" ht="15" customHeight="1" x14ac:dyDescent="0.35">
      <c r="A6917" s="86">
        <v>46060100101</v>
      </c>
      <c r="B6917" t="s">
        <v>665</v>
      </c>
      <c r="C6917">
        <v>0</v>
      </c>
      <c r="D6917">
        <v>0</v>
      </c>
      <c r="E6917">
        <v>0</v>
      </c>
      <c r="F6917">
        <v>0</v>
      </c>
    </row>
    <row r="6918" spans="1:6" ht="15" customHeight="1" x14ac:dyDescent="0.35">
      <c r="A6918" s="86">
        <v>46060100102</v>
      </c>
      <c r="B6918" t="s">
        <v>666</v>
      </c>
      <c r="C6918">
        <v>0</v>
      </c>
      <c r="D6918">
        <v>0</v>
      </c>
      <c r="E6918">
        <v>0</v>
      </c>
      <c r="F6918">
        <v>0</v>
      </c>
    </row>
    <row r="6919" spans="1:6" ht="15" customHeight="1" x14ac:dyDescent="0.35">
      <c r="A6919" s="86">
        <v>460601002</v>
      </c>
      <c r="B6919" t="s">
        <v>547</v>
      </c>
      <c r="C6919">
        <v>0</v>
      </c>
      <c r="D6919">
        <v>0</v>
      </c>
      <c r="E6919">
        <v>0</v>
      </c>
      <c r="F6919">
        <v>0</v>
      </c>
    </row>
    <row r="6920" spans="1:6" ht="15" customHeight="1" x14ac:dyDescent="0.35">
      <c r="A6920" s="86">
        <v>460601003</v>
      </c>
      <c r="B6920" t="s">
        <v>1565</v>
      </c>
      <c r="C6920">
        <v>0</v>
      </c>
      <c r="D6920">
        <v>0</v>
      </c>
      <c r="E6920">
        <v>0</v>
      </c>
      <c r="F6920">
        <v>0</v>
      </c>
    </row>
    <row r="6921" spans="1:6" ht="15" customHeight="1" x14ac:dyDescent="0.35">
      <c r="A6921" s="86">
        <v>460601009</v>
      </c>
      <c r="B6921" t="s">
        <v>1023</v>
      </c>
      <c r="C6921">
        <v>0</v>
      </c>
      <c r="D6921">
        <v>0</v>
      </c>
      <c r="E6921">
        <v>0</v>
      </c>
      <c r="F6921">
        <v>0</v>
      </c>
    </row>
    <row r="6922" spans="1:6" ht="15" customHeight="1" x14ac:dyDescent="0.35">
      <c r="A6922" s="86">
        <v>46060100901</v>
      </c>
      <c r="B6922" t="s">
        <v>382</v>
      </c>
      <c r="C6922">
        <v>0</v>
      </c>
      <c r="D6922">
        <v>0</v>
      </c>
      <c r="E6922">
        <v>0</v>
      </c>
      <c r="F6922">
        <v>0</v>
      </c>
    </row>
    <row r="6923" spans="1:6" ht="15" customHeight="1" x14ac:dyDescent="0.35">
      <c r="A6923" s="86">
        <v>46060100902</v>
      </c>
      <c r="B6923" t="s">
        <v>547</v>
      </c>
      <c r="C6923">
        <v>0</v>
      </c>
      <c r="D6923">
        <v>0</v>
      </c>
      <c r="E6923">
        <v>0</v>
      </c>
      <c r="F6923">
        <v>0</v>
      </c>
    </row>
    <row r="6924" spans="1:6" ht="15" customHeight="1" x14ac:dyDescent="0.35">
      <c r="A6924" s="86">
        <v>46060100903</v>
      </c>
      <c r="B6924" t="s">
        <v>1565</v>
      </c>
      <c r="C6924">
        <v>0</v>
      </c>
      <c r="D6924">
        <v>0</v>
      </c>
      <c r="E6924">
        <v>0</v>
      </c>
      <c r="F6924">
        <v>0</v>
      </c>
    </row>
    <row r="6925" spans="1:6" ht="15" customHeight="1" x14ac:dyDescent="0.35">
      <c r="A6925" s="86">
        <v>460602</v>
      </c>
      <c r="B6925" t="s">
        <v>429</v>
      </c>
      <c r="C6925">
        <v>0</v>
      </c>
      <c r="D6925">
        <v>0</v>
      </c>
      <c r="E6925">
        <v>0</v>
      </c>
      <c r="F6925">
        <v>0</v>
      </c>
    </row>
    <row r="6926" spans="1:6" ht="15" customHeight="1" x14ac:dyDescent="0.35">
      <c r="A6926" s="86">
        <v>4606020</v>
      </c>
      <c r="B6926" t="s">
        <v>391</v>
      </c>
      <c r="C6926">
        <v>0</v>
      </c>
      <c r="D6926">
        <v>0</v>
      </c>
      <c r="E6926">
        <v>0</v>
      </c>
      <c r="F6926">
        <v>0</v>
      </c>
    </row>
    <row r="6927" spans="1:6" ht="15" customHeight="1" x14ac:dyDescent="0.35">
      <c r="A6927" s="86">
        <v>460602001</v>
      </c>
      <c r="B6927" t="s">
        <v>382</v>
      </c>
      <c r="C6927">
        <v>0</v>
      </c>
      <c r="D6927">
        <v>0</v>
      </c>
      <c r="E6927">
        <v>0</v>
      </c>
      <c r="F6927">
        <v>0</v>
      </c>
    </row>
    <row r="6928" spans="1:6" ht="15" customHeight="1" x14ac:dyDescent="0.35">
      <c r="A6928" s="86">
        <v>46060200101</v>
      </c>
      <c r="B6928" t="s">
        <v>665</v>
      </c>
      <c r="C6928">
        <v>0</v>
      </c>
      <c r="D6928">
        <v>0</v>
      </c>
      <c r="E6928">
        <v>0</v>
      </c>
      <c r="F6928">
        <v>0</v>
      </c>
    </row>
    <row r="6929" spans="1:6" ht="15" customHeight="1" x14ac:dyDescent="0.35">
      <c r="A6929" s="86">
        <v>46060200102</v>
      </c>
      <c r="B6929" t="s">
        <v>666</v>
      </c>
      <c r="C6929">
        <v>0</v>
      </c>
      <c r="D6929">
        <v>0</v>
      </c>
      <c r="E6929">
        <v>0</v>
      </c>
      <c r="F6929">
        <v>0</v>
      </c>
    </row>
    <row r="6930" spans="1:6" ht="15" customHeight="1" x14ac:dyDescent="0.35">
      <c r="A6930" s="86">
        <v>460602002</v>
      </c>
      <c r="B6930" t="s">
        <v>547</v>
      </c>
      <c r="C6930">
        <v>0</v>
      </c>
      <c r="D6930">
        <v>0</v>
      </c>
      <c r="E6930">
        <v>0</v>
      </c>
      <c r="F6930">
        <v>0</v>
      </c>
    </row>
    <row r="6931" spans="1:6" ht="15" customHeight="1" x14ac:dyDescent="0.35">
      <c r="A6931" s="86">
        <v>460602003</v>
      </c>
      <c r="B6931" t="s">
        <v>1565</v>
      </c>
      <c r="C6931">
        <v>0</v>
      </c>
      <c r="D6931">
        <v>0</v>
      </c>
      <c r="E6931">
        <v>0</v>
      </c>
      <c r="F6931">
        <v>0</v>
      </c>
    </row>
    <row r="6932" spans="1:6" ht="15" customHeight="1" x14ac:dyDescent="0.35">
      <c r="A6932" s="86">
        <v>460602009</v>
      </c>
      <c r="B6932" t="s">
        <v>1023</v>
      </c>
      <c r="C6932">
        <v>0</v>
      </c>
      <c r="D6932">
        <v>0</v>
      </c>
      <c r="E6932">
        <v>0</v>
      </c>
      <c r="F6932">
        <v>0</v>
      </c>
    </row>
    <row r="6933" spans="1:6" ht="15" customHeight="1" x14ac:dyDescent="0.35">
      <c r="A6933" s="86">
        <v>46060200901</v>
      </c>
      <c r="B6933" t="s">
        <v>382</v>
      </c>
      <c r="C6933">
        <v>0</v>
      </c>
      <c r="D6933">
        <v>0</v>
      </c>
      <c r="E6933">
        <v>0</v>
      </c>
      <c r="F6933">
        <v>0</v>
      </c>
    </row>
    <row r="6934" spans="1:6" ht="15" customHeight="1" x14ac:dyDescent="0.35">
      <c r="A6934" s="86">
        <v>46060200902</v>
      </c>
      <c r="B6934" t="s">
        <v>547</v>
      </c>
      <c r="C6934">
        <v>0</v>
      </c>
      <c r="D6934">
        <v>0</v>
      </c>
      <c r="E6934">
        <v>0</v>
      </c>
      <c r="F6934">
        <v>0</v>
      </c>
    </row>
    <row r="6935" spans="1:6" ht="15" customHeight="1" x14ac:dyDescent="0.35">
      <c r="A6935" s="86">
        <v>46060200903</v>
      </c>
      <c r="B6935" t="s">
        <v>1565</v>
      </c>
      <c r="C6935">
        <v>0</v>
      </c>
      <c r="D6935">
        <v>0</v>
      </c>
      <c r="E6935">
        <v>0</v>
      </c>
      <c r="F6935">
        <v>0</v>
      </c>
    </row>
    <row r="6936" spans="1:6" ht="15" customHeight="1" x14ac:dyDescent="0.35">
      <c r="A6936" s="86">
        <v>460603</v>
      </c>
      <c r="B6936" t="s">
        <v>1950</v>
      </c>
      <c r="C6936">
        <v>0</v>
      </c>
      <c r="D6936">
        <v>34.72</v>
      </c>
      <c r="E6936">
        <v>0</v>
      </c>
      <c r="F6936">
        <v>34.72</v>
      </c>
    </row>
    <row r="6937" spans="1:6" ht="15" customHeight="1" x14ac:dyDescent="0.35">
      <c r="A6937" s="86">
        <v>4606030</v>
      </c>
      <c r="B6937" t="s">
        <v>446</v>
      </c>
      <c r="C6937">
        <v>0</v>
      </c>
      <c r="D6937">
        <v>34.72</v>
      </c>
      <c r="E6937">
        <v>0</v>
      </c>
      <c r="F6937">
        <v>34.72</v>
      </c>
    </row>
    <row r="6938" spans="1:6" ht="15" customHeight="1" x14ac:dyDescent="0.35">
      <c r="A6938" s="86">
        <v>460603001</v>
      </c>
      <c r="B6938" t="s">
        <v>382</v>
      </c>
      <c r="C6938">
        <v>0</v>
      </c>
      <c r="D6938">
        <v>34.72</v>
      </c>
      <c r="E6938">
        <v>0</v>
      </c>
      <c r="F6938">
        <v>34.72</v>
      </c>
    </row>
    <row r="6939" spans="1:6" ht="15" customHeight="1" x14ac:dyDescent="0.35">
      <c r="A6939" s="86">
        <v>46060300101</v>
      </c>
      <c r="B6939" t="s">
        <v>665</v>
      </c>
      <c r="C6939">
        <v>0</v>
      </c>
      <c r="D6939">
        <v>34.72</v>
      </c>
      <c r="E6939">
        <v>0</v>
      </c>
      <c r="F6939">
        <v>34.72</v>
      </c>
    </row>
    <row r="6940" spans="1:6" ht="15" customHeight="1" x14ac:dyDescent="0.35">
      <c r="A6940" s="86">
        <v>46060300102</v>
      </c>
      <c r="B6940" t="s">
        <v>666</v>
      </c>
      <c r="C6940">
        <v>0</v>
      </c>
      <c r="D6940">
        <v>0</v>
      </c>
      <c r="E6940">
        <v>0</v>
      </c>
      <c r="F6940">
        <v>0</v>
      </c>
    </row>
    <row r="6941" spans="1:6" ht="15" customHeight="1" x14ac:dyDescent="0.35">
      <c r="A6941" s="86">
        <v>460603002</v>
      </c>
      <c r="B6941" t="s">
        <v>547</v>
      </c>
      <c r="C6941">
        <v>0</v>
      </c>
      <c r="D6941">
        <v>0</v>
      </c>
      <c r="E6941">
        <v>0</v>
      </c>
      <c r="F6941">
        <v>0</v>
      </c>
    </row>
    <row r="6942" spans="1:6" ht="15" customHeight="1" x14ac:dyDescent="0.35">
      <c r="A6942" s="86">
        <v>460603003</v>
      </c>
      <c r="B6942" t="s">
        <v>1565</v>
      </c>
      <c r="C6942">
        <v>0</v>
      </c>
      <c r="D6942">
        <v>0</v>
      </c>
      <c r="E6942">
        <v>0</v>
      </c>
      <c r="F6942">
        <v>0</v>
      </c>
    </row>
    <row r="6943" spans="1:6" ht="15" customHeight="1" x14ac:dyDescent="0.35">
      <c r="A6943" s="86">
        <v>460603009</v>
      </c>
      <c r="B6943" t="s">
        <v>1023</v>
      </c>
      <c r="C6943">
        <v>0</v>
      </c>
      <c r="D6943">
        <v>0</v>
      </c>
      <c r="E6943">
        <v>0</v>
      </c>
      <c r="F6943">
        <v>0</v>
      </c>
    </row>
    <row r="6944" spans="1:6" ht="15" customHeight="1" x14ac:dyDescent="0.35">
      <c r="A6944" s="86">
        <v>46060300901</v>
      </c>
      <c r="B6944" t="s">
        <v>382</v>
      </c>
      <c r="C6944">
        <v>0</v>
      </c>
      <c r="D6944">
        <v>0</v>
      </c>
      <c r="E6944">
        <v>0</v>
      </c>
      <c r="F6944">
        <v>0</v>
      </c>
    </row>
    <row r="6945" spans="1:6" ht="15" customHeight="1" x14ac:dyDescent="0.35">
      <c r="A6945" s="86">
        <v>46060300902</v>
      </c>
      <c r="B6945" t="s">
        <v>547</v>
      </c>
      <c r="C6945">
        <v>0</v>
      </c>
      <c r="D6945">
        <v>0</v>
      </c>
      <c r="E6945">
        <v>0</v>
      </c>
      <c r="F6945">
        <v>0</v>
      </c>
    </row>
    <row r="6946" spans="1:6" ht="15" customHeight="1" x14ac:dyDescent="0.35">
      <c r="A6946" s="86">
        <v>46060300903</v>
      </c>
      <c r="B6946" t="s">
        <v>1565</v>
      </c>
      <c r="C6946">
        <v>0</v>
      </c>
      <c r="D6946">
        <v>0</v>
      </c>
      <c r="E6946">
        <v>0</v>
      </c>
      <c r="F6946">
        <v>0</v>
      </c>
    </row>
    <row r="6947" spans="1:6" ht="15" customHeight="1" x14ac:dyDescent="0.35">
      <c r="A6947" s="86">
        <v>460604</v>
      </c>
      <c r="B6947" t="s">
        <v>394</v>
      </c>
      <c r="C6947">
        <v>0</v>
      </c>
      <c r="D6947">
        <v>0</v>
      </c>
      <c r="E6947">
        <v>0</v>
      </c>
      <c r="F6947">
        <v>0</v>
      </c>
    </row>
    <row r="6948" spans="1:6" ht="15" customHeight="1" x14ac:dyDescent="0.35">
      <c r="A6948" s="86">
        <v>4606040</v>
      </c>
      <c r="B6948" t="s">
        <v>394</v>
      </c>
      <c r="C6948">
        <v>0</v>
      </c>
      <c r="D6948">
        <v>0</v>
      </c>
      <c r="E6948">
        <v>0</v>
      </c>
      <c r="F6948">
        <v>0</v>
      </c>
    </row>
    <row r="6949" spans="1:6" ht="15" customHeight="1" x14ac:dyDescent="0.35">
      <c r="A6949" s="86">
        <v>460604001</v>
      </c>
      <c r="B6949" t="s">
        <v>382</v>
      </c>
      <c r="C6949">
        <v>0</v>
      </c>
      <c r="D6949">
        <v>0</v>
      </c>
      <c r="E6949">
        <v>0</v>
      </c>
      <c r="F6949">
        <v>0</v>
      </c>
    </row>
    <row r="6950" spans="1:6" ht="15" customHeight="1" x14ac:dyDescent="0.35">
      <c r="A6950" s="86">
        <v>46060400101</v>
      </c>
      <c r="B6950" t="s">
        <v>665</v>
      </c>
      <c r="C6950">
        <v>0</v>
      </c>
      <c r="D6950">
        <v>0</v>
      </c>
      <c r="E6950">
        <v>0</v>
      </c>
      <c r="F6950">
        <v>0</v>
      </c>
    </row>
    <row r="6951" spans="1:6" ht="15" customHeight="1" x14ac:dyDescent="0.35">
      <c r="A6951" s="86">
        <v>46060400102</v>
      </c>
      <c r="B6951" t="s">
        <v>666</v>
      </c>
      <c r="C6951">
        <v>0</v>
      </c>
      <c r="D6951">
        <v>0</v>
      </c>
      <c r="E6951">
        <v>0</v>
      </c>
      <c r="F6951">
        <v>0</v>
      </c>
    </row>
    <row r="6952" spans="1:6" ht="15" customHeight="1" x14ac:dyDescent="0.35">
      <c r="A6952" s="86">
        <v>460604002</v>
      </c>
      <c r="B6952" t="s">
        <v>547</v>
      </c>
      <c r="C6952">
        <v>0</v>
      </c>
      <c r="D6952">
        <v>0</v>
      </c>
      <c r="E6952">
        <v>0</v>
      </c>
      <c r="F6952">
        <v>0</v>
      </c>
    </row>
    <row r="6953" spans="1:6" ht="15" customHeight="1" x14ac:dyDescent="0.35">
      <c r="A6953" s="86">
        <v>460604003</v>
      </c>
      <c r="B6953" t="s">
        <v>1565</v>
      </c>
      <c r="C6953">
        <v>0</v>
      </c>
      <c r="D6953">
        <v>0</v>
      </c>
      <c r="E6953">
        <v>0</v>
      </c>
      <c r="F6953">
        <v>0</v>
      </c>
    </row>
    <row r="6954" spans="1:6" ht="15" customHeight="1" x14ac:dyDescent="0.35">
      <c r="A6954" s="86">
        <v>460604009</v>
      </c>
      <c r="B6954" t="s">
        <v>1023</v>
      </c>
      <c r="C6954">
        <v>0</v>
      </c>
      <c r="D6954">
        <v>0</v>
      </c>
      <c r="E6954">
        <v>0</v>
      </c>
      <c r="F6954">
        <v>0</v>
      </c>
    </row>
    <row r="6955" spans="1:6" ht="15" customHeight="1" x14ac:dyDescent="0.35">
      <c r="A6955" s="86">
        <v>46060400901</v>
      </c>
      <c r="B6955" t="s">
        <v>382</v>
      </c>
      <c r="C6955">
        <v>0</v>
      </c>
      <c r="D6955">
        <v>0</v>
      </c>
      <c r="E6955">
        <v>0</v>
      </c>
      <c r="F6955">
        <v>0</v>
      </c>
    </row>
    <row r="6956" spans="1:6" ht="15" customHeight="1" x14ac:dyDescent="0.35">
      <c r="A6956" s="86">
        <v>46060400902</v>
      </c>
      <c r="B6956" t="s">
        <v>547</v>
      </c>
      <c r="C6956">
        <v>0</v>
      </c>
      <c r="D6956">
        <v>0</v>
      </c>
      <c r="E6956">
        <v>0</v>
      </c>
      <c r="F6956">
        <v>0</v>
      </c>
    </row>
    <row r="6957" spans="1:6" ht="15" customHeight="1" x14ac:dyDescent="0.35">
      <c r="A6957" s="86">
        <v>46060400903</v>
      </c>
      <c r="B6957" t="s">
        <v>1565</v>
      </c>
      <c r="C6957">
        <v>0</v>
      </c>
      <c r="D6957">
        <v>0</v>
      </c>
      <c r="E6957">
        <v>0</v>
      </c>
      <c r="F6957">
        <v>0</v>
      </c>
    </row>
    <row r="6958" spans="1:6" ht="15" customHeight="1" x14ac:dyDescent="0.35">
      <c r="A6958" s="86">
        <v>460605</v>
      </c>
      <c r="B6958" t="s">
        <v>1951</v>
      </c>
      <c r="C6958">
        <v>0</v>
      </c>
      <c r="D6958">
        <v>0</v>
      </c>
      <c r="E6958">
        <v>0</v>
      </c>
      <c r="F6958">
        <v>0</v>
      </c>
    </row>
    <row r="6959" spans="1:6" ht="15" customHeight="1" x14ac:dyDescent="0.35">
      <c r="A6959" s="86">
        <v>4606050</v>
      </c>
      <c r="B6959" t="s">
        <v>396</v>
      </c>
      <c r="C6959">
        <v>0</v>
      </c>
      <c r="D6959">
        <v>0</v>
      </c>
      <c r="E6959">
        <v>0</v>
      </c>
      <c r="F6959">
        <v>0</v>
      </c>
    </row>
    <row r="6960" spans="1:6" ht="15" customHeight="1" x14ac:dyDescent="0.35">
      <c r="A6960" s="86">
        <v>460605001</v>
      </c>
      <c r="B6960" t="s">
        <v>382</v>
      </c>
      <c r="C6960">
        <v>0</v>
      </c>
      <c r="D6960">
        <v>0</v>
      </c>
      <c r="E6960">
        <v>0</v>
      </c>
      <c r="F6960">
        <v>0</v>
      </c>
    </row>
    <row r="6961" spans="1:6" ht="15" customHeight="1" x14ac:dyDescent="0.35">
      <c r="A6961" s="86">
        <v>46060500101</v>
      </c>
      <c r="B6961" t="s">
        <v>665</v>
      </c>
      <c r="C6961">
        <v>0</v>
      </c>
      <c r="D6961">
        <v>0</v>
      </c>
      <c r="E6961">
        <v>0</v>
      </c>
      <c r="F6961">
        <v>0</v>
      </c>
    </row>
    <row r="6962" spans="1:6" ht="15" customHeight="1" x14ac:dyDescent="0.35">
      <c r="A6962" s="86">
        <v>46060500102</v>
      </c>
      <c r="B6962" t="s">
        <v>666</v>
      </c>
      <c r="C6962">
        <v>0</v>
      </c>
      <c r="D6962">
        <v>0</v>
      </c>
      <c r="E6962">
        <v>0</v>
      </c>
      <c r="F6962">
        <v>0</v>
      </c>
    </row>
    <row r="6963" spans="1:6" ht="15" customHeight="1" x14ac:dyDescent="0.35">
      <c r="A6963" s="86">
        <v>460605002</v>
      </c>
      <c r="B6963" t="s">
        <v>547</v>
      </c>
      <c r="C6963">
        <v>0</v>
      </c>
      <c r="D6963">
        <v>0</v>
      </c>
      <c r="E6963">
        <v>0</v>
      </c>
      <c r="F6963">
        <v>0</v>
      </c>
    </row>
    <row r="6964" spans="1:6" ht="15" customHeight="1" x14ac:dyDescent="0.35">
      <c r="A6964" s="86">
        <v>460605003</v>
      </c>
      <c r="B6964" t="s">
        <v>1565</v>
      </c>
      <c r="C6964">
        <v>0</v>
      </c>
      <c r="D6964">
        <v>0</v>
      </c>
      <c r="E6964">
        <v>0</v>
      </c>
      <c r="F6964">
        <v>0</v>
      </c>
    </row>
    <row r="6965" spans="1:6" ht="15" customHeight="1" x14ac:dyDescent="0.35">
      <c r="A6965" s="86">
        <v>460605009</v>
      </c>
      <c r="B6965" t="s">
        <v>1023</v>
      </c>
      <c r="C6965">
        <v>0</v>
      </c>
      <c r="D6965">
        <v>0</v>
      </c>
      <c r="E6965">
        <v>0</v>
      </c>
      <c r="F6965">
        <v>0</v>
      </c>
    </row>
    <row r="6966" spans="1:6" ht="15" customHeight="1" x14ac:dyDescent="0.35">
      <c r="A6966" s="86">
        <v>46060500901</v>
      </c>
      <c r="B6966" t="s">
        <v>382</v>
      </c>
      <c r="C6966">
        <v>0</v>
      </c>
      <c r="D6966">
        <v>0</v>
      </c>
      <c r="E6966">
        <v>0</v>
      </c>
      <c r="F6966">
        <v>0</v>
      </c>
    </row>
    <row r="6967" spans="1:6" ht="15" customHeight="1" x14ac:dyDescent="0.35">
      <c r="A6967" s="86">
        <v>46060500902</v>
      </c>
      <c r="B6967" t="s">
        <v>547</v>
      </c>
      <c r="C6967">
        <v>0</v>
      </c>
      <c r="D6967">
        <v>0</v>
      </c>
      <c r="E6967">
        <v>0</v>
      </c>
      <c r="F6967">
        <v>0</v>
      </c>
    </row>
    <row r="6968" spans="1:6" ht="15" customHeight="1" x14ac:dyDescent="0.35">
      <c r="A6968" s="86">
        <v>46060500903</v>
      </c>
      <c r="B6968" t="s">
        <v>1565</v>
      </c>
      <c r="C6968">
        <v>0</v>
      </c>
      <c r="D6968">
        <v>0</v>
      </c>
      <c r="E6968">
        <v>0</v>
      </c>
      <c r="F6968">
        <v>0</v>
      </c>
    </row>
    <row r="6969" spans="1:6" ht="15" customHeight="1" x14ac:dyDescent="0.35">
      <c r="A6969" s="86">
        <v>460606</v>
      </c>
      <c r="B6969" t="s">
        <v>398</v>
      </c>
      <c r="C6969">
        <v>0</v>
      </c>
      <c r="D6969">
        <v>167040</v>
      </c>
      <c r="E6969">
        <v>0</v>
      </c>
      <c r="F6969">
        <v>167040</v>
      </c>
    </row>
    <row r="6970" spans="1:6" ht="15" customHeight="1" x14ac:dyDescent="0.35">
      <c r="A6970" s="86">
        <v>4606060</v>
      </c>
      <c r="B6970" t="s">
        <v>447</v>
      </c>
      <c r="C6970">
        <v>0</v>
      </c>
      <c r="D6970">
        <v>167040</v>
      </c>
      <c r="E6970">
        <v>0</v>
      </c>
      <c r="F6970">
        <v>167040</v>
      </c>
    </row>
    <row r="6971" spans="1:6" ht="15" customHeight="1" x14ac:dyDescent="0.35">
      <c r="A6971" s="86">
        <v>460606001</v>
      </c>
      <c r="B6971" t="s">
        <v>382</v>
      </c>
      <c r="C6971">
        <v>0</v>
      </c>
      <c r="D6971">
        <v>167040</v>
      </c>
      <c r="E6971">
        <v>0</v>
      </c>
      <c r="F6971">
        <v>167040</v>
      </c>
    </row>
    <row r="6972" spans="1:6" ht="15" customHeight="1" x14ac:dyDescent="0.35">
      <c r="A6972" s="86">
        <v>46060600101</v>
      </c>
      <c r="B6972" t="s">
        <v>665</v>
      </c>
      <c r="C6972">
        <v>0</v>
      </c>
      <c r="D6972">
        <v>0</v>
      </c>
      <c r="E6972">
        <v>0</v>
      </c>
      <c r="F6972">
        <v>0</v>
      </c>
    </row>
    <row r="6973" spans="1:6" ht="15" customHeight="1" x14ac:dyDescent="0.35">
      <c r="A6973" s="86">
        <v>46060600102</v>
      </c>
      <c r="B6973" t="s">
        <v>666</v>
      </c>
      <c r="C6973">
        <v>0</v>
      </c>
      <c r="D6973">
        <v>167040</v>
      </c>
      <c r="E6973">
        <v>0</v>
      </c>
      <c r="F6973">
        <v>167040</v>
      </c>
    </row>
    <row r="6974" spans="1:6" ht="15" customHeight="1" x14ac:dyDescent="0.35">
      <c r="A6974" s="86">
        <v>460606002</v>
      </c>
      <c r="B6974" t="s">
        <v>547</v>
      </c>
      <c r="C6974">
        <v>0</v>
      </c>
      <c r="D6974">
        <v>0</v>
      </c>
      <c r="E6974">
        <v>0</v>
      </c>
      <c r="F6974">
        <v>0</v>
      </c>
    </row>
    <row r="6975" spans="1:6" ht="15" customHeight="1" x14ac:dyDescent="0.35">
      <c r="A6975" s="86">
        <v>460606003</v>
      </c>
      <c r="B6975" t="s">
        <v>1565</v>
      </c>
      <c r="C6975">
        <v>0</v>
      </c>
      <c r="D6975">
        <v>0</v>
      </c>
      <c r="E6975">
        <v>0</v>
      </c>
      <c r="F6975">
        <v>0</v>
      </c>
    </row>
    <row r="6976" spans="1:6" ht="15" customHeight="1" x14ac:dyDescent="0.35">
      <c r="A6976" s="86">
        <v>460606009</v>
      </c>
      <c r="B6976" t="s">
        <v>1023</v>
      </c>
      <c r="C6976">
        <v>0</v>
      </c>
      <c r="D6976">
        <v>0</v>
      </c>
      <c r="E6976">
        <v>0</v>
      </c>
      <c r="F6976">
        <v>0</v>
      </c>
    </row>
    <row r="6977" spans="1:6" ht="15" customHeight="1" x14ac:dyDescent="0.35">
      <c r="A6977" s="86">
        <v>46060600901</v>
      </c>
      <c r="B6977" t="s">
        <v>382</v>
      </c>
      <c r="C6977">
        <v>0</v>
      </c>
      <c r="D6977">
        <v>0</v>
      </c>
      <c r="E6977">
        <v>0</v>
      </c>
      <c r="F6977">
        <v>0</v>
      </c>
    </row>
    <row r="6978" spans="1:6" ht="15" customHeight="1" x14ac:dyDescent="0.35">
      <c r="A6978" s="86">
        <v>46060600902</v>
      </c>
      <c r="B6978" t="s">
        <v>547</v>
      </c>
      <c r="C6978">
        <v>0</v>
      </c>
      <c r="D6978">
        <v>0</v>
      </c>
      <c r="E6978">
        <v>0</v>
      </c>
      <c r="F6978">
        <v>0</v>
      </c>
    </row>
    <row r="6979" spans="1:6" ht="15" customHeight="1" x14ac:dyDescent="0.35">
      <c r="A6979" s="86">
        <v>46060600903</v>
      </c>
      <c r="B6979" t="s">
        <v>1565</v>
      </c>
      <c r="C6979">
        <v>0</v>
      </c>
      <c r="D6979">
        <v>0</v>
      </c>
      <c r="E6979">
        <v>0</v>
      </c>
      <c r="F6979">
        <v>0</v>
      </c>
    </row>
    <row r="6980" spans="1:6" ht="15" customHeight="1" x14ac:dyDescent="0.35">
      <c r="A6980" s="86">
        <v>460607</v>
      </c>
      <c r="B6980" t="s">
        <v>400</v>
      </c>
      <c r="C6980">
        <v>0</v>
      </c>
      <c r="D6980">
        <v>0</v>
      </c>
      <c r="E6980">
        <v>0</v>
      </c>
      <c r="F6980">
        <v>0</v>
      </c>
    </row>
    <row r="6981" spans="1:6" ht="15" customHeight="1" x14ac:dyDescent="0.35">
      <c r="A6981" s="86">
        <v>4606070</v>
      </c>
      <c r="B6981" t="s">
        <v>400</v>
      </c>
      <c r="C6981">
        <v>0</v>
      </c>
      <c r="D6981">
        <v>0</v>
      </c>
      <c r="E6981">
        <v>0</v>
      </c>
      <c r="F6981">
        <v>0</v>
      </c>
    </row>
    <row r="6982" spans="1:6" ht="15" customHeight="1" x14ac:dyDescent="0.35">
      <c r="A6982" s="86">
        <v>460607001</v>
      </c>
      <c r="B6982" t="s">
        <v>382</v>
      </c>
      <c r="C6982">
        <v>0</v>
      </c>
      <c r="D6982">
        <v>0</v>
      </c>
      <c r="E6982">
        <v>0</v>
      </c>
      <c r="F6982">
        <v>0</v>
      </c>
    </row>
    <row r="6983" spans="1:6" ht="15" customHeight="1" x14ac:dyDescent="0.35">
      <c r="A6983" s="86">
        <v>46060700101</v>
      </c>
      <c r="B6983" t="s">
        <v>665</v>
      </c>
      <c r="C6983">
        <v>0</v>
      </c>
      <c r="D6983">
        <v>0</v>
      </c>
      <c r="E6983">
        <v>0</v>
      </c>
      <c r="F6983">
        <v>0</v>
      </c>
    </row>
    <row r="6984" spans="1:6" ht="15" customHeight="1" x14ac:dyDescent="0.35">
      <c r="A6984" s="86">
        <v>46060700102</v>
      </c>
      <c r="B6984" t="s">
        <v>666</v>
      </c>
      <c r="C6984">
        <v>0</v>
      </c>
      <c r="D6984">
        <v>0</v>
      </c>
      <c r="E6984">
        <v>0</v>
      </c>
      <c r="F6984">
        <v>0</v>
      </c>
    </row>
    <row r="6985" spans="1:6" ht="15" customHeight="1" x14ac:dyDescent="0.35">
      <c r="A6985" s="86">
        <v>460607002</v>
      </c>
      <c r="B6985" t="s">
        <v>547</v>
      </c>
      <c r="C6985">
        <v>0</v>
      </c>
      <c r="D6985">
        <v>0</v>
      </c>
      <c r="E6985">
        <v>0</v>
      </c>
      <c r="F6985">
        <v>0</v>
      </c>
    </row>
    <row r="6986" spans="1:6" ht="15" customHeight="1" x14ac:dyDescent="0.35">
      <c r="A6986" s="86">
        <v>460607003</v>
      </c>
      <c r="B6986" t="s">
        <v>1565</v>
      </c>
      <c r="C6986">
        <v>0</v>
      </c>
      <c r="D6986">
        <v>0</v>
      </c>
      <c r="E6986">
        <v>0</v>
      </c>
      <c r="F6986">
        <v>0</v>
      </c>
    </row>
    <row r="6987" spans="1:6" ht="15" customHeight="1" x14ac:dyDescent="0.35">
      <c r="A6987" s="86">
        <v>460607009</v>
      </c>
      <c r="B6987" t="s">
        <v>1023</v>
      </c>
      <c r="C6987">
        <v>0</v>
      </c>
      <c r="D6987">
        <v>0</v>
      </c>
      <c r="E6987">
        <v>0</v>
      </c>
      <c r="F6987">
        <v>0</v>
      </c>
    </row>
    <row r="6988" spans="1:6" ht="15" customHeight="1" x14ac:dyDescent="0.35">
      <c r="A6988" s="86">
        <v>46060700901</v>
      </c>
      <c r="B6988" t="s">
        <v>382</v>
      </c>
      <c r="C6988">
        <v>0</v>
      </c>
      <c r="D6988">
        <v>0</v>
      </c>
      <c r="E6988">
        <v>0</v>
      </c>
      <c r="F6988">
        <v>0</v>
      </c>
    </row>
    <row r="6989" spans="1:6" ht="15" customHeight="1" x14ac:dyDescent="0.35">
      <c r="A6989" s="86">
        <v>46060700902</v>
      </c>
      <c r="B6989" t="s">
        <v>547</v>
      </c>
      <c r="C6989">
        <v>0</v>
      </c>
      <c r="D6989">
        <v>0</v>
      </c>
      <c r="E6989">
        <v>0</v>
      </c>
      <c r="F6989">
        <v>0</v>
      </c>
    </row>
    <row r="6990" spans="1:6" ht="15" customHeight="1" x14ac:dyDescent="0.35">
      <c r="A6990" s="86">
        <v>46060700903</v>
      </c>
      <c r="B6990" t="s">
        <v>1565</v>
      </c>
      <c r="C6990">
        <v>0</v>
      </c>
      <c r="D6990">
        <v>0</v>
      </c>
      <c r="E6990">
        <v>0</v>
      </c>
      <c r="F6990">
        <v>0</v>
      </c>
    </row>
    <row r="6991" spans="1:6" ht="15" customHeight="1" x14ac:dyDescent="0.35">
      <c r="A6991" s="86">
        <v>460608</v>
      </c>
      <c r="B6991" t="s">
        <v>402</v>
      </c>
      <c r="C6991">
        <v>0</v>
      </c>
      <c r="D6991">
        <v>0</v>
      </c>
      <c r="E6991">
        <v>0</v>
      </c>
      <c r="F6991">
        <v>0</v>
      </c>
    </row>
    <row r="6992" spans="1:6" ht="15" customHeight="1" x14ac:dyDescent="0.35">
      <c r="A6992" s="86">
        <v>4606080</v>
      </c>
      <c r="B6992" t="s">
        <v>402</v>
      </c>
      <c r="C6992">
        <v>0</v>
      </c>
      <c r="D6992">
        <v>0</v>
      </c>
      <c r="E6992">
        <v>0</v>
      </c>
      <c r="F6992">
        <v>0</v>
      </c>
    </row>
    <row r="6993" spans="1:6" ht="15" customHeight="1" x14ac:dyDescent="0.35">
      <c r="A6993" s="86">
        <v>460608001</v>
      </c>
      <c r="B6993" t="s">
        <v>382</v>
      </c>
      <c r="C6993">
        <v>0</v>
      </c>
      <c r="D6993">
        <v>0</v>
      </c>
      <c r="E6993">
        <v>0</v>
      </c>
      <c r="F6993">
        <v>0</v>
      </c>
    </row>
    <row r="6994" spans="1:6" ht="15" customHeight="1" x14ac:dyDescent="0.35">
      <c r="A6994" s="86">
        <v>46060800101</v>
      </c>
      <c r="B6994" t="s">
        <v>665</v>
      </c>
      <c r="C6994">
        <v>0</v>
      </c>
      <c r="D6994">
        <v>0</v>
      </c>
      <c r="E6994">
        <v>0</v>
      </c>
      <c r="F6994">
        <v>0</v>
      </c>
    </row>
    <row r="6995" spans="1:6" ht="15" customHeight="1" x14ac:dyDescent="0.35">
      <c r="A6995" s="86">
        <v>46060800102</v>
      </c>
      <c r="B6995" t="s">
        <v>666</v>
      </c>
      <c r="C6995">
        <v>0</v>
      </c>
      <c r="D6995">
        <v>0</v>
      </c>
      <c r="E6995">
        <v>0</v>
      </c>
      <c r="F6995">
        <v>0</v>
      </c>
    </row>
    <row r="6996" spans="1:6" ht="15" customHeight="1" x14ac:dyDescent="0.35">
      <c r="A6996" s="86">
        <v>460608002</v>
      </c>
      <c r="B6996" t="s">
        <v>547</v>
      </c>
      <c r="C6996">
        <v>0</v>
      </c>
      <c r="D6996">
        <v>0</v>
      </c>
      <c r="E6996">
        <v>0</v>
      </c>
      <c r="F6996">
        <v>0</v>
      </c>
    </row>
    <row r="6997" spans="1:6" ht="15" customHeight="1" x14ac:dyDescent="0.35">
      <c r="A6997" s="86">
        <v>460608003</v>
      </c>
      <c r="B6997" t="s">
        <v>1565</v>
      </c>
      <c r="C6997">
        <v>0</v>
      </c>
      <c r="D6997">
        <v>0</v>
      </c>
      <c r="E6997">
        <v>0</v>
      </c>
      <c r="F6997">
        <v>0</v>
      </c>
    </row>
    <row r="6998" spans="1:6" ht="15" customHeight="1" x14ac:dyDescent="0.35">
      <c r="A6998" s="86">
        <v>460608009</v>
      </c>
      <c r="B6998" t="s">
        <v>1023</v>
      </c>
      <c r="C6998">
        <v>0</v>
      </c>
      <c r="D6998">
        <v>0</v>
      </c>
      <c r="E6998">
        <v>0</v>
      </c>
      <c r="F6998">
        <v>0</v>
      </c>
    </row>
    <row r="6999" spans="1:6" ht="15" customHeight="1" x14ac:dyDescent="0.35">
      <c r="A6999" s="86">
        <v>46060800901</v>
      </c>
      <c r="B6999" t="s">
        <v>382</v>
      </c>
      <c r="C6999">
        <v>0</v>
      </c>
      <c r="D6999">
        <v>0</v>
      </c>
      <c r="E6999">
        <v>0</v>
      </c>
      <c r="F6999">
        <v>0</v>
      </c>
    </row>
    <row r="7000" spans="1:6" ht="15" customHeight="1" x14ac:dyDescent="0.35">
      <c r="A7000" s="86">
        <v>46060800902</v>
      </c>
      <c r="B7000" t="s">
        <v>547</v>
      </c>
      <c r="C7000">
        <v>0</v>
      </c>
      <c r="D7000">
        <v>0</v>
      </c>
      <c r="E7000">
        <v>0</v>
      </c>
      <c r="F7000">
        <v>0</v>
      </c>
    </row>
    <row r="7001" spans="1:6" ht="15" customHeight="1" x14ac:dyDescent="0.35">
      <c r="A7001" s="86">
        <v>46060800903</v>
      </c>
      <c r="B7001" t="s">
        <v>1565</v>
      </c>
      <c r="C7001">
        <v>0</v>
      </c>
      <c r="D7001">
        <v>0</v>
      </c>
      <c r="E7001">
        <v>0</v>
      </c>
      <c r="F7001">
        <v>0</v>
      </c>
    </row>
    <row r="7002" spans="1:6" ht="15" customHeight="1" x14ac:dyDescent="0.35">
      <c r="A7002" s="86">
        <v>460609</v>
      </c>
      <c r="B7002" t="s">
        <v>1952</v>
      </c>
      <c r="C7002">
        <v>0</v>
      </c>
      <c r="D7002">
        <v>0</v>
      </c>
      <c r="E7002">
        <v>0</v>
      </c>
      <c r="F7002">
        <v>0</v>
      </c>
    </row>
    <row r="7003" spans="1:6" ht="15" customHeight="1" x14ac:dyDescent="0.35">
      <c r="A7003" s="86">
        <v>4606090</v>
      </c>
      <c r="B7003" t="s">
        <v>404</v>
      </c>
      <c r="C7003">
        <v>0</v>
      </c>
      <c r="D7003">
        <v>0</v>
      </c>
      <c r="E7003">
        <v>0</v>
      </c>
      <c r="F7003">
        <v>0</v>
      </c>
    </row>
    <row r="7004" spans="1:6" ht="15" customHeight="1" x14ac:dyDescent="0.35">
      <c r="A7004" s="86">
        <v>460609001</v>
      </c>
      <c r="B7004" t="s">
        <v>382</v>
      </c>
      <c r="C7004">
        <v>0</v>
      </c>
      <c r="D7004">
        <v>0</v>
      </c>
      <c r="E7004">
        <v>0</v>
      </c>
      <c r="F7004">
        <v>0</v>
      </c>
    </row>
    <row r="7005" spans="1:6" ht="15" customHeight="1" x14ac:dyDescent="0.35">
      <c r="A7005" s="86">
        <v>46060900101</v>
      </c>
      <c r="B7005" t="s">
        <v>665</v>
      </c>
      <c r="C7005">
        <v>0</v>
      </c>
      <c r="D7005">
        <v>0</v>
      </c>
      <c r="E7005">
        <v>0</v>
      </c>
      <c r="F7005">
        <v>0</v>
      </c>
    </row>
    <row r="7006" spans="1:6" ht="15" customHeight="1" x14ac:dyDescent="0.35">
      <c r="A7006" s="86">
        <v>46060900102</v>
      </c>
      <c r="B7006" t="s">
        <v>666</v>
      </c>
      <c r="C7006">
        <v>0</v>
      </c>
      <c r="D7006">
        <v>0</v>
      </c>
      <c r="E7006">
        <v>0</v>
      </c>
      <c r="F7006">
        <v>0</v>
      </c>
    </row>
    <row r="7007" spans="1:6" ht="15" customHeight="1" x14ac:dyDescent="0.35">
      <c r="A7007" s="86">
        <v>460609002</v>
      </c>
      <c r="B7007" t="s">
        <v>547</v>
      </c>
      <c r="C7007">
        <v>0</v>
      </c>
      <c r="D7007">
        <v>0</v>
      </c>
      <c r="E7007">
        <v>0</v>
      </c>
      <c r="F7007">
        <v>0</v>
      </c>
    </row>
    <row r="7008" spans="1:6" ht="15" customHeight="1" x14ac:dyDescent="0.35">
      <c r="A7008" s="86">
        <v>460609003</v>
      </c>
      <c r="B7008" t="s">
        <v>1565</v>
      </c>
      <c r="C7008">
        <v>0</v>
      </c>
      <c r="D7008">
        <v>0</v>
      </c>
      <c r="E7008">
        <v>0</v>
      </c>
      <c r="F7008">
        <v>0</v>
      </c>
    </row>
    <row r="7009" spans="1:6" ht="15" customHeight="1" x14ac:dyDescent="0.35">
      <c r="A7009" s="86">
        <v>460609009</v>
      </c>
      <c r="B7009" t="s">
        <v>1023</v>
      </c>
      <c r="C7009">
        <v>0</v>
      </c>
      <c r="D7009">
        <v>0</v>
      </c>
      <c r="E7009">
        <v>0</v>
      </c>
      <c r="F7009">
        <v>0</v>
      </c>
    </row>
    <row r="7010" spans="1:6" ht="15" customHeight="1" x14ac:dyDescent="0.35">
      <c r="A7010" s="86">
        <v>46060900901</v>
      </c>
      <c r="B7010" t="s">
        <v>382</v>
      </c>
      <c r="C7010">
        <v>0</v>
      </c>
      <c r="D7010">
        <v>0</v>
      </c>
      <c r="E7010">
        <v>0</v>
      </c>
      <c r="F7010">
        <v>0</v>
      </c>
    </row>
    <row r="7011" spans="1:6" ht="15" customHeight="1" x14ac:dyDescent="0.35">
      <c r="A7011" s="86">
        <v>46060900902</v>
      </c>
      <c r="B7011" t="s">
        <v>547</v>
      </c>
      <c r="C7011">
        <v>0</v>
      </c>
      <c r="D7011">
        <v>0</v>
      </c>
      <c r="E7011">
        <v>0</v>
      </c>
      <c r="F7011">
        <v>0</v>
      </c>
    </row>
    <row r="7012" spans="1:6" ht="15" customHeight="1" x14ac:dyDescent="0.35">
      <c r="A7012" s="86">
        <v>46060900903</v>
      </c>
      <c r="B7012" t="s">
        <v>1565</v>
      </c>
      <c r="C7012">
        <v>0</v>
      </c>
      <c r="D7012">
        <v>0</v>
      </c>
      <c r="E7012">
        <v>0</v>
      </c>
      <c r="F7012">
        <v>0</v>
      </c>
    </row>
    <row r="7013" spans="1:6" ht="15" customHeight="1" x14ac:dyDescent="0.35">
      <c r="A7013" s="86">
        <v>460610</v>
      </c>
      <c r="B7013" t="s">
        <v>1953</v>
      </c>
      <c r="C7013">
        <v>0</v>
      </c>
      <c r="D7013">
        <v>0</v>
      </c>
      <c r="E7013">
        <v>0</v>
      </c>
      <c r="F7013">
        <v>0</v>
      </c>
    </row>
    <row r="7014" spans="1:6" ht="15" customHeight="1" x14ac:dyDescent="0.35">
      <c r="A7014" s="86">
        <v>4606100</v>
      </c>
      <c r="B7014" t="s">
        <v>1954</v>
      </c>
      <c r="C7014">
        <v>0</v>
      </c>
      <c r="D7014">
        <v>0</v>
      </c>
      <c r="E7014">
        <v>0</v>
      </c>
      <c r="F7014">
        <v>0</v>
      </c>
    </row>
    <row r="7015" spans="1:6" ht="15" customHeight="1" x14ac:dyDescent="0.35">
      <c r="A7015" s="86">
        <v>460610001</v>
      </c>
      <c r="B7015" t="s">
        <v>382</v>
      </c>
      <c r="C7015">
        <v>0</v>
      </c>
      <c r="D7015">
        <v>0</v>
      </c>
      <c r="E7015">
        <v>0</v>
      </c>
      <c r="F7015">
        <v>0</v>
      </c>
    </row>
    <row r="7016" spans="1:6" ht="15" customHeight="1" x14ac:dyDescent="0.35">
      <c r="A7016" s="86">
        <v>46061000101</v>
      </c>
      <c r="B7016" t="s">
        <v>665</v>
      </c>
      <c r="C7016">
        <v>0</v>
      </c>
      <c r="D7016">
        <v>0</v>
      </c>
      <c r="E7016">
        <v>0</v>
      </c>
      <c r="F7016">
        <v>0</v>
      </c>
    </row>
    <row r="7017" spans="1:6" ht="15" customHeight="1" x14ac:dyDescent="0.35">
      <c r="A7017" s="86">
        <v>46061000102</v>
      </c>
      <c r="B7017" t="s">
        <v>666</v>
      </c>
      <c r="C7017">
        <v>0</v>
      </c>
      <c r="D7017">
        <v>0</v>
      </c>
      <c r="E7017">
        <v>0</v>
      </c>
      <c r="F7017">
        <v>0</v>
      </c>
    </row>
    <row r="7018" spans="1:6" ht="15" customHeight="1" x14ac:dyDescent="0.35">
      <c r="A7018" s="86">
        <v>460610002</v>
      </c>
      <c r="B7018" t="s">
        <v>547</v>
      </c>
      <c r="C7018">
        <v>0</v>
      </c>
      <c r="D7018">
        <v>0</v>
      </c>
      <c r="E7018">
        <v>0</v>
      </c>
      <c r="F7018">
        <v>0</v>
      </c>
    </row>
    <row r="7019" spans="1:6" ht="15" customHeight="1" x14ac:dyDescent="0.35">
      <c r="A7019" s="86">
        <v>460610003</v>
      </c>
      <c r="B7019" t="s">
        <v>1565</v>
      </c>
      <c r="C7019">
        <v>0</v>
      </c>
      <c r="D7019">
        <v>0</v>
      </c>
      <c r="E7019">
        <v>0</v>
      </c>
      <c r="F7019">
        <v>0</v>
      </c>
    </row>
    <row r="7020" spans="1:6" ht="15" customHeight="1" x14ac:dyDescent="0.35">
      <c r="A7020" s="86">
        <v>460610009</v>
      </c>
      <c r="B7020" t="s">
        <v>1023</v>
      </c>
      <c r="C7020">
        <v>0</v>
      </c>
      <c r="D7020">
        <v>0</v>
      </c>
      <c r="E7020">
        <v>0</v>
      </c>
      <c r="F7020">
        <v>0</v>
      </c>
    </row>
    <row r="7021" spans="1:6" ht="15" customHeight="1" x14ac:dyDescent="0.35">
      <c r="A7021" s="86">
        <v>46061000901</v>
      </c>
      <c r="B7021" t="s">
        <v>382</v>
      </c>
      <c r="C7021">
        <v>0</v>
      </c>
      <c r="D7021">
        <v>0</v>
      </c>
      <c r="E7021">
        <v>0</v>
      </c>
      <c r="F7021">
        <v>0</v>
      </c>
    </row>
    <row r="7022" spans="1:6" ht="15" customHeight="1" x14ac:dyDescent="0.35">
      <c r="A7022" s="86">
        <v>46061000902</v>
      </c>
      <c r="B7022" t="s">
        <v>547</v>
      </c>
      <c r="C7022">
        <v>0</v>
      </c>
      <c r="D7022">
        <v>0</v>
      </c>
      <c r="E7022">
        <v>0</v>
      </c>
      <c r="F7022">
        <v>0</v>
      </c>
    </row>
    <row r="7023" spans="1:6" ht="15" customHeight="1" x14ac:dyDescent="0.35">
      <c r="A7023" s="86">
        <v>46061000903</v>
      </c>
      <c r="B7023" t="s">
        <v>1565</v>
      </c>
      <c r="C7023">
        <v>0</v>
      </c>
      <c r="D7023">
        <v>0</v>
      </c>
      <c r="E7023">
        <v>0</v>
      </c>
      <c r="F7023">
        <v>0</v>
      </c>
    </row>
    <row r="7024" spans="1:6" ht="15" customHeight="1" x14ac:dyDescent="0.35">
      <c r="A7024" s="86">
        <v>460611</v>
      </c>
      <c r="B7024" t="s">
        <v>1829</v>
      </c>
      <c r="C7024">
        <v>0</v>
      </c>
      <c r="D7024">
        <v>0</v>
      </c>
      <c r="E7024">
        <v>0</v>
      </c>
      <c r="F7024">
        <v>0</v>
      </c>
    </row>
    <row r="7025" spans="1:6" ht="15" customHeight="1" x14ac:dyDescent="0.35">
      <c r="A7025" s="86">
        <v>4606110</v>
      </c>
      <c r="B7025" t="s">
        <v>407</v>
      </c>
      <c r="C7025">
        <v>0</v>
      </c>
      <c r="D7025">
        <v>0</v>
      </c>
      <c r="E7025">
        <v>0</v>
      </c>
      <c r="F7025">
        <v>0</v>
      </c>
    </row>
    <row r="7026" spans="1:6" ht="15" customHeight="1" x14ac:dyDescent="0.35">
      <c r="A7026" s="86">
        <v>460611001</v>
      </c>
      <c r="B7026" t="s">
        <v>382</v>
      </c>
      <c r="C7026">
        <v>0</v>
      </c>
      <c r="D7026">
        <v>0</v>
      </c>
      <c r="E7026">
        <v>0</v>
      </c>
      <c r="F7026">
        <v>0</v>
      </c>
    </row>
    <row r="7027" spans="1:6" ht="15" customHeight="1" x14ac:dyDescent="0.35">
      <c r="A7027" s="86">
        <v>46061100101</v>
      </c>
      <c r="B7027" t="s">
        <v>665</v>
      </c>
      <c r="C7027">
        <v>0</v>
      </c>
      <c r="D7027">
        <v>0</v>
      </c>
      <c r="E7027">
        <v>0</v>
      </c>
      <c r="F7027">
        <v>0</v>
      </c>
    </row>
    <row r="7028" spans="1:6" ht="15" customHeight="1" x14ac:dyDescent="0.35">
      <c r="A7028" s="86">
        <v>46061100102</v>
      </c>
      <c r="B7028" t="s">
        <v>666</v>
      </c>
      <c r="C7028">
        <v>0</v>
      </c>
      <c r="D7028">
        <v>0</v>
      </c>
      <c r="E7028">
        <v>0</v>
      </c>
      <c r="F7028">
        <v>0</v>
      </c>
    </row>
    <row r="7029" spans="1:6" ht="15" customHeight="1" x14ac:dyDescent="0.35">
      <c r="A7029" s="86">
        <v>460611002</v>
      </c>
      <c r="B7029" t="s">
        <v>547</v>
      </c>
      <c r="C7029">
        <v>0</v>
      </c>
      <c r="D7029">
        <v>0</v>
      </c>
      <c r="E7029">
        <v>0</v>
      </c>
      <c r="F7029">
        <v>0</v>
      </c>
    </row>
    <row r="7030" spans="1:6" ht="15" customHeight="1" x14ac:dyDescent="0.35">
      <c r="A7030" s="86">
        <v>460611003</v>
      </c>
      <c r="B7030" t="s">
        <v>1565</v>
      </c>
      <c r="C7030">
        <v>0</v>
      </c>
      <c r="D7030">
        <v>0</v>
      </c>
      <c r="E7030">
        <v>0</v>
      </c>
      <c r="F7030">
        <v>0</v>
      </c>
    </row>
    <row r="7031" spans="1:6" ht="15" customHeight="1" x14ac:dyDescent="0.35">
      <c r="A7031" s="86">
        <v>460611009</v>
      </c>
      <c r="B7031" t="s">
        <v>1023</v>
      </c>
      <c r="C7031">
        <v>0</v>
      </c>
      <c r="D7031">
        <v>0</v>
      </c>
      <c r="E7031">
        <v>0</v>
      </c>
      <c r="F7031">
        <v>0</v>
      </c>
    </row>
    <row r="7032" spans="1:6" ht="15" customHeight="1" x14ac:dyDescent="0.35">
      <c r="A7032" s="86">
        <v>46061100901</v>
      </c>
      <c r="B7032" t="s">
        <v>382</v>
      </c>
      <c r="C7032">
        <v>0</v>
      </c>
      <c r="D7032">
        <v>0</v>
      </c>
      <c r="E7032">
        <v>0</v>
      </c>
      <c r="F7032">
        <v>0</v>
      </c>
    </row>
    <row r="7033" spans="1:6" ht="15" customHeight="1" x14ac:dyDescent="0.35">
      <c r="A7033" s="86">
        <v>46061100902</v>
      </c>
      <c r="B7033" t="s">
        <v>547</v>
      </c>
      <c r="C7033">
        <v>0</v>
      </c>
      <c r="D7033">
        <v>0</v>
      </c>
      <c r="E7033">
        <v>0</v>
      </c>
      <c r="F7033">
        <v>0</v>
      </c>
    </row>
    <row r="7034" spans="1:6" ht="15" customHeight="1" x14ac:dyDescent="0.35">
      <c r="A7034" s="86">
        <v>46061100903</v>
      </c>
      <c r="B7034" t="s">
        <v>1565</v>
      </c>
      <c r="C7034">
        <v>0</v>
      </c>
      <c r="D7034">
        <v>0</v>
      </c>
      <c r="E7034">
        <v>0</v>
      </c>
      <c r="F7034">
        <v>0</v>
      </c>
    </row>
    <row r="7035" spans="1:6" ht="15" customHeight="1" x14ac:dyDescent="0.35">
      <c r="A7035" s="86">
        <v>460612</v>
      </c>
      <c r="B7035" t="s">
        <v>434</v>
      </c>
      <c r="C7035">
        <v>0</v>
      </c>
      <c r="D7035">
        <v>3095.07</v>
      </c>
      <c r="E7035">
        <v>0</v>
      </c>
      <c r="F7035">
        <v>3095.07</v>
      </c>
    </row>
    <row r="7036" spans="1:6" ht="15" customHeight="1" x14ac:dyDescent="0.35">
      <c r="A7036" s="86">
        <v>4606120</v>
      </c>
      <c r="B7036" t="s">
        <v>409</v>
      </c>
      <c r="C7036">
        <v>0</v>
      </c>
      <c r="D7036">
        <v>3095.07</v>
      </c>
      <c r="E7036">
        <v>0</v>
      </c>
      <c r="F7036">
        <v>3095.07</v>
      </c>
    </row>
    <row r="7037" spans="1:6" ht="15" customHeight="1" x14ac:dyDescent="0.35">
      <c r="A7037" s="86">
        <v>460612001</v>
      </c>
      <c r="B7037" t="s">
        <v>382</v>
      </c>
      <c r="C7037">
        <v>0</v>
      </c>
      <c r="D7037">
        <v>3095.07</v>
      </c>
      <c r="E7037">
        <v>0</v>
      </c>
      <c r="F7037">
        <v>3095.07</v>
      </c>
    </row>
    <row r="7038" spans="1:6" ht="15" customHeight="1" x14ac:dyDescent="0.35">
      <c r="A7038" s="86">
        <v>46061200101</v>
      </c>
      <c r="B7038" t="s">
        <v>665</v>
      </c>
      <c r="C7038">
        <v>0</v>
      </c>
      <c r="D7038">
        <v>0</v>
      </c>
      <c r="E7038">
        <v>0</v>
      </c>
      <c r="F7038">
        <v>0</v>
      </c>
    </row>
    <row r="7039" spans="1:6" ht="15" customHeight="1" x14ac:dyDescent="0.35">
      <c r="A7039" s="86">
        <v>46061200102</v>
      </c>
      <c r="B7039" t="s">
        <v>666</v>
      </c>
      <c r="C7039">
        <v>0</v>
      </c>
      <c r="D7039">
        <v>3095.07</v>
      </c>
      <c r="E7039">
        <v>0</v>
      </c>
      <c r="F7039">
        <v>3095.07</v>
      </c>
    </row>
    <row r="7040" spans="1:6" ht="15" customHeight="1" x14ac:dyDescent="0.35">
      <c r="A7040" s="86">
        <v>460612002</v>
      </c>
      <c r="B7040" t="s">
        <v>547</v>
      </c>
      <c r="C7040">
        <v>0</v>
      </c>
      <c r="D7040">
        <v>0</v>
      </c>
      <c r="E7040">
        <v>0</v>
      </c>
      <c r="F7040">
        <v>0</v>
      </c>
    </row>
    <row r="7041" spans="1:6" ht="15" customHeight="1" x14ac:dyDescent="0.35">
      <c r="A7041" s="86">
        <v>460612003</v>
      </c>
      <c r="B7041" t="s">
        <v>1565</v>
      </c>
      <c r="C7041">
        <v>0</v>
      </c>
      <c r="D7041">
        <v>0</v>
      </c>
      <c r="E7041">
        <v>0</v>
      </c>
      <c r="F7041">
        <v>0</v>
      </c>
    </row>
    <row r="7042" spans="1:6" ht="15" customHeight="1" x14ac:dyDescent="0.35">
      <c r="A7042" s="86">
        <v>460612009</v>
      </c>
      <c r="B7042" t="s">
        <v>1023</v>
      </c>
      <c r="C7042">
        <v>0</v>
      </c>
      <c r="D7042">
        <v>0</v>
      </c>
      <c r="E7042">
        <v>0</v>
      </c>
      <c r="F7042">
        <v>0</v>
      </c>
    </row>
    <row r="7043" spans="1:6" ht="15" customHeight="1" x14ac:dyDescent="0.35">
      <c r="A7043" s="86">
        <v>46061200901</v>
      </c>
      <c r="B7043" t="s">
        <v>382</v>
      </c>
      <c r="C7043">
        <v>0</v>
      </c>
      <c r="D7043">
        <v>0</v>
      </c>
      <c r="E7043">
        <v>0</v>
      </c>
      <c r="F7043">
        <v>0</v>
      </c>
    </row>
    <row r="7044" spans="1:6" ht="15" customHeight="1" x14ac:dyDescent="0.35">
      <c r="A7044" s="86">
        <v>46061200902</v>
      </c>
      <c r="B7044" t="s">
        <v>547</v>
      </c>
      <c r="C7044">
        <v>0</v>
      </c>
      <c r="D7044">
        <v>0</v>
      </c>
      <c r="E7044">
        <v>0</v>
      </c>
      <c r="F7044">
        <v>0</v>
      </c>
    </row>
    <row r="7045" spans="1:6" ht="15" customHeight="1" x14ac:dyDescent="0.35">
      <c r="A7045" s="86">
        <v>46061200903</v>
      </c>
      <c r="B7045" t="s">
        <v>1565</v>
      </c>
      <c r="C7045">
        <v>0</v>
      </c>
      <c r="D7045">
        <v>0</v>
      </c>
      <c r="E7045">
        <v>0</v>
      </c>
      <c r="F7045">
        <v>0</v>
      </c>
    </row>
    <row r="7046" spans="1:6" ht="15" customHeight="1" x14ac:dyDescent="0.35">
      <c r="A7046" s="86">
        <v>460613</v>
      </c>
      <c r="B7046" t="s">
        <v>1075</v>
      </c>
      <c r="C7046">
        <v>0</v>
      </c>
      <c r="D7046">
        <v>0</v>
      </c>
      <c r="E7046">
        <v>0</v>
      </c>
      <c r="F7046">
        <v>0</v>
      </c>
    </row>
    <row r="7047" spans="1:6" ht="15" customHeight="1" x14ac:dyDescent="0.35">
      <c r="A7047" s="86">
        <v>4606130</v>
      </c>
      <c r="B7047" t="s">
        <v>1075</v>
      </c>
      <c r="C7047">
        <v>0</v>
      </c>
      <c r="D7047">
        <v>0</v>
      </c>
      <c r="E7047">
        <v>0</v>
      </c>
      <c r="F7047">
        <v>0</v>
      </c>
    </row>
    <row r="7048" spans="1:6" ht="15" customHeight="1" x14ac:dyDescent="0.35">
      <c r="A7048" s="86">
        <v>460613001</v>
      </c>
      <c r="B7048" t="s">
        <v>382</v>
      </c>
      <c r="C7048">
        <v>0</v>
      </c>
      <c r="D7048">
        <v>0</v>
      </c>
      <c r="E7048">
        <v>0</v>
      </c>
      <c r="F7048">
        <v>0</v>
      </c>
    </row>
    <row r="7049" spans="1:6" ht="15" customHeight="1" x14ac:dyDescent="0.35">
      <c r="A7049" s="86">
        <v>46061300101</v>
      </c>
      <c r="B7049" t="s">
        <v>665</v>
      </c>
      <c r="C7049">
        <v>0</v>
      </c>
      <c r="D7049">
        <v>0</v>
      </c>
      <c r="E7049">
        <v>0</v>
      </c>
      <c r="F7049">
        <v>0</v>
      </c>
    </row>
    <row r="7050" spans="1:6" ht="15" customHeight="1" x14ac:dyDescent="0.35">
      <c r="A7050" s="86">
        <v>46061300102</v>
      </c>
      <c r="B7050" t="s">
        <v>666</v>
      </c>
      <c r="C7050">
        <v>0</v>
      </c>
      <c r="D7050">
        <v>0</v>
      </c>
      <c r="E7050">
        <v>0</v>
      </c>
      <c r="F7050">
        <v>0</v>
      </c>
    </row>
    <row r="7051" spans="1:6" ht="15" customHeight="1" x14ac:dyDescent="0.35">
      <c r="A7051" s="86">
        <v>460613002</v>
      </c>
      <c r="B7051" t="s">
        <v>547</v>
      </c>
      <c r="C7051">
        <v>0</v>
      </c>
      <c r="D7051">
        <v>0</v>
      </c>
      <c r="E7051">
        <v>0</v>
      </c>
      <c r="F7051">
        <v>0</v>
      </c>
    </row>
    <row r="7052" spans="1:6" ht="15" customHeight="1" x14ac:dyDescent="0.35">
      <c r="A7052" s="86">
        <v>460613003</v>
      </c>
      <c r="B7052" t="s">
        <v>1565</v>
      </c>
      <c r="C7052">
        <v>0</v>
      </c>
      <c r="D7052">
        <v>0</v>
      </c>
      <c r="E7052">
        <v>0</v>
      </c>
      <c r="F7052">
        <v>0</v>
      </c>
    </row>
    <row r="7053" spans="1:6" ht="15" customHeight="1" x14ac:dyDescent="0.35">
      <c r="A7053" s="86">
        <v>460613009</v>
      </c>
      <c r="B7053" t="s">
        <v>1023</v>
      </c>
      <c r="C7053">
        <v>0</v>
      </c>
      <c r="D7053">
        <v>0</v>
      </c>
      <c r="E7053">
        <v>0</v>
      </c>
      <c r="F7053">
        <v>0</v>
      </c>
    </row>
    <row r="7054" spans="1:6" ht="15" customHeight="1" x14ac:dyDescent="0.35">
      <c r="A7054" s="86">
        <v>46061300901</v>
      </c>
      <c r="B7054" t="s">
        <v>382</v>
      </c>
      <c r="C7054">
        <v>0</v>
      </c>
      <c r="D7054">
        <v>0</v>
      </c>
      <c r="E7054">
        <v>0</v>
      </c>
      <c r="F7054">
        <v>0</v>
      </c>
    </row>
    <row r="7055" spans="1:6" ht="15" customHeight="1" x14ac:dyDescent="0.35">
      <c r="A7055" s="86">
        <v>46061300902</v>
      </c>
      <c r="B7055" t="s">
        <v>547</v>
      </c>
      <c r="C7055">
        <v>0</v>
      </c>
      <c r="D7055">
        <v>0</v>
      </c>
      <c r="E7055">
        <v>0</v>
      </c>
      <c r="F7055">
        <v>0</v>
      </c>
    </row>
    <row r="7056" spans="1:6" ht="15" customHeight="1" x14ac:dyDescent="0.35">
      <c r="A7056" s="86">
        <v>46061300903</v>
      </c>
      <c r="B7056" t="s">
        <v>1565</v>
      </c>
      <c r="C7056">
        <v>0</v>
      </c>
      <c r="D7056">
        <v>0</v>
      </c>
      <c r="E7056">
        <v>0</v>
      </c>
      <c r="F7056">
        <v>0</v>
      </c>
    </row>
    <row r="7057" spans="1:6" ht="15" customHeight="1" x14ac:dyDescent="0.35">
      <c r="A7057" s="86">
        <v>460614</v>
      </c>
      <c r="B7057" t="s">
        <v>448</v>
      </c>
      <c r="C7057">
        <v>0</v>
      </c>
      <c r="D7057">
        <v>0</v>
      </c>
      <c r="E7057">
        <v>0</v>
      </c>
      <c r="F7057">
        <v>0</v>
      </c>
    </row>
    <row r="7058" spans="1:6" ht="15" customHeight="1" x14ac:dyDescent="0.35">
      <c r="A7058" s="86">
        <v>4606140</v>
      </c>
      <c r="B7058" t="s">
        <v>448</v>
      </c>
      <c r="C7058">
        <v>0</v>
      </c>
      <c r="D7058">
        <v>0</v>
      </c>
      <c r="E7058">
        <v>0</v>
      </c>
      <c r="F7058">
        <v>0</v>
      </c>
    </row>
    <row r="7059" spans="1:6" ht="15" customHeight="1" x14ac:dyDescent="0.35">
      <c r="A7059" s="86">
        <v>460614001</v>
      </c>
      <c r="B7059" t="s">
        <v>382</v>
      </c>
      <c r="C7059">
        <v>0</v>
      </c>
      <c r="D7059">
        <v>0</v>
      </c>
      <c r="E7059">
        <v>0</v>
      </c>
      <c r="F7059">
        <v>0</v>
      </c>
    </row>
    <row r="7060" spans="1:6" ht="15" customHeight="1" x14ac:dyDescent="0.35">
      <c r="A7060" s="86">
        <v>46061400101</v>
      </c>
      <c r="B7060" t="s">
        <v>665</v>
      </c>
      <c r="C7060">
        <v>0</v>
      </c>
      <c r="D7060">
        <v>0</v>
      </c>
      <c r="E7060">
        <v>0</v>
      </c>
      <c r="F7060">
        <v>0</v>
      </c>
    </row>
    <row r="7061" spans="1:6" ht="15" customHeight="1" x14ac:dyDescent="0.35">
      <c r="A7061" s="86">
        <v>46061400102</v>
      </c>
      <c r="B7061" t="s">
        <v>666</v>
      </c>
      <c r="C7061">
        <v>0</v>
      </c>
      <c r="D7061">
        <v>0</v>
      </c>
      <c r="E7061">
        <v>0</v>
      </c>
      <c r="F7061">
        <v>0</v>
      </c>
    </row>
    <row r="7062" spans="1:6" ht="15" customHeight="1" x14ac:dyDescent="0.35">
      <c r="A7062" s="86">
        <v>460614002</v>
      </c>
      <c r="B7062" t="s">
        <v>547</v>
      </c>
      <c r="C7062">
        <v>0</v>
      </c>
      <c r="D7062">
        <v>0</v>
      </c>
      <c r="E7062">
        <v>0</v>
      </c>
      <c r="F7062">
        <v>0</v>
      </c>
    </row>
    <row r="7063" spans="1:6" ht="15" customHeight="1" x14ac:dyDescent="0.35">
      <c r="A7063" s="86">
        <v>460614003</v>
      </c>
      <c r="B7063" t="s">
        <v>1565</v>
      </c>
      <c r="C7063">
        <v>0</v>
      </c>
      <c r="D7063">
        <v>0</v>
      </c>
      <c r="E7063">
        <v>0</v>
      </c>
      <c r="F7063">
        <v>0</v>
      </c>
    </row>
    <row r="7064" spans="1:6" ht="15" customHeight="1" x14ac:dyDescent="0.35">
      <c r="A7064" s="86">
        <v>460614009</v>
      </c>
      <c r="B7064" t="s">
        <v>1023</v>
      </c>
      <c r="C7064">
        <v>0</v>
      </c>
      <c r="D7064">
        <v>0</v>
      </c>
      <c r="E7064">
        <v>0</v>
      </c>
      <c r="F7064">
        <v>0</v>
      </c>
    </row>
    <row r="7065" spans="1:6" ht="15" customHeight="1" x14ac:dyDescent="0.35">
      <c r="A7065" s="86">
        <v>46061400901</v>
      </c>
      <c r="B7065" t="s">
        <v>382</v>
      </c>
      <c r="C7065">
        <v>0</v>
      </c>
      <c r="D7065">
        <v>0</v>
      </c>
      <c r="E7065">
        <v>0</v>
      </c>
      <c r="F7065">
        <v>0</v>
      </c>
    </row>
    <row r="7066" spans="1:6" ht="15" customHeight="1" x14ac:dyDescent="0.35">
      <c r="A7066" s="86">
        <v>46061400902</v>
      </c>
      <c r="B7066" t="s">
        <v>547</v>
      </c>
      <c r="C7066">
        <v>0</v>
      </c>
      <c r="D7066">
        <v>0</v>
      </c>
      <c r="E7066">
        <v>0</v>
      </c>
      <c r="F7066">
        <v>0</v>
      </c>
    </row>
    <row r="7067" spans="1:6" ht="15" customHeight="1" x14ac:dyDescent="0.35">
      <c r="A7067" s="86">
        <v>46061400903</v>
      </c>
      <c r="B7067" t="s">
        <v>1565</v>
      </c>
      <c r="C7067">
        <v>0</v>
      </c>
      <c r="D7067">
        <v>0</v>
      </c>
      <c r="E7067">
        <v>0</v>
      </c>
      <c r="F7067">
        <v>0</v>
      </c>
    </row>
    <row r="7068" spans="1:6" ht="15" customHeight="1" x14ac:dyDescent="0.35">
      <c r="A7068" s="86">
        <v>460615</v>
      </c>
      <c r="B7068" t="s">
        <v>436</v>
      </c>
      <c r="C7068">
        <v>0</v>
      </c>
      <c r="D7068">
        <v>0</v>
      </c>
      <c r="E7068">
        <v>0</v>
      </c>
      <c r="F7068">
        <v>0</v>
      </c>
    </row>
    <row r="7069" spans="1:6" ht="15" customHeight="1" x14ac:dyDescent="0.35">
      <c r="A7069" s="86">
        <v>4606150</v>
      </c>
      <c r="B7069" t="s">
        <v>436</v>
      </c>
      <c r="C7069">
        <v>0</v>
      </c>
      <c r="D7069">
        <v>0</v>
      </c>
      <c r="E7069">
        <v>0</v>
      </c>
      <c r="F7069">
        <v>0</v>
      </c>
    </row>
    <row r="7070" spans="1:6" ht="15" customHeight="1" x14ac:dyDescent="0.35">
      <c r="A7070" s="86">
        <v>460615001</v>
      </c>
      <c r="B7070" t="s">
        <v>382</v>
      </c>
      <c r="C7070">
        <v>0</v>
      </c>
      <c r="D7070">
        <v>0</v>
      </c>
      <c r="E7070">
        <v>0</v>
      </c>
      <c r="F7070">
        <v>0</v>
      </c>
    </row>
    <row r="7071" spans="1:6" ht="15" customHeight="1" x14ac:dyDescent="0.35">
      <c r="A7071" s="86">
        <v>46061500101</v>
      </c>
      <c r="B7071" t="s">
        <v>665</v>
      </c>
      <c r="C7071">
        <v>0</v>
      </c>
      <c r="D7071">
        <v>0</v>
      </c>
      <c r="E7071">
        <v>0</v>
      </c>
      <c r="F7071">
        <v>0</v>
      </c>
    </row>
    <row r="7072" spans="1:6" ht="15" customHeight="1" x14ac:dyDescent="0.35">
      <c r="A7072" s="86">
        <v>46061500102</v>
      </c>
      <c r="B7072" t="s">
        <v>666</v>
      </c>
      <c r="C7072">
        <v>0</v>
      </c>
      <c r="D7072">
        <v>0</v>
      </c>
      <c r="E7072">
        <v>0</v>
      </c>
      <c r="F7072">
        <v>0</v>
      </c>
    </row>
    <row r="7073" spans="1:6" ht="15" customHeight="1" x14ac:dyDescent="0.35">
      <c r="A7073" s="86">
        <v>460615002</v>
      </c>
      <c r="B7073" t="s">
        <v>547</v>
      </c>
      <c r="C7073">
        <v>0</v>
      </c>
      <c r="D7073">
        <v>0</v>
      </c>
      <c r="E7073">
        <v>0</v>
      </c>
      <c r="F7073">
        <v>0</v>
      </c>
    </row>
    <row r="7074" spans="1:6" ht="15" customHeight="1" x14ac:dyDescent="0.35">
      <c r="A7074" s="86">
        <v>460615003</v>
      </c>
      <c r="B7074" t="s">
        <v>1565</v>
      </c>
      <c r="C7074">
        <v>0</v>
      </c>
      <c r="D7074">
        <v>0</v>
      </c>
      <c r="E7074">
        <v>0</v>
      </c>
      <c r="F7074">
        <v>0</v>
      </c>
    </row>
    <row r="7075" spans="1:6" ht="15" customHeight="1" x14ac:dyDescent="0.35">
      <c r="A7075" s="86">
        <v>460615009</v>
      </c>
      <c r="B7075" t="s">
        <v>1023</v>
      </c>
      <c r="C7075">
        <v>0</v>
      </c>
      <c r="D7075">
        <v>0</v>
      </c>
      <c r="E7075">
        <v>0</v>
      </c>
      <c r="F7075">
        <v>0</v>
      </c>
    </row>
    <row r="7076" spans="1:6" ht="15" customHeight="1" x14ac:dyDescent="0.35">
      <c r="A7076" s="86">
        <v>46061500901</v>
      </c>
      <c r="B7076" t="s">
        <v>382</v>
      </c>
      <c r="C7076">
        <v>0</v>
      </c>
      <c r="D7076">
        <v>0</v>
      </c>
      <c r="E7076">
        <v>0</v>
      </c>
      <c r="F7076">
        <v>0</v>
      </c>
    </row>
    <row r="7077" spans="1:6" ht="15" customHeight="1" x14ac:dyDescent="0.35">
      <c r="A7077" s="86">
        <v>46061500902</v>
      </c>
      <c r="B7077" t="s">
        <v>547</v>
      </c>
      <c r="C7077">
        <v>0</v>
      </c>
      <c r="D7077">
        <v>0</v>
      </c>
      <c r="E7077">
        <v>0</v>
      </c>
      <c r="F7077">
        <v>0</v>
      </c>
    </row>
    <row r="7078" spans="1:6" ht="15" customHeight="1" x14ac:dyDescent="0.35">
      <c r="A7078" s="86">
        <v>46061500903</v>
      </c>
      <c r="B7078" t="s">
        <v>1565</v>
      </c>
      <c r="C7078">
        <v>0</v>
      </c>
      <c r="D7078">
        <v>0</v>
      </c>
      <c r="E7078">
        <v>0</v>
      </c>
      <c r="F7078">
        <v>0</v>
      </c>
    </row>
    <row r="7079" spans="1:6" ht="15" customHeight="1" x14ac:dyDescent="0.35">
      <c r="A7079" s="86">
        <v>460616</v>
      </c>
      <c r="B7079" t="s">
        <v>1955</v>
      </c>
      <c r="C7079">
        <v>0</v>
      </c>
      <c r="D7079">
        <v>0</v>
      </c>
      <c r="E7079">
        <v>0</v>
      </c>
      <c r="F7079">
        <v>0</v>
      </c>
    </row>
    <row r="7080" spans="1:6" ht="15" customHeight="1" x14ac:dyDescent="0.35">
      <c r="A7080" s="86">
        <v>4606160</v>
      </c>
      <c r="B7080" t="s">
        <v>414</v>
      </c>
      <c r="C7080">
        <v>0</v>
      </c>
      <c r="D7080">
        <v>0</v>
      </c>
      <c r="E7080">
        <v>0</v>
      </c>
      <c r="F7080">
        <v>0</v>
      </c>
    </row>
    <row r="7081" spans="1:6" ht="15" customHeight="1" x14ac:dyDescent="0.35">
      <c r="A7081" s="86">
        <v>460616001</v>
      </c>
      <c r="B7081" t="s">
        <v>382</v>
      </c>
      <c r="C7081">
        <v>0</v>
      </c>
      <c r="D7081">
        <v>0</v>
      </c>
      <c r="E7081">
        <v>0</v>
      </c>
      <c r="F7081">
        <v>0</v>
      </c>
    </row>
    <row r="7082" spans="1:6" ht="15" customHeight="1" x14ac:dyDescent="0.35">
      <c r="A7082" s="86">
        <v>46061600101</v>
      </c>
      <c r="B7082" t="s">
        <v>665</v>
      </c>
      <c r="C7082">
        <v>0</v>
      </c>
      <c r="D7082">
        <v>0</v>
      </c>
      <c r="E7082">
        <v>0</v>
      </c>
      <c r="F7082">
        <v>0</v>
      </c>
    </row>
    <row r="7083" spans="1:6" ht="15" customHeight="1" x14ac:dyDescent="0.35">
      <c r="A7083" s="86">
        <v>46061600102</v>
      </c>
      <c r="B7083" t="s">
        <v>666</v>
      </c>
      <c r="C7083">
        <v>0</v>
      </c>
      <c r="D7083">
        <v>0</v>
      </c>
      <c r="E7083">
        <v>0</v>
      </c>
      <c r="F7083">
        <v>0</v>
      </c>
    </row>
    <row r="7084" spans="1:6" ht="15" customHeight="1" x14ac:dyDescent="0.35">
      <c r="A7084" s="86">
        <v>460616002</v>
      </c>
      <c r="B7084" t="s">
        <v>547</v>
      </c>
      <c r="C7084">
        <v>0</v>
      </c>
      <c r="D7084">
        <v>0</v>
      </c>
      <c r="E7084">
        <v>0</v>
      </c>
      <c r="F7084">
        <v>0</v>
      </c>
    </row>
    <row r="7085" spans="1:6" ht="15" customHeight="1" x14ac:dyDescent="0.35">
      <c r="A7085" s="86">
        <v>460616003</v>
      </c>
      <c r="B7085" t="s">
        <v>1565</v>
      </c>
      <c r="C7085">
        <v>0</v>
      </c>
      <c r="D7085">
        <v>0</v>
      </c>
      <c r="E7085">
        <v>0</v>
      </c>
      <c r="F7085">
        <v>0</v>
      </c>
    </row>
    <row r="7086" spans="1:6" ht="15" customHeight="1" x14ac:dyDescent="0.35">
      <c r="A7086" s="86">
        <v>460616009</v>
      </c>
      <c r="B7086" t="s">
        <v>1023</v>
      </c>
      <c r="C7086">
        <v>0</v>
      </c>
      <c r="D7086">
        <v>0</v>
      </c>
      <c r="E7086">
        <v>0</v>
      </c>
      <c r="F7086">
        <v>0</v>
      </c>
    </row>
    <row r="7087" spans="1:6" ht="15" customHeight="1" x14ac:dyDescent="0.35">
      <c r="A7087" s="86">
        <v>46061600901</v>
      </c>
      <c r="B7087" t="s">
        <v>382</v>
      </c>
      <c r="C7087">
        <v>0</v>
      </c>
      <c r="D7087">
        <v>0</v>
      </c>
      <c r="E7087">
        <v>0</v>
      </c>
      <c r="F7087">
        <v>0</v>
      </c>
    </row>
    <row r="7088" spans="1:6" ht="15" customHeight="1" x14ac:dyDescent="0.35">
      <c r="A7088" s="86">
        <v>46061600902</v>
      </c>
      <c r="B7088" t="s">
        <v>547</v>
      </c>
      <c r="C7088">
        <v>0</v>
      </c>
      <c r="D7088">
        <v>0</v>
      </c>
      <c r="E7088">
        <v>0</v>
      </c>
      <c r="F7088">
        <v>0</v>
      </c>
    </row>
    <row r="7089" spans="1:6" ht="15" customHeight="1" x14ac:dyDescent="0.35">
      <c r="A7089" s="86">
        <v>46061600903</v>
      </c>
      <c r="B7089" t="s">
        <v>1565</v>
      </c>
      <c r="C7089">
        <v>0</v>
      </c>
      <c r="D7089">
        <v>0</v>
      </c>
      <c r="E7089">
        <v>0</v>
      </c>
      <c r="F7089">
        <v>0</v>
      </c>
    </row>
    <row r="7090" spans="1:6" ht="15" customHeight="1" x14ac:dyDescent="0.35">
      <c r="A7090" s="86">
        <v>460617</v>
      </c>
      <c r="B7090" t="s">
        <v>1082</v>
      </c>
      <c r="C7090">
        <v>0</v>
      </c>
      <c r="D7090">
        <v>0</v>
      </c>
      <c r="E7090">
        <v>0</v>
      </c>
      <c r="F7090">
        <v>0</v>
      </c>
    </row>
    <row r="7091" spans="1:6" ht="15" customHeight="1" x14ac:dyDescent="0.35">
      <c r="A7091" s="86">
        <v>4606170</v>
      </c>
      <c r="B7091" t="s">
        <v>1082</v>
      </c>
      <c r="C7091">
        <v>0</v>
      </c>
      <c r="D7091">
        <v>0</v>
      </c>
      <c r="E7091">
        <v>0</v>
      </c>
      <c r="F7091">
        <v>0</v>
      </c>
    </row>
    <row r="7092" spans="1:6" ht="15" customHeight="1" x14ac:dyDescent="0.35">
      <c r="A7092" s="86">
        <v>460617001</v>
      </c>
      <c r="B7092" t="s">
        <v>382</v>
      </c>
      <c r="C7092">
        <v>0</v>
      </c>
      <c r="D7092">
        <v>0</v>
      </c>
      <c r="E7092">
        <v>0</v>
      </c>
      <c r="F7092">
        <v>0</v>
      </c>
    </row>
    <row r="7093" spans="1:6" ht="15" customHeight="1" x14ac:dyDescent="0.35">
      <c r="A7093" s="86">
        <v>46061700101</v>
      </c>
      <c r="B7093" t="s">
        <v>665</v>
      </c>
      <c r="C7093">
        <v>0</v>
      </c>
      <c r="D7093">
        <v>0</v>
      </c>
      <c r="E7093">
        <v>0</v>
      </c>
      <c r="F7093">
        <v>0</v>
      </c>
    </row>
    <row r="7094" spans="1:6" ht="15" customHeight="1" x14ac:dyDescent="0.35">
      <c r="A7094" s="86">
        <v>46061700102</v>
      </c>
      <c r="B7094" t="s">
        <v>666</v>
      </c>
      <c r="C7094">
        <v>0</v>
      </c>
      <c r="D7094">
        <v>0</v>
      </c>
      <c r="E7094">
        <v>0</v>
      </c>
      <c r="F7094">
        <v>0</v>
      </c>
    </row>
    <row r="7095" spans="1:6" ht="15" customHeight="1" x14ac:dyDescent="0.35">
      <c r="A7095" s="86">
        <v>460617002</v>
      </c>
      <c r="B7095" t="s">
        <v>547</v>
      </c>
      <c r="C7095">
        <v>0</v>
      </c>
      <c r="D7095">
        <v>0</v>
      </c>
      <c r="E7095">
        <v>0</v>
      </c>
      <c r="F7095">
        <v>0</v>
      </c>
    </row>
    <row r="7096" spans="1:6" ht="15" customHeight="1" x14ac:dyDescent="0.35">
      <c r="A7096" s="86">
        <v>460617003</v>
      </c>
      <c r="B7096" t="s">
        <v>1565</v>
      </c>
      <c r="C7096">
        <v>0</v>
      </c>
      <c r="D7096">
        <v>0</v>
      </c>
      <c r="E7096">
        <v>0</v>
      </c>
      <c r="F7096">
        <v>0</v>
      </c>
    </row>
    <row r="7097" spans="1:6" ht="15" customHeight="1" x14ac:dyDescent="0.35">
      <c r="A7097" s="86">
        <v>460617009</v>
      </c>
      <c r="B7097" t="s">
        <v>1023</v>
      </c>
      <c r="C7097">
        <v>0</v>
      </c>
      <c r="D7097">
        <v>0</v>
      </c>
      <c r="E7097">
        <v>0</v>
      </c>
      <c r="F7097">
        <v>0</v>
      </c>
    </row>
    <row r="7098" spans="1:6" ht="15" customHeight="1" x14ac:dyDescent="0.35">
      <c r="A7098" s="86">
        <v>46061700901</v>
      </c>
      <c r="B7098" t="s">
        <v>382</v>
      </c>
      <c r="C7098">
        <v>0</v>
      </c>
      <c r="D7098">
        <v>0</v>
      </c>
      <c r="E7098">
        <v>0</v>
      </c>
      <c r="F7098">
        <v>0</v>
      </c>
    </row>
    <row r="7099" spans="1:6" ht="15" customHeight="1" x14ac:dyDescent="0.35">
      <c r="A7099" s="86">
        <v>46061700902</v>
      </c>
      <c r="B7099" t="s">
        <v>547</v>
      </c>
      <c r="C7099">
        <v>0</v>
      </c>
      <c r="D7099">
        <v>0</v>
      </c>
      <c r="E7099">
        <v>0</v>
      </c>
      <c r="F7099">
        <v>0</v>
      </c>
    </row>
    <row r="7100" spans="1:6" ht="15" customHeight="1" x14ac:dyDescent="0.35">
      <c r="A7100" s="86">
        <v>46061700903</v>
      </c>
      <c r="B7100" t="s">
        <v>1565</v>
      </c>
      <c r="C7100">
        <v>0</v>
      </c>
      <c r="D7100">
        <v>0</v>
      </c>
      <c r="E7100">
        <v>0</v>
      </c>
      <c r="F7100">
        <v>0</v>
      </c>
    </row>
    <row r="7101" spans="1:6" ht="15" customHeight="1" x14ac:dyDescent="0.35">
      <c r="A7101" s="86">
        <v>460618</v>
      </c>
      <c r="B7101" t="s">
        <v>415</v>
      </c>
      <c r="C7101">
        <v>0</v>
      </c>
      <c r="D7101">
        <v>0</v>
      </c>
      <c r="E7101">
        <v>0</v>
      </c>
      <c r="F7101">
        <v>0</v>
      </c>
    </row>
    <row r="7102" spans="1:6" ht="15" customHeight="1" x14ac:dyDescent="0.35">
      <c r="A7102" s="86">
        <v>4606180</v>
      </c>
      <c r="B7102" t="s">
        <v>415</v>
      </c>
      <c r="C7102">
        <v>0</v>
      </c>
      <c r="D7102">
        <v>0</v>
      </c>
      <c r="E7102">
        <v>0</v>
      </c>
      <c r="F7102">
        <v>0</v>
      </c>
    </row>
    <row r="7103" spans="1:6" ht="15" customHeight="1" x14ac:dyDescent="0.35">
      <c r="A7103" s="86">
        <v>460618001</v>
      </c>
      <c r="B7103" t="s">
        <v>382</v>
      </c>
      <c r="C7103">
        <v>0</v>
      </c>
      <c r="D7103">
        <v>0</v>
      </c>
      <c r="E7103">
        <v>0</v>
      </c>
      <c r="F7103">
        <v>0</v>
      </c>
    </row>
    <row r="7104" spans="1:6" ht="15" customHeight="1" x14ac:dyDescent="0.35">
      <c r="A7104" s="86">
        <v>46061800101</v>
      </c>
      <c r="B7104" t="s">
        <v>665</v>
      </c>
      <c r="C7104">
        <v>0</v>
      </c>
      <c r="D7104">
        <v>0</v>
      </c>
      <c r="E7104">
        <v>0</v>
      </c>
      <c r="F7104">
        <v>0</v>
      </c>
    </row>
    <row r="7105" spans="1:6" ht="15" customHeight="1" x14ac:dyDescent="0.35">
      <c r="A7105" s="86">
        <v>46061800102</v>
      </c>
      <c r="B7105" t="s">
        <v>666</v>
      </c>
      <c r="C7105">
        <v>0</v>
      </c>
      <c r="D7105">
        <v>0</v>
      </c>
      <c r="E7105">
        <v>0</v>
      </c>
      <c r="F7105">
        <v>0</v>
      </c>
    </row>
    <row r="7106" spans="1:6" ht="15" customHeight="1" x14ac:dyDescent="0.35">
      <c r="A7106" s="86">
        <v>460618002</v>
      </c>
      <c r="B7106" t="s">
        <v>547</v>
      </c>
      <c r="C7106">
        <v>0</v>
      </c>
      <c r="D7106">
        <v>0</v>
      </c>
      <c r="E7106">
        <v>0</v>
      </c>
      <c r="F7106">
        <v>0</v>
      </c>
    </row>
    <row r="7107" spans="1:6" ht="15" customHeight="1" x14ac:dyDescent="0.35">
      <c r="A7107" s="86">
        <v>460618003</v>
      </c>
      <c r="B7107" t="s">
        <v>1565</v>
      </c>
      <c r="C7107">
        <v>0</v>
      </c>
      <c r="D7107">
        <v>0</v>
      </c>
      <c r="E7107">
        <v>0</v>
      </c>
      <c r="F7107">
        <v>0</v>
      </c>
    </row>
    <row r="7108" spans="1:6" ht="15" customHeight="1" x14ac:dyDescent="0.35">
      <c r="A7108" s="86">
        <v>460618009</v>
      </c>
      <c r="B7108" t="s">
        <v>1023</v>
      </c>
      <c r="C7108">
        <v>0</v>
      </c>
      <c r="D7108">
        <v>0</v>
      </c>
      <c r="E7108">
        <v>0</v>
      </c>
      <c r="F7108">
        <v>0</v>
      </c>
    </row>
    <row r="7109" spans="1:6" ht="15" customHeight="1" x14ac:dyDescent="0.35">
      <c r="A7109" s="86">
        <v>46061800901</v>
      </c>
      <c r="B7109" t="s">
        <v>382</v>
      </c>
      <c r="C7109">
        <v>0</v>
      </c>
      <c r="D7109">
        <v>0</v>
      </c>
      <c r="E7109">
        <v>0</v>
      </c>
      <c r="F7109">
        <v>0</v>
      </c>
    </row>
    <row r="7110" spans="1:6" ht="15" customHeight="1" x14ac:dyDescent="0.35">
      <c r="A7110" s="86">
        <v>46061800902</v>
      </c>
      <c r="B7110" t="s">
        <v>547</v>
      </c>
      <c r="C7110">
        <v>0</v>
      </c>
      <c r="D7110">
        <v>0</v>
      </c>
      <c r="E7110">
        <v>0</v>
      </c>
      <c r="F7110">
        <v>0</v>
      </c>
    </row>
    <row r="7111" spans="1:6" ht="15" customHeight="1" x14ac:dyDescent="0.35">
      <c r="A7111" s="86">
        <v>46061800903</v>
      </c>
      <c r="B7111" t="s">
        <v>1565</v>
      </c>
      <c r="C7111">
        <v>0</v>
      </c>
      <c r="D7111">
        <v>0</v>
      </c>
      <c r="E7111">
        <v>0</v>
      </c>
      <c r="F7111">
        <v>0</v>
      </c>
    </row>
    <row r="7112" spans="1:6" ht="15" customHeight="1" x14ac:dyDescent="0.35">
      <c r="A7112" s="86">
        <v>460619</v>
      </c>
      <c r="B7112" t="s">
        <v>1956</v>
      </c>
      <c r="C7112">
        <v>0</v>
      </c>
      <c r="D7112">
        <v>0</v>
      </c>
      <c r="E7112">
        <v>0</v>
      </c>
      <c r="F7112">
        <v>0</v>
      </c>
    </row>
    <row r="7113" spans="1:6" ht="15" customHeight="1" x14ac:dyDescent="0.35">
      <c r="A7113" s="86">
        <v>4606190</v>
      </c>
      <c r="B7113" t="s">
        <v>1086</v>
      </c>
      <c r="C7113">
        <v>0</v>
      </c>
      <c r="D7113">
        <v>0</v>
      </c>
      <c r="E7113">
        <v>0</v>
      </c>
      <c r="F7113">
        <v>0</v>
      </c>
    </row>
    <row r="7114" spans="1:6" ht="15" customHeight="1" x14ac:dyDescent="0.35">
      <c r="A7114" s="86">
        <v>460619001</v>
      </c>
      <c r="B7114" t="s">
        <v>382</v>
      </c>
      <c r="C7114">
        <v>0</v>
      </c>
      <c r="D7114">
        <v>0</v>
      </c>
      <c r="E7114">
        <v>0</v>
      </c>
      <c r="F7114">
        <v>0</v>
      </c>
    </row>
    <row r="7115" spans="1:6" ht="15" customHeight="1" x14ac:dyDescent="0.35">
      <c r="A7115" s="86">
        <v>46061900101</v>
      </c>
      <c r="B7115" t="s">
        <v>665</v>
      </c>
      <c r="C7115">
        <v>0</v>
      </c>
      <c r="D7115">
        <v>0</v>
      </c>
      <c r="E7115">
        <v>0</v>
      </c>
      <c r="F7115">
        <v>0</v>
      </c>
    </row>
    <row r="7116" spans="1:6" ht="15" customHeight="1" x14ac:dyDescent="0.35">
      <c r="A7116" s="86">
        <v>46061900102</v>
      </c>
      <c r="B7116" t="s">
        <v>666</v>
      </c>
      <c r="C7116">
        <v>0</v>
      </c>
      <c r="D7116">
        <v>0</v>
      </c>
      <c r="E7116">
        <v>0</v>
      </c>
      <c r="F7116">
        <v>0</v>
      </c>
    </row>
    <row r="7117" spans="1:6" ht="15" customHeight="1" x14ac:dyDescent="0.35">
      <c r="A7117" s="86">
        <v>460619002</v>
      </c>
      <c r="B7117" t="s">
        <v>547</v>
      </c>
      <c r="C7117">
        <v>0</v>
      </c>
      <c r="D7117">
        <v>0</v>
      </c>
      <c r="E7117">
        <v>0</v>
      </c>
      <c r="F7117">
        <v>0</v>
      </c>
    </row>
    <row r="7118" spans="1:6" ht="15" customHeight="1" x14ac:dyDescent="0.35">
      <c r="A7118" s="86">
        <v>460619003</v>
      </c>
      <c r="B7118" t="s">
        <v>1565</v>
      </c>
      <c r="C7118">
        <v>0</v>
      </c>
      <c r="D7118">
        <v>0</v>
      </c>
      <c r="E7118">
        <v>0</v>
      </c>
      <c r="F7118">
        <v>0</v>
      </c>
    </row>
    <row r="7119" spans="1:6" ht="15" customHeight="1" x14ac:dyDescent="0.35">
      <c r="A7119" s="86">
        <v>460619009</v>
      </c>
      <c r="B7119" t="s">
        <v>1023</v>
      </c>
      <c r="C7119">
        <v>0</v>
      </c>
      <c r="D7119">
        <v>0</v>
      </c>
      <c r="E7119">
        <v>0</v>
      </c>
      <c r="F7119">
        <v>0</v>
      </c>
    </row>
    <row r="7120" spans="1:6" ht="15" customHeight="1" x14ac:dyDescent="0.35">
      <c r="A7120" s="86">
        <v>46061900901</v>
      </c>
      <c r="B7120" t="s">
        <v>382</v>
      </c>
      <c r="C7120">
        <v>0</v>
      </c>
      <c r="D7120">
        <v>0</v>
      </c>
      <c r="E7120">
        <v>0</v>
      </c>
      <c r="F7120">
        <v>0</v>
      </c>
    </row>
    <row r="7121" spans="1:6" ht="15" customHeight="1" x14ac:dyDescent="0.35">
      <c r="A7121" s="86">
        <v>46061900902</v>
      </c>
      <c r="B7121" t="s">
        <v>547</v>
      </c>
      <c r="C7121">
        <v>0</v>
      </c>
      <c r="D7121">
        <v>0</v>
      </c>
      <c r="E7121">
        <v>0</v>
      </c>
      <c r="F7121">
        <v>0</v>
      </c>
    </row>
    <row r="7122" spans="1:6" ht="15" customHeight="1" x14ac:dyDescent="0.35">
      <c r="A7122" s="86">
        <v>46061900903</v>
      </c>
      <c r="B7122" t="s">
        <v>1565</v>
      </c>
      <c r="C7122">
        <v>0</v>
      </c>
      <c r="D7122">
        <v>0</v>
      </c>
      <c r="E7122">
        <v>0</v>
      </c>
      <c r="F7122">
        <v>0</v>
      </c>
    </row>
    <row r="7123" spans="1:6" ht="15" customHeight="1" x14ac:dyDescent="0.35">
      <c r="A7123" s="86">
        <v>460620</v>
      </c>
      <c r="B7123" t="s">
        <v>1089</v>
      </c>
      <c r="C7123">
        <v>0</v>
      </c>
      <c r="D7123">
        <v>0</v>
      </c>
      <c r="E7123">
        <v>0</v>
      </c>
      <c r="F7123">
        <v>0</v>
      </c>
    </row>
    <row r="7124" spans="1:6" ht="15" customHeight="1" x14ac:dyDescent="0.35">
      <c r="A7124" s="86">
        <v>4606200</v>
      </c>
      <c r="B7124" t="s">
        <v>1089</v>
      </c>
      <c r="C7124">
        <v>0</v>
      </c>
      <c r="D7124">
        <v>0</v>
      </c>
      <c r="E7124">
        <v>0</v>
      </c>
      <c r="F7124">
        <v>0</v>
      </c>
    </row>
    <row r="7125" spans="1:6" ht="15" customHeight="1" x14ac:dyDescent="0.35">
      <c r="A7125" s="86">
        <v>460620001</v>
      </c>
      <c r="B7125" t="s">
        <v>382</v>
      </c>
      <c r="C7125">
        <v>0</v>
      </c>
      <c r="D7125">
        <v>0</v>
      </c>
      <c r="E7125">
        <v>0</v>
      </c>
      <c r="F7125">
        <v>0</v>
      </c>
    </row>
    <row r="7126" spans="1:6" ht="15" customHeight="1" x14ac:dyDescent="0.35">
      <c r="A7126" s="86">
        <v>46062000102</v>
      </c>
      <c r="B7126" t="s">
        <v>666</v>
      </c>
      <c r="C7126">
        <v>0</v>
      </c>
      <c r="D7126">
        <v>0</v>
      </c>
      <c r="E7126">
        <v>0</v>
      </c>
      <c r="F7126">
        <v>0</v>
      </c>
    </row>
    <row r="7127" spans="1:6" ht="15" customHeight="1" x14ac:dyDescent="0.35">
      <c r="A7127" s="86">
        <v>460620002</v>
      </c>
      <c r="B7127" t="s">
        <v>547</v>
      </c>
      <c r="C7127">
        <v>0</v>
      </c>
      <c r="D7127">
        <v>0</v>
      </c>
      <c r="E7127">
        <v>0</v>
      </c>
      <c r="F7127">
        <v>0</v>
      </c>
    </row>
    <row r="7128" spans="1:6" ht="15" customHeight="1" x14ac:dyDescent="0.35">
      <c r="A7128" s="86">
        <v>460620003</v>
      </c>
      <c r="B7128" t="s">
        <v>1565</v>
      </c>
      <c r="C7128">
        <v>0</v>
      </c>
      <c r="D7128">
        <v>0</v>
      </c>
      <c r="E7128">
        <v>0</v>
      </c>
      <c r="F7128">
        <v>0</v>
      </c>
    </row>
    <row r="7129" spans="1:6" ht="15" customHeight="1" x14ac:dyDescent="0.35">
      <c r="A7129" s="86">
        <v>460620009</v>
      </c>
      <c r="B7129" t="s">
        <v>1023</v>
      </c>
      <c r="C7129">
        <v>0</v>
      </c>
      <c r="D7129">
        <v>0</v>
      </c>
      <c r="E7129">
        <v>0</v>
      </c>
      <c r="F7129">
        <v>0</v>
      </c>
    </row>
    <row r="7130" spans="1:6" ht="15" customHeight="1" x14ac:dyDescent="0.35">
      <c r="A7130" s="86">
        <v>46062000901</v>
      </c>
      <c r="B7130" t="s">
        <v>382</v>
      </c>
      <c r="C7130">
        <v>0</v>
      </c>
      <c r="D7130">
        <v>0</v>
      </c>
      <c r="E7130">
        <v>0</v>
      </c>
      <c r="F7130">
        <v>0</v>
      </c>
    </row>
    <row r="7131" spans="1:6" ht="15" customHeight="1" x14ac:dyDescent="0.35">
      <c r="A7131" s="86">
        <v>46062000902</v>
      </c>
      <c r="B7131" t="s">
        <v>547</v>
      </c>
      <c r="C7131">
        <v>0</v>
      </c>
      <c r="D7131">
        <v>0</v>
      </c>
      <c r="E7131">
        <v>0</v>
      </c>
      <c r="F7131">
        <v>0</v>
      </c>
    </row>
    <row r="7132" spans="1:6" ht="15" customHeight="1" x14ac:dyDescent="0.35">
      <c r="A7132" s="86">
        <v>46062000903</v>
      </c>
      <c r="B7132" t="s">
        <v>1565</v>
      </c>
      <c r="C7132">
        <v>0</v>
      </c>
      <c r="D7132">
        <v>0</v>
      </c>
      <c r="E7132">
        <v>0</v>
      </c>
      <c r="F7132">
        <v>0</v>
      </c>
    </row>
    <row r="7133" spans="1:6" ht="15" customHeight="1" x14ac:dyDescent="0.35">
      <c r="A7133" s="86">
        <v>460621</v>
      </c>
      <c r="B7133" t="s">
        <v>1586</v>
      </c>
      <c r="C7133">
        <v>0</v>
      </c>
      <c r="D7133">
        <v>0</v>
      </c>
      <c r="E7133">
        <v>0</v>
      </c>
      <c r="F7133">
        <v>0</v>
      </c>
    </row>
    <row r="7134" spans="1:6" ht="15" customHeight="1" x14ac:dyDescent="0.35">
      <c r="A7134" s="86">
        <v>4606210</v>
      </c>
      <c r="B7134" t="s">
        <v>1092</v>
      </c>
      <c r="C7134">
        <v>0</v>
      </c>
      <c r="D7134">
        <v>0</v>
      </c>
      <c r="E7134">
        <v>0</v>
      </c>
      <c r="F7134">
        <v>0</v>
      </c>
    </row>
    <row r="7135" spans="1:6" ht="15" customHeight="1" x14ac:dyDescent="0.35">
      <c r="A7135" s="86">
        <v>460621001</v>
      </c>
      <c r="B7135" t="s">
        <v>382</v>
      </c>
      <c r="C7135">
        <v>0</v>
      </c>
      <c r="D7135">
        <v>0</v>
      </c>
      <c r="E7135">
        <v>0</v>
      </c>
      <c r="F7135">
        <v>0</v>
      </c>
    </row>
    <row r="7136" spans="1:6" ht="15" customHeight="1" x14ac:dyDescent="0.35">
      <c r="A7136" s="86">
        <v>46062100101</v>
      </c>
      <c r="B7136" t="s">
        <v>665</v>
      </c>
      <c r="C7136">
        <v>0</v>
      </c>
      <c r="D7136">
        <v>0</v>
      </c>
      <c r="E7136">
        <v>0</v>
      </c>
      <c r="F7136">
        <v>0</v>
      </c>
    </row>
    <row r="7137" spans="1:6" ht="15" customHeight="1" x14ac:dyDescent="0.35">
      <c r="A7137" s="86">
        <v>46062100102</v>
      </c>
      <c r="B7137" t="s">
        <v>666</v>
      </c>
      <c r="C7137">
        <v>0</v>
      </c>
      <c r="D7137">
        <v>0</v>
      </c>
      <c r="E7137">
        <v>0</v>
      </c>
      <c r="F7137">
        <v>0</v>
      </c>
    </row>
    <row r="7138" spans="1:6" ht="15" customHeight="1" x14ac:dyDescent="0.35">
      <c r="A7138" s="86">
        <v>460621002</v>
      </c>
      <c r="B7138" t="s">
        <v>547</v>
      </c>
      <c r="C7138">
        <v>0</v>
      </c>
      <c r="D7138">
        <v>0</v>
      </c>
      <c r="E7138">
        <v>0</v>
      </c>
      <c r="F7138">
        <v>0</v>
      </c>
    </row>
    <row r="7139" spans="1:6" ht="15" customHeight="1" x14ac:dyDescent="0.35">
      <c r="A7139" s="86">
        <v>460621003</v>
      </c>
      <c r="B7139" t="s">
        <v>1565</v>
      </c>
      <c r="C7139">
        <v>0</v>
      </c>
      <c r="D7139">
        <v>0</v>
      </c>
      <c r="E7139">
        <v>0</v>
      </c>
      <c r="F7139">
        <v>0</v>
      </c>
    </row>
    <row r="7140" spans="1:6" ht="15" customHeight="1" x14ac:dyDescent="0.35">
      <c r="A7140" s="86">
        <v>460621009</v>
      </c>
      <c r="B7140" t="s">
        <v>1023</v>
      </c>
      <c r="C7140">
        <v>0</v>
      </c>
      <c r="D7140">
        <v>0</v>
      </c>
      <c r="E7140">
        <v>0</v>
      </c>
      <c r="F7140">
        <v>0</v>
      </c>
    </row>
    <row r="7141" spans="1:6" ht="15" customHeight="1" x14ac:dyDescent="0.35">
      <c r="A7141" s="86">
        <v>46062100901</v>
      </c>
      <c r="B7141" t="s">
        <v>382</v>
      </c>
      <c r="C7141">
        <v>0</v>
      </c>
      <c r="D7141">
        <v>0</v>
      </c>
      <c r="E7141">
        <v>0</v>
      </c>
      <c r="F7141">
        <v>0</v>
      </c>
    </row>
    <row r="7142" spans="1:6" ht="15" customHeight="1" x14ac:dyDescent="0.35">
      <c r="A7142" s="86">
        <v>46062100902</v>
      </c>
      <c r="B7142" t="s">
        <v>547</v>
      </c>
      <c r="C7142">
        <v>0</v>
      </c>
      <c r="D7142">
        <v>0</v>
      </c>
      <c r="E7142">
        <v>0</v>
      </c>
      <c r="F7142">
        <v>0</v>
      </c>
    </row>
    <row r="7143" spans="1:6" ht="15" customHeight="1" x14ac:dyDescent="0.35">
      <c r="A7143" s="86">
        <v>46062100903</v>
      </c>
      <c r="B7143" t="s">
        <v>1565</v>
      </c>
      <c r="C7143">
        <v>0</v>
      </c>
      <c r="D7143">
        <v>0</v>
      </c>
      <c r="E7143">
        <v>0</v>
      </c>
      <c r="F7143">
        <v>0</v>
      </c>
    </row>
    <row r="7144" spans="1:6" ht="15" customHeight="1" x14ac:dyDescent="0.35">
      <c r="A7144" s="86">
        <v>460622</v>
      </c>
      <c r="B7144" t="s">
        <v>417</v>
      </c>
      <c r="C7144">
        <v>0</v>
      </c>
      <c r="D7144">
        <v>0</v>
      </c>
      <c r="E7144">
        <v>0</v>
      </c>
      <c r="F7144">
        <v>0</v>
      </c>
    </row>
    <row r="7145" spans="1:6" ht="15" customHeight="1" x14ac:dyDescent="0.35">
      <c r="A7145" s="86">
        <v>4606220</v>
      </c>
      <c r="B7145" t="s">
        <v>417</v>
      </c>
      <c r="C7145">
        <v>0</v>
      </c>
      <c r="D7145">
        <v>0</v>
      </c>
      <c r="E7145">
        <v>0</v>
      </c>
      <c r="F7145">
        <v>0</v>
      </c>
    </row>
    <row r="7146" spans="1:6" ht="15" customHeight="1" x14ac:dyDescent="0.35">
      <c r="A7146" s="86">
        <v>460622001</v>
      </c>
      <c r="B7146" t="s">
        <v>382</v>
      </c>
      <c r="C7146">
        <v>0</v>
      </c>
      <c r="D7146">
        <v>0</v>
      </c>
      <c r="E7146">
        <v>0</v>
      </c>
      <c r="F7146">
        <v>0</v>
      </c>
    </row>
    <row r="7147" spans="1:6" ht="15" customHeight="1" x14ac:dyDescent="0.35">
      <c r="A7147" s="86">
        <v>46062200101</v>
      </c>
      <c r="B7147" t="s">
        <v>665</v>
      </c>
      <c r="C7147">
        <v>0</v>
      </c>
      <c r="D7147">
        <v>0</v>
      </c>
      <c r="E7147">
        <v>0</v>
      </c>
      <c r="F7147">
        <v>0</v>
      </c>
    </row>
    <row r="7148" spans="1:6" ht="15" customHeight="1" x14ac:dyDescent="0.35">
      <c r="A7148" s="86">
        <v>46062200102</v>
      </c>
      <c r="B7148" t="s">
        <v>666</v>
      </c>
      <c r="C7148">
        <v>0</v>
      </c>
      <c r="D7148">
        <v>0</v>
      </c>
      <c r="E7148">
        <v>0</v>
      </c>
      <c r="F7148">
        <v>0</v>
      </c>
    </row>
    <row r="7149" spans="1:6" ht="15" customHeight="1" x14ac:dyDescent="0.35">
      <c r="A7149" s="86">
        <v>460622002</v>
      </c>
      <c r="B7149" t="s">
        <v>547</v>
      </c>
      <c r="C7149">
        <v>0</v>
      </c>
      <c r="D7149">
        <v>0</v>
      </c>
      <c r="E7149">
        <v>0</v>
      </c>
      <c r="F7149">
        <v>0</v>
      </c>
    </row>
    <row r="7150" spans="1:6" ht="15" customHeight="1" x14ac:dyDescent="0.35">
      <c r="A7150" s="86">
        <v>460622003</v>
      </c>
      <c r="B7150" t="s">
        <v>1565</v>
      </c>
      <c r="C7150">
        <v>0</v>
      </c>
      <c r="D7150">
        <v>0</v>
      </c>
      <c r="E7150">
        <v>0</v>
      </c>
      <c r="F7150">
        <v>0</v>
      </c>
    </row>
    <row r="7151" spans="1:6" ht="15" customHeight="1" x14ac:dyDescent="0.35">
      <c r="A7151" s="86">
        <v>460622009</v>
      </c>
      <c r="B7151" t="s">
        <v>1023</v>
      </c>
      <c r="C7151">
        <v>0</v>
      </c>
      <c r="D7151">
        <v>0</v>
      </c>
      <c r="E7151">
        <v>0</v>
      </c>
      <c r="F7151">
        <v>0</v>
      </c>
    </row>
    <row r="7152" spans="1:6" ht="15" customHeight="1" x14ac:dyDescent="0.35">
      <c r="A7152" s="86">
        <v>46062200901</v>
      </c>
      <c r="B7152" t="s">
        <v>382</v>
      </c>
      <c r="C7152">
        <v>0</v>
      </c>
      <c r="D7152">
        <v>0</v>
      </c>
      <c r="E7152">
        <v>0</v>
      </c>
      <c r="F7152">
        <v>0</v>
      </c>
    </row>
    <row r="7153" spans="1:6" ht="15" customHeight="1" x14ac:dyDescent="0.35">
      <c r="A7153" s="86">
        <v>46062200902</v>
      </c>
      <c r="B7153" t="s">
        <v>547</v>
      </c>
      <c r="C7153">
        <v>0</v>
      </c>
      <c r="D7153">
        <v>0</v>
      </c>
      <c r="E7153">
        <v>0</v>
      </c>
      <c r="F7153">
        <v>0</v>
      </c>
    </row>
    <row r="7154" spans="1:6" ht="15" customHeight="1" x14ac:dyDescent="0.35">
      <c r="A7154" s="86">
        <v>46062200903</v>
      </c>
      <c r="B7154" t="s">
        <v>1565</v>
      </c>
      <c r="C7154">
        <v>0</v>
      </c>
      <c r="D7154">
        <v>0</v>
      </c>
      <c r="E7154">
        <v>0</v>
      </c>
      <c r="F7154">
        <v>0</v>
      </c>
    </row>
    <row r="7155" spans="1:6" ht="15" customHeight="1" x14ac:dyDescent="0.35">
      <c r="A7155" s="86">
        <v>460623</v>
      </c>
      <c r="B7155" t="s">
        <v>449</v>
      </c>
      <c r="C7155">
        <v>0</v>
      </c>
      <c r="D7155">
        <v>0</v>
      </c>
      <c r="E7155">
        <v>0</v>
      </c>
      <c r="F7155">
        <v>0</v>
      </c>
    </row>
    <row r="7156" spans="1:6" ht="15" customHeight="1" x14ac:dyDescent="0.35">
      <c r="A7156" s="86">
        <v>4606230</v>
      </c>
      <c r="B7156" t="s">
        <v>449</v>
      </c>
      <c r="C7156">
        <v>0</v>
      </c>
      <c r="D7156">
        <v>0</v>
      </c>
      <c r="E7156">
        <v>0</v>
      </c>
      <c r="F7156">
        <v>0</v>
      </c>
    </row>
    <row r="7157" spans="1:6" ht="15" customHeight="1" x14ac:dyDescent="0.35">
      <c r="A7157" s="86">
        <v>460623001</v>
      </c>
      <c r="B7157" t="s">
        <v>382</v>
      </c>
      <c r="C7157">
        <v>0</v>
      </c>
      <c r="D7157">
        <v>0</v>
      </c>
      <c r="E7157">
        <v>0</v>
      </c>
      <c r="F7157">
        <v>0</v>
      </c>
    </row>
    <row r="7158" spans="1:6" ht="15" customHeight="1" x14ac:dyDescent="0.35">
      <c r="A7158" s="86">
        <v>46062300101</v>
      </c>
      <c r="B7158" t="s">
        <v>665</v>
      </c>
      <c r="C7158">
        <v>0</v>
      </c>
      <c r="D7158">
        <v>0</v>
      </c>
      <c r="E7158">
        <v>0</v>
      </c>
      <c r="F7158">
        <v>0</v>
      </c>
    </row>
    <row r="7159" spans="1:6" ht="15" customHeight="1" x14ac:dyDescent="0.35">
      <c r="A7159" s="86">
        <v>46062300102</v>
      </c>
      <c r="B7159" t="s">
        <v>666</v>
      </c>
      <c r="C7159">
        <v>0</v>
      </c>
      <c r="D7159">
        <v>0</v>
      </c>
      <c r="E7159">
        <v>0</v>
      </c>
      <c r="F7159">
        <v>0</v>
      </c>
    </row>
    <row r="7160" spans="1:6" ht="15" customHeight="1" x14ac:dyDescent="0.35">
      <c r="A7160" s="86">
        <v>460623002</v>
      </c>
      <c r="B7160" t="s">
        <v>547</v>
      </c>
      <c r="C7160">
        <v>0</v>
      </c>
      <c r="D7160">
        <v>0</v>
      </c>
      <c r="E7160">
        <v>0</v>
      </c>
      <c r="F7160">
        <v>0</v>
      </c>
    </row>
    <row r="7161" spans="1:6" ht="15" customHeight="1" x14ac:dyDescent="0.35">
      <c r="A7161" s="86">
        <v>460623003</v>
      </c>
      <c r="B7161" t="s">
        <v>1565</v>
      </c>
      <c r="C7161">
        <v>0</v>
      </c>
      <c r="D7161">
        <v>0</v>
      </c>
      <c r="E7161">
        <v>0</v>
      </c>
      <c r="F7161">
        <v>0</v>
      </c>
    </row>
    <row r="7162" spans="1:6" ht="15" customHeight="1" x14ac:dyDescent="0.35">
      <c r="A7162" s="86">
        <v>460623009</v>
      </c>
      <c r="B7162" t="s">
        <v>1023</v>
      </c>
      <c r="C7162">
        <v>0</v>
      </c>
      <c r="D7162">
        <v>0</v>
      </c>
      <c r="E7162">
        <v>0</v>
      </c>
      <c r="F7162">
        <v>0</v>
      </c>
    </row>
    <row r="7163" spans="1:6" ht="15" customHeight="1" x14ac:dyDescent="0.35">
      <c r="A7163" s="86">
        <v>46062300901</v>
      </c>
      <c r="B7163" t="s">
        <v>382</v>
      </c>
      <c r="C7163">
        <v>0</v>
      </c>
      <c r="D7163">
        <v>0</v>
      </c>
      <c r="E7163">
        <v>0</v>
      </c>
      <c r="F7163">
        <v>0</v>
      </c>
    </row>
    <row r="7164" spans="1:6" ht="15" customHeight="1" x14ac:dyDescent="0.35">
      <c r="A7164" s="86">
        <v>46062300902</v>
      </c>
      <c r="B7164" t="s">
        <v>547</v>
      </c>
      <c r="C7164">
        <v>0</v>
      </c>
      <c r="D7164">
        <v>0</v>
      </c>
      <c r="E7164">
        <v>0</v>
      </c>
      <c r="F7164">
        <v>0</v>
      </c>
    </row>
    <row r="7165" spans="1:6" ht="15" customHeight="1" x14ac:dyDescent="0.35">
      <c r="A7165" s="86">
        <v>46062300903</v>
      </c>
      <c r="B7165" t="s">
        <v>1565</v>
      </c>
      <c r="C7165">
        <v>0</v>
      </c>
      <c r="D7165">
        <v>0</v>
      </c>
      <c r="E7165">
        <v>0</v>
      </c>
      <c r="F7165">
        <v>0</v>
      </c>
    </row>
    <row r="7166" spans="1:6" ht="15" customHeight="1" x14ac:dyDescent="0.35">
      <c r="A7166" s="86">
        <v>460624</v>
      </c>
      <c r="B7166" t="s">
        <v>1660</v>
      </c>
      <c r="C7166">
        <v>0</v>
      </c>
      <c r="D7166">
        <v>0</v>
      </c>
      <c r="E7166">
        <v>0</v>
      </c>
      <c r="F7166">
        <v>0</v>
      </c>
    </row>
    <row r="7167" spans="1:6" ht="15" customHeight="1" x14ac:dyDescent="0.35">
      <c r="A7167" s="86">
        <v>4606240</v>
      </c>
      <c r="B7167" t="s">
        <v>1098</v>
      </c>
      <c r="C7167">
        <v>0</v>
      </c>
      <c r="D7167">
        <v>0</v>
      </c>
      <c r="E7167">
        <v>0</v>
      </c>
      <c r="F7167">
        <v>0</v>
      </c>
    </row>
    <row r="7168" spans="1:6" ht="15" customHeight="1" x14ac:dyDescent="0.35">
      <c r="A7168" s="86">
        <v>460624001</v>
      </c>
      <c r="B7168" t="s">
        <v>382</v>
      </c>
      <c r="C7168">
        <v>0</v>
      </c>
      <c r="D7168">
        <v>0</v>
      </c>
      <c r="E7168">
        <v>0</v>
      </c>
      <c r="F7168">
        <v>0</v>
      </c>
    </row>
    <row r="7169" spans="1:6" ht="15" customHeight="1" x14ac:dyDescent="0.35">
      <c r="A7169" s="86">
        <v>46062400101</v>
      </c>
      <c r="B7169" t="s">
        <v>665</v>
      </c>
      <c r="C7169">
        <v>0</v>
      </c>
      <c r="D7169">
        <v>0</v>
      </c>
      <c r="E7169">
        <v>0</v>
      </c>
      <c r="F7169">
        <v>0</v>
      </c>
    </row>
    <row r="7170" spans="1:6" ht="15" customHeight="1" x14ac:dyDescent="0.35">
      <c r="A7170" s="86">
        <v>46062400102</v>
      </c>
      <c r="B7170" t="s">
        <v>666</v>
      </c>
      <c r="C7170">
        <v>0</v>
      </c>
      <c r="D7170">
        <v>0</v>
      </c>
      <c r="E7170">
        <v>0</v>
      </c>
      <c r="F7170">
        <v>0</v>
      </c>
    </row>
    <row r="7171" spans="1:6" ht="15" customHeight="1" x14ac:dyDescent="0.35">
      <c r="A7171" s="86">
        <v>460624002</v>
      </c>
      <c r="B7171" t="s">
        <v>547</v>
      </c>
      <c r="C7171">
        <v>0</v>
      </c>
      <c r="D7171">
        <v>0</v>
      </c>
      <c r="E7171">
        <v>0</v>
      </c>
      <c r="F7171">
        <v>0</v>
      </c>
    </row>
    <row r="7172" spans="1:6" ht="15" customHeight="1" x14ac:dyDescent="0.35">
      <c r="A7172" s="86">
        <v>460624003</v>
      </c>
      <c r="B7172" t="s">
        <v>1565</v>
      </c>
      <c r="C7172">
        <v>0</v>
      </c>
      <c r="D7172">
        <v>0</v>
      </c>
      <c r="E7172">
        <v>0</v>
      </c>
      <c r="F7172">
        <v>0</v>
      </c>
    </row>
    <row r="7173" spans="1:6" ht="15" customHeight="1" x14ac:dyDescent="0.35">
      <c r="A7173" s="86">
        <v>460624009</v>
      </c>
      <c r="B7173" t="s">
        <v>1023</v>
      </c>
      <c r="C7173">
        <v>0</v>
      </c>
      <c r="D7173">
        <v>0</v>
      </c>
      <c r="E7173">
        <v>0</v>
      </c>
      <c r="F7173">
        <v>0</v>
      </c>
    </row>
    <row r="7174" spans="1:6" ht="15" customHeight="1" x14ac:dyDescent="0.35">
      <c r="A7174" s="86">
        <v>46062400901</v>
      </c>
      <c r="B7174" t="s">
        <v>382</v>
      </c>
      <c r="C7174">
        <v>0</v>
      </c>
      <c r="D7174">
        <v>0</v>
      </c>
      <c r="E7174">
        <v>0</v>
      </c>
      <c r="F7174">
        <v>0</v>
      </c>
    </row>
    <row r="7175" spans="1:6" ht="15" customHeight="1" x14ac:dyDescent="0.35">
      <c r="A7175" s="86">
        <v>46062400902</v>
      </c>
      <c r="B7175" t="s">
        <v>547</v>
      </c>
      <c r="C7175">
        <v>0</v>
      </c>
      <c r="D7175">
        <v>0</v>
      </c>
      <c r="E7175">
        <v>0</v>
      </c>
      <c r="F7175">
        <v>0</v>
      </c>
    </row>
    <row r="7176" spans="1:6" ht="15" customHeight="1" x14ac:dyDescent="0.35">
      <c r="A7176" s="86">
        <v>46062400903</v>
      </c>
      <c r="B7176" t="s">
        <v>1565</v>
      </c>
      <c r="C7176">
        <v>0</v>
      </c>
      <c r="D7176">
        <v>0</v>
      </c>
      <c r="E7176">
        <v>0</v>
      </c>
      <c r="F7176">
        <v>0</v>
      </c>
    </row>
    <row r="7177" spans="1:6" ht="15" customHeight="1" x14ac:dyDescent="0.35">
      <c r="A7177" s="86">
        <v>460625</v>
      </c>
      <c r="B7177" t="s">
        <v>696</v>
      </c>
      <c r="C7177">
        <v>0</v>
      </c>
      <c r="D7177">
        <v>0</v>
      </c>
      <c r="E7177">
        <v>0</v>
      </c>
      <c r="F7177">
        <v>0</v>
      </c>
    </row>
    <row r="7178" spans="1:6" ht="15" customHeight="1" x14ac:dyDescent="0.35">
      <c r="A7178" s="86">
        <v>4606250</v>
      </c>
      <c r="B7178" t="s">
        <v>696</v>
      </c>
      <c r="C7178">
        <v>0</v>
      </c>
      <c r="D7178">
        <v>0</v>
      </c>
      <c r="E7178">
        <v>0</v>
      </c>
      <c r="F7178">
        <v>0</v>
      </c>
    </row>
    <row r="7179" spans="1:6" ht="15" customHeight="1" x14ac:dyDescent="0.35">
      <c r="A7179" s="86">
        <v>460625001</v>
      </c>
      <c r="B7179" t="s">
        <v>382</v>
      </c>
      <c r="C7179">
        <v>0</v>
      </c>
      <c r="D7179">
        <v>0</v>
      </c>
      <c r="E7179">
        <v>0</v>
      </c>
      <c r="F7179">
        <v>0</v>
      </c>
    </row>
    <row r="7180" spans="1:6" ht="15" customHeight="1" x14ac:dyDescent="0.35">
      <c r="A7180" s="86">
        <v>46062500101</v>
      </c>
      <c r="B7180" t="s">
        <v>665</v>
      </c>
      <c r="C7180">
        <v>0</v>
      </c>
      <c r="D7180">
        <v>0</v>
      </c>
      <c r="E7180">
        <v>0</v>
      </c>
      <c r="F7180">
        <v>0</v>
      </c>
    </row>
    <row r="7181" spans="1:6" ht="15" customHeight="1" x14ac:dyDescent="0.35">
      <c r="A7181" s="86">
        <v>46062500102</v>
      </c>
      <c r="B7181" t="s">
        <v>666</v>
      </c>
      <c r="C7181">
        <v>0</v>
      </c>
      <c r="D7181">
        <v>0</v>
      </c>
      <c r="E7181">
        <v>0</v>
      </c>
      <c r="F7181">
        <v>0</v>
      </c>
    </row>
    <row r="7182" spans="1:6" ht="15" customHeight="1" x14ac:dyDescent="0.35">
      <c r="A7182" s="86">
        <v>460625002</v>
      </c>
      <c r="B7182" t="s">
        <v>547</v>
      </c>
      <c r="C7182">
        <v>0</v>
      </c>
      <c r="D7182">
        <v>0</v>
      </c>
      <c r="E7182">
        <v>0</v>
      </c>
      <c r="F7182">
        <v>0</v>
      </c>
    </row>
    <row r="7183" spans="1:6" ht="15" customHeight="1" x14ac:dyDescent="0.35">
      <c r="A7183" s="86">
        <v>460625003</v>
      </c>
      <c r="B7183" t="s">
        <v>1565</v>
      </c>
      <c r="C7183">
        <v>0</v>
      </c>
      <c r="D7183">
        <v>0</v>
      </c>
      <c r="E7183">
        <v>0</v>
      </c>
      <c r="F7183">
        <v>0</v>
      </c>
    </row>
    <row r="7184" spans="1:6" ht="15" customHeight="1" x14ac:dyDescent="0.35">
      <c r="A7184" s="86">
        <v>460625009</v>
      </c>
      <c r="B7184" t="s">
        <v>1023</v>
      </c>
      <c r="C7184">
        <v>0</v>
      </c>
      <c r="D7184">
        <v>0</v>
      </c>
      <c r="E7184">
        <v>0</v>
      </c>
      <c r="F7184">
        <v>0</v>
      </c>
    </row>
    <row r="7185" spans="1:6" ht="15" customHeight="1" x14ac:dyDescent="0.35">
      <c r="A7185" s="86">
        <v>46062500901</v>
      </c>
      <c r="B7185" t="s">
        <v>382</v>
      </c>
      <c r="C7185">
        <v>0</v>
      </c>
      <c r="D7185">
        <v>0</v>
      </c>
      <c r="E7185">
        <v>0</v>
      </c>
      <c r="F7185">
        <v>0</v>
      </c>
    </row>
    <row r="7186" spans="1:6" ht="15" customHeight="1" x14ac:dyDescent="0.35">
      <c r="A7186" s="86">
        <v>46062500902</v>
      </c>
      <c r="B7186" t="s">
        <v>547</v>
      </c>
      <c r="C7186">
        <v>0</v>
      </c>
      <c r="D7186">
        <v>0</v>
      </c>
      <c r="E7186">
        <v>0</v>
      </c>
      <c r="F7186">
        <v>0</v>
      </c>
    </row>
    <row r="7187" spans="1:6" ht="15" customHeight="1" x14ac:dyDescent="0.35">
      <c r="A7187" s="86">
        <v>46062500903</v>
      </c>
      <c r="B7187" t="s">
        <v>1565</v>
      </c>
      <c r="C7187">
        <v>0</v>
      </c>
      <c r="D7187">
        <v>0</v>
      </c>
      <c r="E7187">
        <v>0</v>
      </c>
      <c r="F7187">
        <v>0</v>
      </c>
    </row>
    <row r="7188" spans="1:6" ht="15" customHeight="1" x14ac:dyDescent="0.35">
      <c r="A7188" s="86">
        <v>4607</v>
      </c>
      <c r="B7188" t="s">
        <v>215</v>
      </c>
      <c r="C7188">
        <v>0</v>
      </c>
      <c r="D7188">
        <v>0</v>
      </c>
      <c r="E7188">
        <v>0</v>
      </c>
      <c r="F7188">
        <v>0</v>
      </c>
    </row>
    <row r="7189" spans="1:6" ht="15" customHeight="1" x14ac:dyDescent="0.35">
      <c r="A7189" s="86">
        <v>460701</v>
      </c>
      <c r="B7189" t="s">
        <v>205</v>
      </c>
      <c r="C7189">
        <v>0</v>
      </c>
      <c r="D7189">
        <v>0</v>
      </c>
      <c r="E7189">
        <v>0</v>
      </c>
      <c r="F7189">
        <v>0</v>
      </c>
    </row>
    <row r="7190" spans="1:6" ht="15" customHeight="1" x14ac:dyDescent="0.35">
      <c r="A7190" s="86">
        <v>4607010</v>
      </c>
      <c r="B7190" t="s">
        <v>402</v>
      </c>
      <c r="C7190">
        <v>0</v>
      </c>
      <c r="D7190">
        <v>0</v>
      </c>
      <c r="E7190">
        <v>0</v>
      </c>
      <c r="F7190">
        <v>0</v>
      </c>
    </row>
    <row r="7191" spans="1:6" ht="15" customHeight="1" x14ac:dyDescent="0.35">
      <c r="A7191" s="86">
        <v>460701001</v>
      </c>
      <c r="B7191" t="s">
        <v>422</v>
      </c>
      <c r="C7191">
        <v>0</v>
      </c>
      <c r="D7191">
        <v>0</v>
      </c>
      <c r="E7191">
        <v>0</v>
      </c>
      <c r="F7191">
        <v>0</v>
      </c>
    </row>
    <row r="7192" spans="1:6" ht="15" customHeight="1" x14ac:dyDescent="0.35">
      <c r="A7192" s="86">
        <v>46070100101</v>
      </c>
      <c r="B7192" t="s">
        <v>665</v>
      </c>
      <c r="C7192">
        <v>0</v>
      </c>
      <c r="D7192">
        <v>0</v>
      </c>
      <c r="E7192">
        <v>0</v>
      </c>
      <c r="F7192">
        <v>0</v>
      </c>
    </row>
    <row r="7193" spans="1:6" ht="15" customHeight="1" x14ac:dyDescent="0.35">
      <c r="A7193" s="86">
        <v>46070100102</v>
      </c>
      <c r="B7193" t="s">
        <v>666</v>
      </c>
      <c r="C7193">
        <v>0</v>
      </c>
      <c r="D7193">
        <v>0</v>
      </c>
      <c r="E7193">
        <v>0</v>
      </c>
      <c r="F7193">
        <v>0</v>
      </c>
    </row>
    <row r="7194" spans="1:6" ht="15" customHeight="1" x14ac:dyDescent="0.35">
      <c r="A7194" s="86">
        <v>460701002</v>
      </c>
      <c r="B7194" t="s">
        <v>554</v>
      </c>
      <c r="C7194">
        <v>0</v>
      </c>
      <c r="D7194">
        <v>0</v>
      </c>
      <c r="E7194">
        <v>0</v>
      </c>
      <c r="F7194">
        <v>0</v>
      </c>
    </row>
    <row r="7195" spans="1:6" ht="15" customHeight="1" x14ac:dyDescent="0.35">
      <c r="A7195" s="86">
        <v>460701003</v>
      </c>
      <c r="B7195" t="s">
        <v>1577</v>
      </c>
      <c r="C7195">
        <v>0</v>
      </c>
      <c r="D7195">
        <v>0</v>
      </c>
      <c r="E7195">
        <v>0</v>
      </c>
      <c r="F7195">
        <v>0</v>
      </c>
    </row>
    <row r="7196" spans="1:6" ht="15" customHeight="1" x14ac:dyDescent="0.35">
      <c r="A7196" s="86">
        <v>460701009</v>
      </c>
      <c r="B7196" t="s">
        <v>1102</v>
      </c>
      <c r="C7196">
        <v>0</v>
      </c>
      <c r="D7196">
        <v>0</v>
      </c>
      <c r="E7196">
        <v>0</v>
      </c>
      <c r="F7196">
        <v>0</v>
      </c>
    </row>
    <row r="7197" spans="1:6" ht="15" customHeight="1" x14ac:dyDescent="0.35">
      <c r="A7197" s="86">
        <v>46070100901</v>
      </c>
      <c r="B7197" t="s">
        <v>422</v>
      </c>
      <c r="C7197">
        <v>0</v>
      </c>
      <c r="D7197">
        <v>0</v>
      </c>
      <c r="E7197">
        <v>0</v>
      </c>
      <c r="F7197">
        <v>0</v>
      </c>
    </row>
    <row r="7198" spans="1:6" ht="15" customHeight="1" x14ac:dyDescent="0.35">
      <c r="A7198" s="86">
        <v>46070100902</v>
      </c>
      <c r="B7198" t="s">
        <v>554</v>
      </c>
      <c r="C7198">
        <v>0</v>
      </c>
      <c r="D7198">
        <v>0</v>
      </c>
      <c r="E7198">
        <v>0</v>
      </c>
      <c r="F7198">
        <v>0</v>
      </c>
    </row>
    <row r="7199" spans="1:6" ht="15" customHeight="1" x14ac:dyDescent="0.35">
      <c r="A7199" s="86">
        <v>46070100903</v>
      </c>
      <c r="B7199" t="s">
        <v>1577</v>
      </c>
      <c r="C7199">
        <v>0</v>
      </c>
      <c r="D7199">
        <v>0</v>
      </c>
      <c r="E7199">
        <v>0</v>
      </c>
      <c r="F7199">
        <v>0</v>
      </c>
    </row>
    <row r="7200" spans="1:6" ht="15" customHeight="1" x14ac:dyDescent="0.35">
      <c r="A7200" s="86">
        <v>460702</v>
      </c>
      <c r="B7200" t="s">
        <v>451</v>
      </c>
      <c r="C7200">
        <v>0</v>
      </c>
      <c r="D7200">
        <v>0</v>
      </c>
      <c r="E7200">
        <v>0</v>
      </c>
      <c r="F7200">
        <v>0</v>
      </c>
    </row>
    <row r="7201" spans="1:6" ht="15" customHeight="1" x14ac:dyDescent="0.35">
      <c r="A7201" s="86">
        <v>4607020</v>
      </c>
      <c r="B7201" t="s">
        <v>451</v>
      </c>
      <c r="C7201">
        <v>0</v>
      </c>
      <c r="D7201">
        <v>0</v>
      </c>
      <c r="E7201">
        <v>0</v>
      </c>
      <c r="F7201">
        <v>0</v>
      </c>
    </row>
    <row r="7202" spans="1:6" ht="15" customHeight="1" x14ac:dyDescent="0.35">
      <c r="A7202" s="86">
        <v>460702001</v>
      </c>
      <c r="B7202" t="s">
        <v>422</v>
      </c>
      <c r="C7202">
        <v>0</v>
      </c>
      <c r="D7202">
        <v>0</v>
      </c>
      <c r="E7202">
        <v>0</v>
      </c>
      <c r="F7202">
        <v>0</v>
      </c>
    </row>
    <row r="7203" spans="1:6" ht="15" customHeight="1" x14ac:dyDescent="0.35">
      <c r="A7203" s="86">
        <v>46070200101</v>
      </c>
      <c r="B7203" t="s">
        <v>665</v>
      </c>
      <c r="C7203">
        <v>0</v>
      </c>
      <c r="D7203">
        <v>0</v>
      </c>
      <c r="E7203">
        <v>0</v>
      </c>
      <c r="F7203">
        <v>0</v>
      </c>
    </row>
    <row r="7204" spans="1:6" ht="15" customHeight="1" x14ac:dyDescent="0.35">
      <c r="A7204" s="86">
        <v>46070200102</v>
      </c>
      <c r="B7204" t="s">
        <v>666</v>
      </c>
      <c r="C7204">
        <v>0</v>
      </c>
      <c r="D7204">
        <v>0</v>
      </c>
      <c r="E7204">
        <v>0</v>
      </c>
      <c r="F7204">
        <v>0</v>
      </c>
    </row>
    <row r="7205" spans="1:6" ht="15" customHeight="1" x14ac:dyDescent="0.35">
      <c r="A7205" s="86">
        <v>460702002</v>
      </c>
      <c r="B7205" t="s">
        <v>554</v>
      </c>
      <c r="C7205">
        <v>0</v>
      </c>
      <c r="D7205">
        <v>0</v>
      </c>
      <c r="E7205">
        <v>0</v>
      </c>
      <c r="F7205">
        <v>0</v>
      </c>
    </row>
    <row r="7206" spans="1:6" ht="15" customHeight="1" x14ac:dyDescent="0.35">
      <c r="A7206" s="86">
        <v>460702003</v>
      </c>
      <c r="B7206" t="s">
        <v>1577</v>
      </c>
      <c r="C7206">
        <v>0</v>
      </c>
      <c r="D7206">
        <v>0</v>
      </c>
      <c r="E7206">
        <v>0</v>
      </c>
      <c r="F7206">
        <v>0</v>
      </c>
    </row>
    <row r="7207" spans="1:6" ht="15" customHeight="1" x14ac:dyDescent="0.35">
      <c r="A7207" s="86">
        <v>460702009</v>
      </c>
      <c r="B7207" t="s">
        <v>1102</v>
      </c>
      <c r="C7207">
        <v>0</v>
      </c>
      <c r="D7207">
        <v>0</v>
      </c>
      <c r="E7207">
        <v>0</v>
      </c>
      <c r="F7207">
        <v>0</v>
      </c>
    </row>
    <row r="7208" spans="1:6" ht="15" customHeight="1" x14ac:dyDescent="0.35">
      <c r="A7208" s="86">
        <v>46070200901</v>
      </c>
      <c r="B7208" t="s">
        <v>422</v>
      </c>
      <c r="C7208">
        <v>0</v>
      </c>
      <c r="D7208">
        <v>0</v>
      </c>
      <c r="E7208">
        <v>0</v>
      </c>
      <c r="F7208">
        <v>0</v>
      </c>
    </row>
    <row r="7209" spans="1:6" ht="15" customHeight="1" x14ac:dyDescent="0.35">
      <c r="A7209" s="86">
        <v>46070200902</v>
      </c>
      <c r="B7209" t="s">
        <v>554</v>
      </c>
      <c r="C7209">
        <v>0</v>
      </c>
      <c r="D7209">
        <v>0</v>
      </c>
      <c r="E7209">
        <v>0</v>
      </c>
      <c r="F7209">
        <v>0</v>
      </c>
    </row>
    <row r="7210" spans="1:6" ht="15" customHeight="1" x14ac:dyDescent="0.35">
      <c r="A7210" s="86">
        <v>46070200903</v>
      </c>
      <c r="B7210" t="s">
        <v>1577</v>
      </c>
      <c r="C7210">
        <v>0</v>
      </c>
      <c r="D7210">
        <v>0</v>
      </c>
      <c r="E7210">
        <v>0</v>
      </c>
      <c r="F7210">
        <v>0</v>
      </c>
    </row>
    <row r="7211" spans="1:6" ht="15" customHeight="1" x14ac:dyDescent="0.35">
      <c r="A7211" s="86">
        <v>4607030</v>
      </c>
      <c r="B7211" t="s">
        <v>425</v>
      </c>
      <c r="C7211">
        <v>0</v>
      </c>
      <c r="D7211">
        <v>0</v>
      </c>
      <c r="E7211">
        <v>0</v>
      </c>
      <c r="F7211">
        <v>0</v>
      </c>
    </row>
    <row r="7212" spans="1:6" ht="15" customHeight="1" x14ac:dyDescent="0.35">
      <c r="A7212" s="86">
        <v>460703001</v>
      </c>
      <c r="B7212" t="s">
        <v>422</v>
      </c>
      <c r="C7212">
        <v>0</v>
      </c>
      <c r="D7212">
        <v>0</v>
      </c>
      <c r="E7212">
        <v>0</v>
      </c>
      <c r="F7212">
        <v>0</v>
      </c>
    </row>
    <row r="7213" spans="1:6" ht="15" customHeight="1" x14ac:dyDescent="0.35">
      <c r="A7213" s="86">
        <v>46070300101</v>
      </c>
      <c r="B7213" t="s">
        <v>665</v>
      </c>
      <c r="C7213">
        <v>0</v>
      </c>
      <c r="D7213">
        <v>0</v>
      </c>
      <c r="E7213">
        <v>0</v>
      </c>
      <c r="F7213">
        <v>0</v>
      </c>
    </row>
    <row r="7214" spans="1:6" ht="15" customHeight="1" x14ac:dyDescent="0.35">
      <c r="A7214" s="86">
        <v>46070300102</v>
      </c>
      <c r="B7214" t="s">
        <v>666</v>
      </c>
      <c r="C7214">
        <v>0</v>
      </c>
      <c r="D7214">
        <v>0</v>
      </c>
      <c r="E7214">
        <v>0</v>
      </c>
      <c r="F7214">
        <v>0</v>
      </c>
    </row>
    <row r="7215" spans="1:6" ht="15" customHeight="1" x14ac:dyDescent="0.35">
      <c r="A7215" s="86">
        <v>460703002</v>
      </c>
      <c r="B7215" t="s">
        <v>554</v>
      </c>
      <c r="C7215">
        <v>0</v>
      </c>
      <c r="D7215">
        <v>0</v>
      </c>
      <c r="E7215">
        <v>0</v>
      </c>
      <c r="F7215">
        <v>0</v>
      </c>
    </row>
    <row r="7216" spans="1:6" ht="15" customHeight="1" x14ac:dyDescent="0.35">
      <c r="A7216" s="86">
        <v>460703003</v>
      </c>
      <c r="B7216" t="s">
        <v>1577</v>
      </c>
      <c r="C7216">
        <v>0</v>
      </c>
      <c r="D7216">
        <v>0</v>
      </c>
      <c r="E7216">
        <v>0</v>
      </c>
      <c r="F7216">
        <v>0</v>
      </c>
    </row>
    <row r="7217" spans="1:6" ht="15" customHeight="1" x14ac:dyDescent="0.35">
      <c r="A7217" s="86">
        <v>460703009</v>
      </c>
      <c r="B7217" t="s">
        <v>1102</v>
      </c>
      <c r="C7217">
        <v>0</v>
      </c>
      <c r="D7217">
        <v>0</v>
      </c>
      <c r="E7217">
        <v>0</v>
      </c>
      <c r="F7217">
        <v>0</v>
      </c>
    </row>
    <row r="7218" spans="1:6" ht="15" customHeight="1" x14ac:dyDescent="0.35">
      <c r="A7218" s="86">
        <v>46070300901</v>
      </c>
      <c r="B7218" t="s">
        <v>422</v>
      </c>
      <c r="C7218">
        <v>0</v>
      </c>
      <c r="D7218">
        <v>0</v>
      </c>
      <c r="E7218">
        <v>0</v>
      </c>
      <c r="F7218">
        <v>0</v>
      </c>
    </row>
    <row r="7219" spans="1:6" ht="15" customHeight="1" x14ac:dyDescent="0.35">
      <c r="A7219" s="86">
        <v>46070300902</v>
      </c>
      <c r="B7219" t="s">
        <v>554</v>
      </c>
      <c r="C7219">
        <v>0</v>
      </c>
      <c r="D7219">
        <v>0</v>
      </c>
      <c r="E7219">
        <v>0</v>
      </c>
      <c r="F7219">
        <v>0</v>
      </c>
    </row>
    <row r="7220" spans="1:6" ht="15" customHeight="1" x14ac:dyDescent="0.35">
      <c r="A7220" s="86">
        <v>46070300903</v>
      </c>
      <c r="B7220" t="s">
        <v>1577</v>
      </c>
      <c r="C7220">
        <v>0</v>
      </c>
      <c r="D7220">
        <v>0</v>
      </c>
      <c r="E7220">
        <v>0</v>
      </c>
      <c r="F7220">
        <v>0</v>
      </c>
    </row>
    <row r="7221" spans="1:6" ht="15" customHeight="1" x14ac:dyDescent="0.35">
      <c r="A7221" s="86">
        <v>4699</v>
      </c>
      <c r="B7221" t="s">
        <v>507</v>
      </c>
      <c r="C7221">
        <v>0</v>
      </c>
      <c r="D7221">
        <v>81.92</v>
      </c>
      <c r="E7221">
        <v>61.44</v>
      </c>
      <c r="F7221">
        <v>20.48</v>
      </c>
    </row>
    <row r="7222" spans="1:6" ht="15" customHeight="1" x14ac:dyDescent="0.35">
      <c r="A7222" s="86">
        <v>469901</v>
      </c>
      <c r="B7222" t="s">
        <v>507</v>
      </c>
      <c r="C7222">
        <v>0</v>
      </c>
      <c r="D7222">
        <v>40.96</v>
      </c>
      <c r="E7222">
        <v>20.48</v>
      </c>
      <c r="F7222">
        <v>20.48</v>
      </c>
    </row>
    <row r="7223" spans="1:6" ht="15" customHeight="1" x14ac:dyDescent="0.35">
      <c r="A7223" s="86">
        <v>4699010</v>
      </c>
      <c r="B7223" t="s">
        <v>507</v>
      </c>
      <c r="C7223">
        <v>0</v>
      </c>
      <c r="D7223">
        <v>40.96</v>
      </c>
      <c r="E7223">
        <v>20.48</v>
      </c>
      <c r="F7223">
        <v>20.48</v>
      </c>
    </row>
    <row r="7224" spans="1:6" ht="15" customHeight="1" x14ac:dyDescent="0.35">
      <c r="A7224" s="86">
        <v>469904</v>
      </c>
      <c r="B7224" t="s">
        <v>441</v>
      </c>
      <c r="C7224">
        <v>0</v>
      </c>
      <c r="D7224">
        <v>29.52</v>
      </c>
      <c r="E7224">
        <v>29.52</v>
      </c>
      <c r="F7224">
        <v>0</v>
      </c>
    </row>
    <row r="7225" spans="1:6" ht="15" customHeight="1" x14ac:dyDescent="0.35">
      <c r="A7225" s="86">
        <v>4699040</v>
      </c>
      <c r="B7225" t="s">
        <v>441</v>
      </c>
      <c r="C7225">
        <v>0</v>
      </c>
      <c r="D7225">
        <v>29.52</v>
      </c>
      <c r="E7225">
        <v>29.52</v>
      </c>
      <c r="F7225">
        <v>0</v>
      </c>
    </row>
    <row r="7226" spans="1:6" ht="15" customHeight="1" x14ac:dyDescent="0.35">
      <c r="A7226" s="86">
        <v>469904010</v>
      </c>
      <c r="B7226" t="s">
        <v>2283</v>
      </c>
      <c r="C7226">
        <v>0</v>
      </c>
      <c r="D7226">
        <v>14.76</v>
      </c>
      <c r="E7226">
        <v>14.76</v>
      </c>
      <c r="F7226">
        <v>0</v>
      </c>
    </row>
    <row r="7227" spans="1:6" ht="15" customHeight="1" x14ac:dyDescent="0.35">
      <c r="A7227" s="86">
        <v>46990401001</v>
      </c>
      <c r="B7227" t="s">
        <v>2284</v>
      </c>
      <c r="C7227">
        <v>0</v>
      </c>
      <c r="D7227">
        <v>14.76</v>
      </c>
      <c r="E7227">
        <v>14.76</v>
      </c>
      <c r="F7227">
        <v>0</v>
      </c>
    </row>
    <row r="7228" spans="1:6" ht="15" customHeight="1" x14ac:dyDescent="0.35">
      <c r="A7228" s="86">
        <v>4699040100102</v>
      </c>
      <c r="B7228" t="s">
        <v>2285</v>
      </c>
      <c r="C7228">
        <v>0</v>
      </c>
      <c r="D7228">
        <v>14.76</v>
      </c>
      <c r="E7228">
        <v>14.76</v>
      </c>
      <c r="F7228">
        <v>0</v>
      </c>
    </row>
    <row r="7229" spans="1:6" ht="15" customHeight="1" x14ac:dyDescent="0.35">
      <c r="A7229" s="86">
        <v>469904020</v>
      </c>
      <c r="B7229" t="s">
        <v>2123</v>
      </c>
      <c r="C7229">
        <v>0</v>
      </c>
      <c r="D7229">
        <v>14.76</v>
      </c>
      <c r="E7229">
        <v>14.76</v>
      </c>
      <c r="F7229">
        <v>0</v>
      </c>
    </row>
    <row r="7230" spans="1:6" ht="15" customHeight="1" x14ac:dyDescent="0.35">
      <c r="A7230" s="86">
        <v>46990402001</v>
      </c>
      <c r="B7230" t="s">
        <v>2284</v>
      </c>
      <c r="C7230">
        <v>0</v>
      </c>
      <c r="D7230">
        <v>14.76</v>
      </c>
      <c r="E7230">
        <v>14.76</v>
      </c>
      <c r="F7230">
        <v>0</v>
      </c>
    </row>
    <row r="7231" spans="1:6" ht="15" customHeight="1" x14ac:dyDescent="0.35">
      <c r="A7231" s="86">
        <v>4699040200102</v>
      </c>
      <c r="B7231" t="s">
        <v>2286</v>
      </c>
      <c r="C7231">
        <v>0</v>
      </c>
      <c r="D7231">
        <v>14.76</v>
      </c>
      <c r="E7231">
        <v>14.76</v>
      </c>
      <c r="F7231">
        <v>0</v>
      </c>
    </row>
    <row r="7232" spans="1:6" ht="15" customHeight="1" x14ac:dyDescent="0.35">
      <c r="A7232" s="86">
        <v>469905</v>
      </c>
      <c r="B7232" t="s">
        <v>194</v>
      </c>
      <c r="C7232">
        <v>0</v>
      </c>
      <c r="D7232">
        <v>11.44</v>
      </c>
      <c r="E7232">
        <v>11.44</v>
      </c>
      <c r="F7232">
        <v>0</v>
      </c>
    </row>
    <row r="7233" spans="1:6" ht="15" customHeight="1" x14ac:dyDescent="0.35">
      <c r="A7233" s="86">
        <v>4699050</v>
      </c>
      <c r="B7233" t="s">
        <v>194</v>
      </c>
      <c r="C7233">
        <v>0</v>
      </c>
      <c r="D7233">
        <v>11.44</v>
      </c>
      <c r="E7233">
        <v>11.44</v>
      </c>
      <c r="F7233">
        <v>0</v>
      </c>
    </row>
    <row r="7234" spans="1:6" ht="15" customHeight="1" x14ac:dyDescent="0.35">
      <c r="A7234" s="86">
        <v>469905010</v>
      </c>
      <c r="B7234" t="s">
        <v>2284</v>
      </c>
      <c r="C7234">
        <v>0</v>
      </c>
      <c r="D7234">
        <v>11.44</v>
      </c>
      <c r="E7234">
        <v>11.44</v>
      </c>
      <c r="F7234">
        <v>0</v>
      </c>
    </row>
    <row r="7235" spans="1:6" ht="15" customHeight="1" x14ac:dyDescent="0.35">
      <c r="A7235" s="86">
        <v>46990501001</v>
      </c>
      <c r="B7235" t="s">
        <v>2284</v>
      </c>
      <c r="C7235">
        <v>0</v>
      </c>
      <c r="D7235">
        <v>11.44</v>
      </c>
      <c r="E7235">
        <v>11.44</v>
      </c>
      <c r="F7235">
        <v>0</v>
      </c>
    </row>
    <row r="7236" spans="1:6" ht="15" customHeight="1" x14ac:dyDescent="0.35">
      <c r="A7236" s="86">
        <v>4699050100101</v>
      </c>
      <c r="B7236" t="s">
        <v>2287</v>
      </c>
      <c r="C7236">
        <v>0</v>
      </c>
      <c r="D7236">
        <v>0</v>
      </c>
      <c r="E7236">
        <v>0</v>
      </c>
      <c r="F7236">
        <v>0</v>
      </c>
    </row>
    <row r="7237" spans="1:6" ht="15" customHeight="1" x14ac:dyDescent="0.35">
      <c r="A7237" s="86">
        <v>4699050100102</v>
      </c>
      <c r="B7237" t="s">
        <v>2288</v>
      </c>
      <c r="C7237">
        <v>0</v>
      </c>
      <c r="D7237">
        <v>11.44</v>
      </c>
      <c r="E7237">
        <v>11.44</v>
      </c>
      <c r="F7237">
        <v>0</v>
      </c>
    </row>
    <row r="7238" spans="1:6" ht="15" customHeight="1" x14ac:dyDescent="0.35">
      <c r="A7238" s="86">
        <v>47</v>
      </c>
      <c r="B7238" t="s">
        <v>10</v>
      </c>
      <c r="C7238">
        <v>0</v>
      </c>
      <c r="D7238">
        <v>311854.90000000002</v>
      </c>
      <c r="E7238">
        <v>466</v>
      </c>
      <c r="F7238">
        <v>311388.90000000002</v>
      </c>
    </row>
    <row r="7239" spans="1:6" ht="15" customHeight="1" x14ac:dyDescent="0.35">
      <c r="A7239" s="86">
        <v>4701</v>
      </c>
      <c r="B7239" t="s">
        <v>11</v>
      </c>
      <c r="C7239">
        <v>0</v>
      </c>
      <c r="D7239">
        <v>61458.78</v>
      </c>
      <c r="E7239">
        <v>466</v>
      </c>
      <c r="F7239">
        <v>60992.78</v>
      </c>
    </row>
    <row r="7240" spans="1:6" ht="15" customHeight="1" x14ac:dyDescent="0.35">
      <c r="A7240" s="86">
        <v>470101</v>
      </c>
      <c r="B7240" t="s">
        <v>697</v>
      </c>
      <c r="C7240">
        <v>0</v>
      </c>
      <c r="D7240">
        <v>38802.300000000003</v>
      </c>
      <c r="E7240">
        <v>253.56</v>
      </c>
      <c r="F7240">
        <v>38548.74</v>
      </c>
    </row>
    <row r="7241" spans="1:6" ht="15" customHeight="1" x14ac:dyDescent="0.35">
      <c r="A7241" s="86">
        <v>4701010</v>
      </c>
      <c r="B7241" t="s">
        <v>697</v>
      </c>
      <c r="C7241">
        <v>0</v>
      </c>
      <c r="D7241">
        <v>38802.300000000003</v>
      </c>
      <c r="E7241">
        <v>253.56</v>
      </c>
      <c r="F7241">
        <v>38548.74</v>
      </c>
    </row>
    <row r="7242" spans="1:6" ht="15" customHeight="1" x14ac:dyDescent="0.35">
      <c r="A7242" s="86">
        <v>470101001</v>
      </c>
      <c r="B7242" t="s">
        <v>698</v>
      </c>
      <c r="C7242">
        <v>0</v>
      </c>
      <c r="D7242">
        <v>242.58</v>
      </c>
      <c r="E7242">
        <v>242.58</v>
      </c>
      <c r="F7242">
        <v>0</v>
      </c>
    </row>
    <row r="7243" spans="1:6" ht="15" customHeight="1" x14ac:dyDescent="0.35">
      <c r="A7243" s="86">
        <v>470101002</v>
      </c>
      <c r="B7243" t="s">
        <v>699</v>
      </c>
      <c r="C7243">
        <v>0</v>
      </c>
      <c r="D7243">
        <v>38559.72</v>
      </c>
      <c r="E7243">
        <v>10.98</v>
      </c>
      <c r="F7243">
        <v>38548.74</v>
      </c>
    </row>
    <row r="7244" spans="1:6" ht="15" customHeight="1" x14ac:dyDescent="0.35">
      <c r="A7244" s="86">
        <v>470102</v>
      </c>
      <c r="B7244" t="s">
        <v>1957</v>
      </c>
      <c r="C7244">
        <v>0</v>
      </c>
      <c r="D7244">
        <v>140</v>
      </c>
      <c r="E7244">
        <v>0</v>
      </c>
      <c r="F7244">
        <v>140</v>
      </c>
    </row>
    <row r="7245" spans="1:6" ht="15" customHeight="1" x14ac:dyDescent="0.35">
      <c r="A7245" s="86">
        <v>4701020</v>
      </c>
      <c r="B7245" t="s">
        <v>1958</v>
      </c>
      <c r="C7245">
        <v>0</v>
      </c>
      <c r="D7245">
        <v>140</v>
      </c>
      <c r="E7245">
        <v>0</v>
      </c>
      <c r="F7245">
        <v>140</v>
      </c>
    </row>
    <row r="7246" spans="1:6" ht="15" customHeight="1" x14ac:dyDescent="0.35">
      <c r="A7246" s="86">
        <v>470102001</v>
      </c>
      <c r="B7246" t="s">
        <v>698</v>
      </c>
      <c r="C7246">
        <v>0</v>
      </c>
      <c r="D7246">
        <v>0</v>
      </c>
      <c r="E7246">
        <v>0</v>
      </c>
      <c r="F7246">
        <v>0</v>
      </c>
    </row>
    <row r="7247" spans="1:6" ht="15" customHeight="1" x14ac:dyDescent="0.35">
      <c r="A7247" s="86">
        <v>470102002</v>
      </c>
      <c r="B7247" t="s">
        <v>699</v>
      </c>
      <c r="C7247">
        <v>0</v>
      </c>
      <c r="D7247">
        <v>140</v>
      </c>
      <c r="E7247">
        <v>0</v>
      </c>
      <c r="F7247">
        <v>140</v>
      </c>
    </row>
    <row r="7248" spans="1:6" ht="15" customHeight="1" x14ac:dyDescent="0.35">
      <c r="A7248" s="86">
        <v>470103</v>
      </c>
      <c r="B7248" t="s">
        <v>700</v>
      </c>
      <c r="C7248">
        <v>0</v>
      </c>
      <c r="D7248">
        <v>22516.48</v>
      </c>
      <c r="E7248">
        <v>212.44</v>
      </c>
      <c r="F7248">
        <v>22304.04</v>
      </c>
    </row>
    <row r="7249" spans="1:6" ht="15" customHeight="1" x14ac:dyDescent="0.35">
      <c r="A7249" s="86">
        <v>4701030</v>
      </c>
      <c r="B7249" t="s">
        <v>700</v>
      </c>
      <c r="C7249">
        <v>0</v>
      </c>
      <c r="D7249">
        <v>22516.48</v>
      </c>
      <c r="E7249">
        <v>212.44</v>
      </c>
      <c r="F7249">
        <v>22304.04</v>
      </c>
    </row>
    <row r="7250" spans="1:6" ht="15" customHeight="1" x14ac:dyDescent="0.35">
      <c r="A7250" s="86">
        <v>470103001</v>
      </c>
      <c r="B7250" t="s">
        <v>698</v>
      </c>
      <c r="C7250">
        <v>0</v>
      </c>
      <c r="D7250">
        <v>22516.48</v>
      </c>
      <c r="E7250">
        <v>212.44</v>
      </c>
      <c r="F7250">
        <v>22304.04</v>
      </c>
    </row>
    <row r="7251" spans="1:6" ht="15" customHeight="1" x14ac:dyDescent="0.35">
      <c r="A7251" s="86">
        <v>470103002</v>
      </c>
      <c r="B7251" t="s">
        <v>699</v>
      </c>
      <c r="C7251">
        <v>0</v>
      </c>
      <c r="D7251">
        <v>0</v>
      </c>
      <c r="E7251">
        <v>0</v>
      </c>
      <c r="F7251">
        <v>0</v>
      </c>
    </row>
    <row r="7252" spans="1:6" ht="15" customHeight="1" x14ac:dyDescent="0.35">
      <c r="A7252" s="86">
        <v>470104</v>
      </c>
      <c r="B7252" t="s">
        <v>1959</v>
      </c>
      <c r="C7252">
        <v>0</v>
      </c>
      <c r="D7252">
        <v>0</v>
      </c>
      <c r="E7252">
        <v>0</v>
      </c>
      <c r="F7252">
        <v>0</v>
      </c>
    </row>
    <row r="7253" spans="1:6" ht="15" customHeight="1" x14ac:dyDescent="0.35">
      <c r="A7253" s="86">
        <v>4701040</v>
      </c>
      <c r="B7253" t="s">
        <v>1960</v>
      </c>
      <c r="C7253">
        <v>0</v>
      </c>
      <c r="D7253">
        <v>0</v>
      </c>
      <c r="E7253">
        <v>0</v>
      </c>
      <c r="F7253">
        <v>0</v>
      </c>
    </row>
    <row r="7254" spans="1:6" ht="15" customHeight="1" x14ac:dyDescent="0.35">
      <c r="A7254" s="86">
        <v>470105</v>
      </c>
      <c r="B7254" t="s">
        <v>1961</v>
      </c>
      <c r="C7254">
        <v>0</v>
      </c>
      <c r="D7254">
        <v>0</v>
      </c>
      <c r="E7254">
        <v>0</v>
      </c>
      <c r="F7254">
        <v>0</v>
      </c>
    </row>
    <row r="7255" spans="1:6" ht="15" customHeight="1" x14ac:dyDescent="0.35">
      <c r="A7255" s="86">
        <v>4701050</v>
      </c>
      <c r="B7255" t="s">
        <v>1961</v>
      </c>
      <c r="C7255">
        <v>0</v>
      </c>
      <c r="D7255">
        <v>0</v>
      </c>
      <c r="E7255">
        <v>0</v>
      </c>
      <c r="F7255">
        <v>0</v>
      </c>
    </row>
    <row r="7256" spans="1:6" ht="15" customHeight="1" x14ac:dyDescent="0.35">
      <c r="A7256" s="86">
        <v>470106</v>
      </c>
      <c r="B7256" t="s">
        <v>1962</v>
      </c>
      <c r="C7256">
        <v>0</v>
      </c>
      <c r="D7256">
        <v>0</v>
      </c>
      <c r="E7256">
        <v>0</v>
      </c>
      <c r="F7256">
        <v>0</v>
      </c>
    </row>
    <row r="7257" spans="1:6" ht="15" customHeight="1" x14ac:dyDescent="0.35">
      <c r="A7257" s="86">
        <v>4701060</v>
      </c>
      <c r="B7257" t="s">
        <v>1963</v>
      </c>
      <c r="C7257">
        <v>0</v>
      </c>
      <c r="D7257">
        <v>0</v>
      </c>
      <c r="E7257">
        <v>0</v>
      </c>
      <c r="F7257">
        <v>0</v>
      </c>
    </row>
    <row r="7258" spans="1:6" ht="15" customHeight="1" x14ac:dyDescent="0.35">
      <c r="A7258" s="86">
        <v>470109</v>
      </c>
      <c r="B7258" t="s">
        <v>1964</v>
      </c>
      <c r="C7258">
        <v>0</v>
      </c>
      <c r="D7258">
        <v>0</v>
      </c>
      <c r="E7258">
        <v>0</v>
      </c>
      <c r="F7258">
        <v>0</v>
      </c>
    </row>
    <row r="7259" spans="1:6" ht="15" customHeight="1" x14ac:dyDescent="0.35">
      <c r="A7259" s="86">
        <v>4701090</v>
      </c>
      <c r="B7259" t="s">
        <v>1964</v>
      </c>
      <c r="C7259">
        <v>0</v>
      </c>
      <c r="D7259">
        <v>0</v>
      </c>
      <c r="E7259">
        <v>0</v>
      </c>
      <c r="F7259">
        <v>0</v>
      </c>
    </row>
    <row r="7260" spans="1:6" ht="15" customHeight="1" x14ac:dyDescent="0.35">
      <c r="A7260" s="86">
        <v>4702</v>
      </c>
      <c r="B7260" t="s">
        <v>1965</v>
      </c>
      <c r="C7260">
        <v>0</v>
      </c>
      <c r="D7260">
        <v>0</v>
      </c>
      <c r="E7260">
        <v>0</v>
      </c>
      <c r="F7260">
        <v>0</v>
      </c>
    </row>
    <row r="7261" spans="1:6" ht="15" customHeight="1" x14ac:dyDescent="0.35">
      <c r="A7261" s="86">
        <v>470201</v>
      </c>
      <c r="B7261" t="s">
        <v>1965</v>
      </c>
      <c r="C7261">
        <v>0</v>
      </c>
      <c r="D7261">
        <v>0</v>
      </c>
      <c r="E7261">
        <v>0</v>
      </c>
      <c r="F7261">
        <v>0</v>
      </c>
    </row>
    <row r="7262" spans="1:6" ht="15" customHeight="1" x14ac:dyDescent="0.35">
      <c r="A7262" s="86">
        <v>4702010</v>
      </c>
      <c r="B7262" t="s">
        <v>1966</v>
      </c>
      <c r="C7262">
        <v>0</v>
      </c>
      <c r="D7262">
        <v>0</v>
      </c>
      <c r="E7262">
        <v>0</v>
      </c>
      <c r="F7262">
        <v>0</v>
      </c>
    </row>
    <row r="7263" spans="1:6" ht="15" customHeight="1" x14ac:dyDescent="0.35">
      <c r="A7263" s="86">
        <v>4703</v>
      </c>
      <c r="B7263" t="s">
        <v>1967</v>
      </c>
      <c r="C7263">
        <v>0</v>
      </c>
      <c r="D7263">
        <v>24666.76</v>
      </c>
      <c r="E7263">
        <v>0</v>
      </c>
      <c r="F7263">
        <v>24666.76</v>
      </c>
    </row>
    <row r="7264" spans="1:6" ht="15" customHeight="1" x14ac:dyDescent="0.35">
      <c r="A7264" s="86">
        <v>470301</v>
      </c>
      <c r="B7264" t="s">
        <v>1968</v>
      </c>
      <c r="C7264">
        <v>0</v>
      </c>
      <c r="D7264">
        <v>0</v>
      </c>
      <c r="E7264">
        <v>0</v>
      </c>
      <c r="F7264">
        <v>0</v>
      </c>
    </row>
    <row r="7265" spans="1:6" ht="15" customHeight="1" x14ac:dyDescent="0.35">
      <c r="A7265" s="86">
        <v>4703010</v>
      </c>
      <c r="B7265" t="s">
        <v>1969</v>
      </c>
      <c r="C7265">
        <v>0</v>
      </c>
      <c r="D7265">
        <v>0</v>
      </c>
      <c r="E7265">
        <v>0</v>
      </c>
      <c r="F7265">
        <v>0</v>
      </c>
    </row>
    <row r="7266" spans="1:6" ht="15" customHeight="1" x14ac:dyDescent="0.35">
      <c r="A7266" s="86">
        <v>470302</v>
      </c>
      <c r="B7266" t="s">
        <v>1970</v>
      </c>
      <c r="C7266">
        <v>0</v>
      </c>
      <c r="D7266">
        <v>0</v>
      </c>
      <c r="E7266">
        <v>0</v>
      </c>
      <c r="F7266">
        <v>0</v>
      </c>
    </row>
    <row r="7267" spans="1:6" ht="15" customHeight="1" x14ac:dyDescent="0.35">
      <c r="A7267" s="86">
        <v>4703020</v>
      </c>
      <c r="B7267" t="s">
        <v>1971</v>
      </c>
      <c r="C7267">
        <v>0</v>
      </c>
      <c r="D7267">
        <v>0</v>
      </c>
      <c r="E7267">
        <v>0</v>
      </c>
      <c r="F7267">
        <v>0</v>
      </c>
    </row>
    <row r="7268" spans="1:6" ht="15" customHeight="1" x14ac:dyDescent="0.35">
      <c r="A7268" s="86">
        <v>470303</v>
      </c>
      <c r="B7268" t="s">
        <v>1972</v>
      </c>
      <c r="C7268">
        <v>0</v>
      </c>
      <c r="D7268">
        <v>24666.76</v>
      </c>
      <c r="E7268">
        <v>0</v>
      </c>
      <c r="F7268">
        <v>24666.76</v>
      </c>
    </row>
    <row r="7269" spans="1:6" ht="15" customHeight="1" x14ac:dyDescent="0.35">
      <c r="A7269" s="86">
        <v>4703030</v>
      </c>
      <c r="B7269" t="s">
        <v>1973</v>
      </c>
      <c r="C7269">
        <v>0</v>
      </c>
      <c r="D7269">
        <v>24666.76</v>
      </c>
      <c r="E7269">
        <v>0</v>
      </c>
      <c r="F7269">
        <v>24666.76</v>
      </c>
    </row>
    <row r="7270" spans="1:6" ht="15" customHeight="1" x14ac:dyDescent="0.35">
      <c r="A7270" s="86">
        <v>4704</v>
      </c>
      <c r="B7270" t="s">
        <v>701</v>
      </c>
      <c r="C7270">
        <v>0</v>
      </c>
      <c r="D7270">
        <v>225729.36</v>
      </c>
      <c r="E7270">
        <v>0</v>
      </c>
      <c r="F7270">
        <v>225729.36</v>
      </c>
    </row>
    <row r="7271" spans="1:6" ht="15" customHeight="1" x14ac:dyDescent="0.35">
      <c r="A7271" s="86">
        <v>470401</v>
      </c>
      <c r="B7271" t="s">
        <v>1974</v>
      </c>
      <c r="C7271">
        <v>0</v>
      </c>
      <c r="D7271">
        <v>0</v>
      </c>
      <c r="E7271">
        <v>0</v>
      </c>
      <c r="F7271">
        <v>0</v>
      </c>
    </row>
    <row r="7272" spans="1:6" ht="15" customHeight="1" x14ac:dyDescent="0.35">
      <c r="A7272" s="86">
        <v>4704010</v>
      </c>
      <c r="B7272" t="s">
        <v>1974</v>
      </c>
      <c r="C7272">
        <v>0</v>
      </c>
      <c r="D7272">
        <v>0</v>
      </c>
      <c r="E7272">
        <v>0</v>
      </c>
      <c r="F7272">
        <v>0</v>
      </c>
    </row>
    <row r="7273" spans="1:6" ht="15" customHeight="1" x14ac:dyDescent="0.35">
      <c r="A7273" s="86">
        <v>470402</v>
      </c>
      <c r="B7273" t="s">
        <v>1975</v>
      </c>
      <c r="C7273">
        <v>0</v>
      </c>
      <c r="D7273">
        <v>0</v>
      </c>
      <c r="E7273">
        <v>0</v>
      </c>
      <c r="F7273">
        <v>0</v>
      </c>
    </row>
    <row r="7274" spans="1:6" ht="15" customHeight="1" x14ac:dyDescent="0.35">
      <c r="A7274" s="86">
        <v>4704020</v>
      </c>
      <c r="B7274" t="s">
        <v>1975</v>
      </c>
      <c r="C7274">
        <v>0</v>
      </c>
      <c r="D7274">
        <v>0</v>
      </c>
      <c r="E7274">
        <v>0</v>
      </c>
      <c r="F7274">
        <v>0</v>
      </c>
    </row>
    <row r="7275" spans="1:6" ht="15" customHeight="1" x14ac:dyDescent="0.35">
      <c r="A7275" s="86">
        <v>470403</v>
      </c>
      <c r="B7275" t="s">
        <v>244</v>
      </c>
      <c r="C7275">
        <v>0</v>
      </c>
      <c r="D7275">
        <v>225729.36</v>
      </c>
      <c r="E7275">
        <v>0</v>
      </c>
      <c r="F7275">
        <v>225729.36</v>
      </c>
    </row>
    <row r="7276" spans="1:6" ht="15" customHeight="1" x14ac:dyDescent="0.35">
      <c r="A7276" s="86">
        <v>4704030</v>
      </c>
      <c r="B7276" t="s">
        <v>702</v>
      </c>
      <c r="C7276">
        <v>0</v>
      </c>
      <c r="D7276">
        <v>225729.36</v>
      </c>
      <c r="E7276">
        <v>0</v>
      </c>
      <c r="F7276">
        <v>225729.36</v>
      </c>
    </row>
    <row r="7277" spans="1:6" ht="15" customHeight="1" x14ac:dyDescent="0.35">
      <c r="A7277" s="86">
        <v>4708</v>
      </c>
      <c r="B7277" t="s">
        <v>1976</v>
      </c>
      <c r="C7277">
        <v>0</v>
      </c>
      <c r="D7277">
        <v>0</v>
      </c>
      <c r="E7277">
        <v>0</v>
      </c>
      <c r="F7277">
        <v>0</v>
      </c>
    </row>
    <row r="7278" spans="1:6" ht="15" customHeight="1" x14ac:dyDescent="0.35">
      <c r="A7278" s="86">
        <v>470801</v>
      </c>
      <c r="B7278" t="s">
        <v>1976</v>
      </c>
      <c r="C7278">
        <v>0</v>
      </c>
      <c r="D7278">
        <v>0</v>
      </c>
      <c r="E7278">
        <v>0</v>
      </c>
      <c r="F7278">
        <v>0</v>
      </c>
    </row>
    <row r="7279" spans="1:6" ht="15" customHeight="1" x14ac:dyDescent="0.35">
      <c r="A7279" s="86">
        <v>4708010</v>
      </c>
      <c r="B7279" t="s">
        <v>1977</v>
      </c>
      <c r="C7279">
        <v>0</v>
      </c>
      <c r="D7279">
        <v>0</v>
      </c>
      <c r="E7279">
        <v>0</v>
      </c>
      <c r="F7279">
        <v>0</v>
      </c>
    </row>
    <row r="7280" spans="1:6" ht="15" customHeight="1" x14ac:dyDescent="0.35">
      <c r="A7280" s="86">
        <v>4709</v>
      </c>
      <c r="B7280" t="s">
        <v>1978</v>
      </c>
      <c r="C7280">
        <v>0</v>
      </c>
      <c r="D7280">
        <v>0</v>
      </c>
      <c r="E7280">
        <v>0</v>
      </c>
      <c r="F7280">
        <v>0</v>
      </c>
    </row>
    <row r="7281" spans="1:6" ht="15" customHeight="1" x14ac:dyDescent="0.35">
      <c r="A7281" s="86">
        <v>470901</v>
      </c>
      <c r="B7281" t="s">
        <v>1979</v>
      </c>
      <c r="C7281">
        <v>0</v>
      </c>
      <c r="D7281">
        <v>0</v>
      </c>
      <c r="E7281">
        <v>0</v>
      </c>
      <c r="F7281">
        <v>0</v>
      </c>
    </row>
    <row r="7282" spans="1:6" ht="15" customHeight="1" x14ac:dyDescent="0.35">
      <c r="A7282" s="86">
        <v>4709010</v>
      </c>
      <c r="B7282" t="s">
        <v>1979</v>
      </c>
      <c r="C7282">
        <v>0</v>
      </c>
      <c r="D7282">
        <v>0</v>
      </c>
      <c r="E7282">
        <v>0</v>
      </c>
      <c r="F7282">
        <v>0</v>
      </c>
    </row>
    <row r="7283" spans="1:6" ht="15" customHeight="1" x14ac:dyDescent="0.35">
      <c r="A7283" s="86">
        <v>470902</v>
      </c>
      <c r="B7283" t="s">
        <v>1980</v>
      </c>
      <c r="C7283">
        <v>0</v>
      </c>
      <c r="D7283">
        <v>0</v>
      </c>
      <c r="E7283">
        <v>0</v>
      </c>
      <c r="F7283">
        <v>0</v>
      </c>
    </row>
    <row r="7284" spans="1:6" ht="15" customHeight="1" x14ac:dyDescent="0.35">
      <c r="A7284" s="86">
        <v>4709020</v>
      </c>
      <c r="B7284" t="s">
        <v>1980</v>
      </c>
      <c r="C7284">
        <v>0</v>
      </c>
      <c r="D7284">
        <v>0</v>
      </c>
      <c r="E7284">
        <v>0</v>
      </c>
      <c r="F7284">
        <v>0</v>
      </c>
    </row>
    <row r="7285" spans="1:6" ht="15" customHeight="1" x14ac:dyDescent="0.35">
      <c r="A7285" s="86">
        <v>48</v>
      </c>
      <c r="B7285" t="s">
        <v>12</v>
      </c>
      <c r="C7285">
        <v>0</v>
      </c>
      <c r="D7285">
        <v>5848285.6799999997</v>
      </c>
      <c r="E7285">
        <v>1078864.47</v>
      </c>
      <c r="F7285">
        <v>4769421.21</v>
      </c>
    </row>
    <row r="7286" spans="1:6" ht="15" customHeight="1" x14ac:dyDescent="0.35">
      <c r="A7286" s="86">
        <v>4801</v>
      </c>
      <c r="B7286" t="s">
        <v>66</v>
      </c>
      <c r="C7286">
        <v>0</v>
      </c>
      <c r="D7286">
        <v>1499484.32</v>
      </c>
      <c r="E7286">
        <v>69671.06</v>
      </c>
      <c r="F7286">
        <v>1429813.26</v>
      </c>
    </row>
    <row r="7287" spans="1:6" ht="15" customHeight="1" x14ac:dyDescent="0.35">
      <c r="A7287" s="86">
        <v>480101</v>
      </c>
      <c r="B7287" t="s">
        <v>671</v>
      </c>
      <c r="C7287">
        <v>0</v>
      </c>
      <c r="D7287">
        <v>862877.47</v>
      </c>
      <c r="E7287">
        <v>131.38999999999999</v>
      </c>
      <c r="F7287">
        <v>862746.08</v>
      </c>
    </row>
    <row r="7288" spans="1:6" ht="15" customHeight="1" x14ac:dyDescent="0.35">
      <c r="A7288" s="86">
        <v>4801010</v>
      </c>
      <c r="B7288" t="s">
        <v>671</v>
      </c>
      <c r="C7288">
        <v>0</v>
      </c>
      <c r="D7288">
        <v>862877.47</v>
      </c>
      <c r="E7288">
        <v>131.38999999999999</v>
      </c>
      <c r="F7288">
        <v>862746.08</v>
      </c>
    </row>
    <row r="7289" spans="1:6" ht="15" customHeight="1" x14ac:dyDescent="0.35">
      <c r="A7289" s="86">
        <v>480101001</v>
      </c>
      <c r="B7289" t="s">
        <v>703</v>
      </c>
      <c r="C7289">
        <v>0</v>
      </c>
      <c r="D7289">
        <v>862877.47</v>
      </c>
      <c r="E7289">
        <v>131.38999999999999</v>
      </c>
      <c r="F7289">
        <v>862746.08</v>
      </c>
    </row>
    <row r="7290" spans="1:6" ht="15" customHeight="1" x14ac:dyDescent="0.35">
      <c r="A7290" s="86">
        <v>480101002</v>
      </c>
      <c r="B7290" t="s">
        <v>704</v>
      </c>
      <c r="C7290">
        <v>0</v>
      </c>
      <c r="D7290">
        <v>0</v>
      </c>
      <c r="E7290">
        <v>0</v>
      </c>
      <c r="F7290">
        <v>0</v>
      </c>
    </row>
    <row r="7291" spans="1:6" ht="15" customHeight="1" x14ac:dyDescent="0.35">
      <c r="A7291" s="86">
        <v>480102</v>
      </c>
      <c r="B7291" t="s">
        <v>1909</v>
      </c>
      <c r="C7291">
        <v>0</v>
      </c>
      <c r="D7291">
        <v>0</v>
      </c>
      <c r="E7291">
        <v>0</v>
      </c>
      <c r="F7291">
        <v>0</v>
      </c>
    </row>
    <row r="7292" spans="1:6" ht="15" customHeight="1" x14ac:dyDescent="0.35">
      <c r="A7292" s="86">
        <v>4801020</v>
      </c>
      <c r="B7292" t="s">
        <v>1909</v>
      </c>
      <c r="C7292">
        <v>0</v>
      </c>
      <c r="D7292">
        <v>0</v>
      </c>
      <c r="E7292">
        <v>0</v>
      </c>
      <c r="F7292">
        <v>0</v>
      </c>
    </row>
    <row r="7293" spans="1:6" ht="15" customHeight="1" x14ac:dyDescent="0.35">
      <c r="A7293" s="86">
        <v>480103</v>
      </c>
      <c r="B7293" t="s">
        <v>600</v>
      </c>
      <c r="C7293">
        <v>0</v>
      </c>
      <c r="D7293">
        <v>264097.06</v>
      </c>
      <c r="E7293">
        <v>0</v>
      </c>
      <c r="F7293">
        <v>264097.06</v>
      </c>
    </row>
    <row r="7294" spans="1:6" ht="15" customHeight="1" x14ac:dyDescent="0.35">
      <c r="A7294" s="86">
        <v>4801030</v>
      </c>
      <c r="B7294" t="s">
        <v>600</v>
      </c>
      <c r="C7294">
        <v>0</v>
      </c>
      <c r="D7294">
        <v>264097.06</v>
      </c>
      <c r="E7294">
        <v>0</v>
      </c>
      <c r="F7294">
        <v>264097.06</v>
      </c>
    </row>
    <row r="7295" spans="1:6" ht="15" customHeight="1" x14ac:dyDescent="0.35">
      <c r="A7295" s="86">
        <v>480103001</v>
      </c>
      <c r="B7295" t="s">
        <v>672</v>
      </c>
      <c r="C7295">
        <v>0</v>
      </c>
      <c r="D7295">
        <v>241995.95</v>
      </c>
      <c r="E7295">
        <v>0</v>
      </c>
      <c r="F7295">
        <v>241995.95</v>
      </c>
    </row>
    <row r="7296" spans="1:6" ht="15" customHeight="1" x14ac:dyDescent="0.35">
      <c r="A7296" s="86">
        <v>48010300101</v>
      </c>
      <c r="B7296" t="s">
        <v>705</v>
      </c>
      <c r="C7296">
        <v>0</v>
      </c>
      <c r="D7296">
        <v>241995.95</v>
      </c>
      <c r="E7296">
        <v>0</v>
      </c>
      <c r="F7296">
        <v>241995.95</v>
      </c>
    </row>
    <row r="7297" spans="1:6" ht="15" customHeight="1" x14ac:dyDescent="0.35">
      <c r="A7297" s="86">
        <v>48010300102</v>
      </c>
      <c r="B7297" t="s">
        <v>704</v>
      </c>
      <c r="C7297">
        <v>0</v>
      </c>
      <c r="D7297">
        <v>0</v>
      </c>
      <c r="E7297">
        <v>0</v>
      </c>
      <c r="F7297">
        <v>0</v>
      </c>
    </row>
    <row r="7298" spans="1:6" ht="15" customHeight="1" x14ac:dyDescent="0.35">
      <c r="A7298" s="86">
        <v>480103002</v>
      </c>
      <c r="B7298" t="s">
        <v>673</v>
      </c>
      <c r="C7298">
        <v>0</v>
      </c>
      <c r="D7298">
        <v>22101.11</v>
      </c>
      <c r="E7298">
        <v>0</v>
      </c>
      <c r="F7298">
        <v>22101.11</v>
      </c>
    </row>
    <row r="7299" spans="1:6" ht="15" customHeight="1" x14ac:dyDescent="0.35">
      <c r="A7299" s="86">
        <v>48010300201</v>
      </c>
      <c r="B7299" t="s">
        <v>703</v>
      </c>
      <c r="C7299">
        <v>0</v>
      </c>
      <c r="D7299">
        <v>22101.11</v>
      </c>
      <c r="E7299">
        <v>0</v>
      </c>
      <c r="F7299">
        <v>22101.11</v>
      </c>
    </row>
    <row r="7300" spans="1:6" ht="15" customHeight="1" x14ac:dyDescent="0.35">
      <c r="A7300" s="86">
        <v>48010300202</v>
      </c>
      <c r="B7300" t="s">
        <v>704</v>
      </c>
      <c r="C7300">
        <v>0</v>
      </c>
      <c r="D7300">
        <v>0</v>
      </c>
      <c r="E7300">
        <v>0</v>
      </c>
      <c r="F7300">
        <v>0</v>
      </c>
    </row>
    <row r="7301" spans="1:6" ht="15" customHeight="1" x14ac:dyDescent="0.35">
      <c r="A7301" s="86">
        <v>480104</v>
      </c>
      <c r="B7301" t="s">
        <v>674</v>
      </c>
      <c r="C7301">
        <v>0</v>
      </c>
      <c r="D7301">
        <v>76986.67</v>
      </c>
      <c r="E7301">
        <v>21202.959999999999</v>
      </c>
      <c r="F7301">
        <v>55783.71</v>
      </c>
    </row>
    <row r="7302" spans="1:6" ht="15" customHeight="1" x14ac:dyDescent="0.35">
      <c r="A7302" s="86">
        <v>4801040</v>
      </c>
      <c r="B7302" t="s">
        <v>674</v>
      </c>
      <c r="C7302">
        <v>0</v>
      </c>
      <c r="D7302">
        <v>76986.67</v>
      </c>
      <c r="E7302">
        <v>21202.959999999999</v>
      </c>
      <c r="F7302">
        <v>55783.71</v>
      </c>
    </row>
    <row r="7303" spans="1:6" ht="15" customHeight="1" x14ac:dyDescent="0.35">
      <c r="A7303" s="86">
        <v>480104001</v>
      </c>
      <c r="B7303" t="s">
        <v>703</v>
      </c>
      <c r="C7303">
        <v>0</v>
      </c>
      <c r="D7303">
        <v>76986.67</v>
      </c>
      <c r="E7303">
        <v>21202.959999999999</v>
      </c>
      <c r="F7303">
        <v>55783.71</v>
      </c>
    </row>
    <row r="7304" spans="1:6" ht="15" customHeight="1" x14ac:dyDescent="0.35">
      <c r="A7304" s="86">
        <v>480104002</v>
      </c>
      <c r="B7304" t="s">
        <v>704</v>
      </c>
      <c r="C7304">
        <v>0</v>
      </c>
      <c r="D7304">
        <v>0</v>
      </c>
      <c r="E7304">
        <v>0</v>
      </c>
      <c r="F7304">
        <v>0</v>
      </c>
    </row>
    <row r="7305" spans="1:6" ht="15" customHeight="1" x14ac:dyDescent="0.35">
      <c r="A7305" s="86">
        <v>480105</v>
      </c>
      <c r="B7305" t="s">
        <v>681</v>
      </c>
      <c r="C7305">
        <v>0</v>
      </c>
      <c r="D7305">
        <v>9770.3700000000008</v>
      </c>
      <c r="E7305">
        <v>0</v>
      </c>
      <c r="F7305">
        <v>9770.3700000000008</v>
      </c>
    </row>
    <row r="7306" spans="1:6" ht="15" customHeight="1" x14ac:dyDescent="0.35">
      <c r="A7306" s="86">
        <v>4801050</v>
      </c>
      <c r="B7306" t="s">
        <v>681</v>
      </c>
      <c r="C7306">
        <v>0</v>
      </c>
      <c r="D7306">
        <v>9770.3700000000008</v>
      </c>
      <c r="E7306">
        <v>0</v>
      </c>
      <c r="F7306">
        <v>9770.3700000000008</v>
      </c>
    </row>
    <row r="7307" spans="1:6" ht="15" customHeight="1" x14ac:dyDescent="0.35">
      <c r="A7307" s="86">
        <v>480106</v>
      </c>
      <c r="B7307" t="s">
        <v>675</v>
      </c>
      <c r="C7307">
        <v>0</v>
      </c>
      <c r="D7307">
        <v>109848.52</v>
      </c>
      <c r="E7307">
        <v>45150.36</v>
      </c>
      <c r="F7307">
        <v>64698.16</v>
      </c>
    </row>
    <row r="7308" spans="1:6" ht="15" customHeight="1" x14ac:dyDescent="0.35">
      <c r="A7308" s="86">
        <v>4801060</v>
      </c>
      <c r="B7308" t="s">
        <v>675</v>
      </c>
      <c r="C7308">
        <v>0</v>
      </c>
      <c r="D7308">
        <v>109848.52</v>
      </c>
      <c r="E7308">
        <v>45150.36</v>
      </c>
      <c r="F7308">
        <v>64698.16</v>
      </c>
    </row>
    <row r="7309" spans="1:6" ht="15" customHeight="1" x14ac:dyDescent="0.35">
      <c r="A7309" s="86">
        <v>480106001</v>
      </c>
      <c r="B7309" t="s">
        <v>703</v>
      </c>
      <c r="C7309">
        <v>0</v>
      </c>
      <c r="D7309">
        <v>109848.52</v>
      </c>
      <c r="E7309">
        <v>45150.36</v>
      </c>
      <c r="F7309">
        <v>64698.16</v>
      </c>
    </row>
    <row r="7310" spans="1:6" ht="15" customHeight="1" x14ac:dyDescent="0.35">
      <c r="A7310" s="86">
        <v>480106002</v>
      </c>
      <c r="B7310" t="s">
        <v>704</v>
      </c>
      <c r="C7310">
        <v>0</v>
      </c>
      <c r="D7310">
        <v>0</v>
      </c>
      <c r="E7310">
        <v>0</v>
      </c>
      <c r="F7310">
        <v>0</v>
      </c>
    </row>
    <row r="7311" spans="1:6" ht="15" customHeight="1" x14ac:dyDescent="0.35">
      <c r="A7311" s="86">
        <v>480107</v>
      </c>
      <c r="B7311" t="s">
        <v>1911</v>
      </c>
      <c r="C7311">
        <v>0</v>
      </c>
      <c r="D7311">
        <v>0</v>
      </c>
      <c r="E7311">
        <v>0</v>
      </c>
      <c r="F7311">
        <v>0</v>
      </c>
    </row>
    <row r="7312" spans="1:6" ht="15" customHeight="1" x14ac:dyDescent="0.35">
      <c r="A7312" s="86">
        <v>4801070</v>
      </c>
      <c r="B7312" t="s">
        <v>1911</v>
      </c>
      <c r="C7312">
        <v>0</v>
      </c>
      <c r="D7312">
        <v>0</v>
      </c>
      <c r="E7312">
        <v>0</v>
      </c>
      <c r="F7312">
        <v>0</v>
      </c>
    </row>
    <row r="7313" spans="1:6" ht="15" customHeight="1" x14ac:dyDescent="0.35">
      <c r="A7313" s="86">
        <v>480107001</v>
      </c>
      <c r="B7313" t="s">
        <v>1981</v>
      </c>
      <c r="C7313">
        <v>0</v>
      </c>
      <c r="D7313">
        <v>0</v>
      </c>
      <c r="E7313">
        <v>0</v>
      </c>
      <c r="F7313">
        <v>0</v>
      </c>
    </row>
    <row r="7314" spans="1:6" ht="15" customHeight="1" x14ac:dyDescent="0.35">
      <c r="A7314" s="86">
        <v>480108</v>
      </c>
      <c r="B7314" t="s">
        <v>676</v>
      </c>
      <c r="C7314">
        <v>0</v>
      </c>
      <c r="D7314">
        <v>23824.78</v>
      </c>
      <c r="E7314">
        <v>3186.35</v>
      </c>
      <c r="F7314">
        <v>20638.43</v>
      </c>
    </row>
    <row r="7315" spans="1:6" ht="15" customHeight="1" x14ac:dyDescent="0.35">
      <c r="A7315" s="86">
        <v>4801080</v>
      </c>
      <c r="B7315" t="s">
        <v>676</v>
      </c>
      <c r="C7315">
        <v>0</v>
      </c>
      <c r="D7315">
        <v>23824.78</v>
      </c>
      <c r="E7315">
        <v>3186.35</v>
      </c>
      <c r="F7315">
        <v>20638.43</v>
      </c>
    </row>
    <row r="7316" spans="1:6" ht="15" customHeight="1" x14ac:dyDescent="0.35">
      <c r="A7316" s="86">
        <v>480108001</v>
      </c>
      <c r="B7316" t="s">
        <v>1982</v>
      </c>
      <c r="C7316">
        <v>0</v>
      </c>
      <c r="D7316">
        <v>14791.35</v>
      </c>
      <c r="E7316">
        <v>0</v>
      </c>
      <c r="F7316">
        <v>14791.35</v>
      </c>
    </row>
    <row r="7317" spans="1:6" ht="15" customHeight="1" x14ac:dyDescent="0.35">
      <c r="A7317" s="86">
        <v>480108002</v>
      </c>
      <c r="B7317" t="s">
        <v>1983</v>
      </c>
      <c r="C7317">
        <v>0</v>
      </c>
      <c r="D7317">
        <v>0</v>
      </c>
      <c r="E7317">
        <v>0</v>
      </c>
      <c r="F7317">
        <v>0</v>
      </c>
    </row>
    <row r="7318" spans="1:6" ht="15" customHeight="1" x14ac:dyDescent="0.35">
      <c r="A7318" s="86">
        <v>480108003</v>
      </c>
      <c r="B7318" t="s">
        <v>680</v>
      </c>
      <c r="C7318">
        <v>0</v>
      </c>
      <c r="D7318">
        <v>6419.89</v>
      </c>
      <c r="E7318">
        <v>572.80999999999995</v>
      </c>
      <c r="F7318">
        <v>5847.08</v>
      </c>
    </row>
    <row r="7319" spans="1:6" ht="15" customHeight="1" x14ac:dyDescent="0.35">
      <c r="A7319" s="86">
        <v>480108004</v>
      </c>
      <c r="B7319" t="s">
        <v>1984</v>
      </c>
      <c r="C7319">
        <v>0</v>
      </c>
      <c r="D7319">
        <v>0</v>
      </c>
      <c r="E7319">
        <v>0</v>
      </c>
      <c r="F7319">
        <v>0</v>
      </c>
    </row>
    <row r="7320" spans="1:6" ht="15" customHeight="1" x14ac:dyDescent="0.35">
      <c r="A7320" s="86">
        <v>480108005</v>
      </c>
      <c r="B7320" t="s">
        <v>1985</v>
      </c>
      <c r="C7320">
        <v>0</v>
      </c>
      <c r="D7320">
        <v>2613.54</v>
      </c>
      <c r="E7320">
        <v>2613.54</v>
      </c>
      <c r="F7320">
        <v>0</v>
      </c>
    </row>
    <row r="7321" spans="1:6" ht="15" customHeight="1" x14ac:dyDescent="0.35">
      <c r="A7321" s="86">
        <v>480109</v>
      </c>
      <c r="B7321" t="s">
        <v>683</v>
      </c>
      <c r="C7321">
        <v>0</v>
      </c>
      <c r="D7321">
        <v>23674.36</v>
      </c>
      <c r="E7321">
        <v>0</v>
      </c>
      <c r="F7321">
        <v>23674.36</v>
      </c>
    </row>
    <row r="7322" spans="1:6" ht="15" customHeight="1" x14ac:dyDescent="0.35">
      <c r="A7322" s="86">
        <v>4801090</v>
      </c>
      <c r="B7322" t="s">
        <v>683</v>
      </c>
      <c r="C7322">
        <v>0</v>
      </c>
      <c r="D7322">
        <v>23674.36</v>
      </c>
      <c r="E7322">
        <v>0</v>
      </c>
      <c r="F7322">
        <v>23674.36</v>
      </c>
    </row>
    <row r="7323" spans="1:6" ht="15" customHeight="1" x14ac:dyDescent="0.35">
      <c r="A7323" s="86">
        <v>480110</v>
      </c>
      <c r="B7323" t="s">
        <v>706</v>
      </c>
      <c r="C7323">
        <v>0</v>
      </c>
      <c r="D7323">
        <v>128405.09</v>
      </c>
      <c r="E7323">
        <v>0</v>
      </c>
      <c r="F7323">
        <v>128405.09</v>
      </c>
    </row>
    <row r="7324" spans="1:6" ht="15" customHeight="1" x14ac:dyDescent="0.35">
      <c r="A7324" s="86">
        <v>4801100</v>
      </c>
      <c r="B7324" t="s">
        <v>706</v>
      </c>
      <c r="C7324">
        <v>0</v>
      </c>
      <c r="D7324">
        <v>128405.09</v>
      </c>
      <c r="E7324">
        <v>0</v>
      </c>
      <c r="F7324">
        <v>128405.09</v>
      </c>
    </row>
    <row r="7325" spans="1:6" ht="15" customHeight="1" x14ac:dyDescent="0.35">
      <c r="A7325" s="86">
        <v>480110001</v>
      </c>
      <c r="B7325" t="s">
        <v>678</v>
      </c>
      <c r="C7325">
        <v>0</v>
      </c>
      <c r="D7325">
        <v>63694.07</v>
      </c>
      <c r="E7325">
        <v>0</v>
      </c>
      <c r="F7325">
        <v>63694.07</v>
      </c>
    </row>
    <row r="7326" spans="1:6" ht="15" customHeight="1" x14ac:dyDescent="0.35">
      <c r="A7326" s="86">
        <v>48011000101</v>
      </c>
      <c r="B7326" t="s">
        <v>703</v>
      </c>
      <c r="C7326">
        <v>0</v>
      </c>
      <c r="D7326">
        <v>63694.07</v>
      </c>
      <c r="E7326">
        <v>0</v>
      </c>
      <c r="F7326">
        <v>63694.07</v>
      </c>
    </row>
    <row r="7327" spans="1:6" ht="15" customHeight="1" x14ac:dyDescent="0.35">
      <c r="A7327" s="86">
        <v>48011000102</v>
      </c>
      <c r="B7327" t="s">
        <v>704</v>
      </c>
      <c r="C7327">
        <v>0</v>
      </c>
      <c r="D7327">
        <v>0</v>
      </c>
      <c r="E7327">
        <v>0</v>
      </c>
      <c r="F7327">
        <v>0</v>
      </c>
    </row>
    <row r="7328" spans="1:6" ht="15" customHeight="1" x14ac:dyDescent="0.35">
      <c r="A7328" s="86">
        <v>480110002</v>
      </c>
      <c r="B7328" t="s">
        <v>679</v>
      </c>
      <c r="C7328">
        <v>0</v>
      </c>
      <c r="D7328">
        <v>64711.02</v>
      </c>
      <c r="E7328">
        <v>0</v>
      </c>
      <c r="F7328">
        <v>64711.02</v>
      </c>
    </row>
    <row r="7329" spans="1:6" ht="15" customHeight="1" x14ac:dyDescent="0.35">
      <c r="A7329" s="86">
        <v>48011000201</v>
      </c>
      <c r="B7329" t="s">
        <v>703</v>
      </c>
      <c r="C7329">
        <v>0</v>
      </c>
      <c r="D7329">
        <v>64711.02</v>
      </c>
      <c r="E7329">
        <v>0</v>
      </c>
      <c r="F7329">
        <v>64711.02</v>
      </c>
    </row>
    <row r="7330" spans="1:6" ht="15" customHeight="1" x14ac:dyDescent="0.35">
      <c r="A7330" s="86">
        <v>48011000202</v>
      </c>
      <c r="B7330" t="s">
        <v>1986</v>
      </c>
      <c r="C7330">
        <v>0</v>
      </c>
      <c r="D7330">
        <v>0</v>
      </c>
      <c r="E7330">
        <v>0</v>
      </c>
      <c r="F7330">
        <v>0</v>
      </c>
    </row>
    <row r="7331" spans="1:6" ht="15" customHeight="1" x14ac:dyDescent="0.35">
      <c r="A7331" s="86">
        <v>480110003</v>
      </c>
      <c r="B7331" t="s">
        <v>1919</v>
      </c>
      <c r="C7331">
        <v>0</v>
      </c>
      <c r="D7331">
        <v>0</v>
      </c>
      <c r="E7331">
        <v>0</v>
      </c>
      <c r="F7331">
        <v>0</v>
      </c>
    </row>
    <row r="7332" spans="1:6" ht="15" customHeight="1" x14ac:dyDescent="0.35">
      <c r="A7332" s="86">
        <v>48011000301</v>
      </c>
      <c r="B7332" t="s">
        <v>703</v>
      </c>
      <c r="C7332">
        <v>0</v>
      </c>
      <c r="D7332">
        <v>0</v>
      </c>
      <c r="E7332">
        <v>0</v>
      </c>
      <c r="F7332">
        <v>0</v>
      </c>
    </row>
    <row r="7333" spans="1:6" ht="15" customHeight="1" x14ac:dyDescent="0.35">
      <c r="A7333" s="86">
        <v>48011000302</v>
      </c>
      <c r="B7333" t="s">
        <v>704</v>
      </c>
      <c r="C7333">
        <v>0</v>
      </c>
      <c r="D7333">
        <v>0</v>
      </c>
      <c r="E7333">
        <v>0</v>
      </c>
      <c r="F7333">
        <v>0</v>
      </c>
    </row>
    <row r="7334" spans="1:6" ht="15" customHeight="1" x14ac:dyDescent="0.35">
      <c r="A7334" s="86">
        <v>4802</v>
      </c>
      <c r="B7334" t="s">
        <v>245</v>
      </c>
      <c r="C7334">
        <v>0</v>
      </c>
      <c r="D7334">
        <v>31324.92</v>
      </c>
      <c r="E7334">
        <v>0</v>
      </c>
      <c r="F7334">
        <v>31324.92</v>
      </c>
    </row>
    <row r="7335" spans="1:6" ht="15" customHeight="1" x14ac:dyDescent="0.35">
      <c r="A7335" s="86">
        <v>480201</v>
      </c>
      <c r="B7335" t="s">
        <v>707</v>
      </c>
      <c r="C7335">
        <v>0</v>
      </c>
      <c r="D7335">
        <v>31324.92</v>
      </c>
      <c r="E7335">
        <v>0</v>
      </c>
      <c r="F7335">
        <v>31324.92</v>
      </c>
    </row>
    <row r="7336" spans="1:6" ht="15" customHeight="1" x14ac:dyDescent="0.35">
      <c r="A7336" s="86">
        <v>4802010</v>
      </c>
      <c r="B7336" t="s">
        <v>707</v>
      </c>
      <c r="C7336">
        <v>0</v>
      </c>
      <c r="D7336">
        <v>31324.92</v>
      </c>
      <c r="E7336">
        <v>0</v>
      </c>
      <c r="F7336">
        <v>31324.92</v>
      </c>
    </row>
    <row r="7337" spans="1:6" ht="15" customHeight="1" x14ac:dyDescent="0.35">
      <c r="A7337" s="86">
        <v>480202</v>
      </c>
      <c r="B7337" t="s">
        <v>1987</v>
      </c>
      <c r="C7337">
        <v>0</v>
      </c>
      <c r="D7337">
        <v>0</v>
      </c>
      <c r="E7337">
        <v>0</v>
      </c>
      <c r="F7337">
        <v>0</v>
      </c>
    </row>
    <row r="7338" spans="1:6" ht="15" customHeight="1" x14ac:dyDescent="0.35">
      <c r="A7338" s="86">
        <v>4802020</v>
      </c>
      <c r="B7338" t="s">
        <v>1987</v>
      </c>
      <c r="C7338">
        <v>0</v>
      </c>
      <c r="D7338">
        <v>0</v>
      </c>
      <c r="E7338">
        <v>0</v>
      </c>
      <c r="F7338">
        <v>0</v>
      </c>
    </row>
    <row r="7339" spans="1:6" ht="15" customHeight="1" x14ac:dyDescent="0.35">
      <c r="A7339" s="86">
        <v>480209</v>
      </c>
      <c r="B7339" t="s">
        <v>1988</v>
      </c>
      <c r="C7339">
        <v>0</v>
      </c>
      <c r="D7339">
        <v>0</v>
      </c>
      <c r="E7339">
        <v>0</v>
      </c>
      <c r="F7339">
        <v>0</v>
      </c>
    </row>
    <row r="7340" spans="1:6" ht="15" customHeight="1" x14ac:dyDescent="0.35">
      <c r="A7340" s="86">
        <v>4802090</v>
      </c>
      <c r="B7340" t="s">
        <v>1989</v>
      </c>
      <c r="C7340">
        <v>0</v>
      </c>
      <c r="D7340">
        <v>0</v>
      </c>
      <c r="E7340">
        <v>0</v>
      </c>
      <c r="F7340">
        <v>0</v>
      </c>
    </row>
    <row r="7341" spans="1:6" ht="15" customHeight="1" x14ac:dyDescent="0.35">
      <c r="A7341" s="86">
        <v>4803</v>
      </c>
      <c r="B7341" t="s">
        <v>13</v>
      </c>
      <c r="C7341">
        <v>0</v>
      </c>
      <c r="D7341">
        <v>483698.8</v>
      </c>
      <c r="E7341">
        <v>28799.84</v>
      </c>
      <c r="F7341">
        <v>454898.96</v>
      </c>
    </row>
    <row r="7342" spans="1:6" ht="15" customHeight="1" x14ac:dyDescent="0.35">
      <c r="A7342" s="86">
        <v>480301</v>
      </c>
      <c r="B7342" t="s">
        <v>708</v>
      </c>
      <c r="C7342">
        <v>0</v>
      </c>
      <c r="D7342">
        <v>11559.8</v>
      </c>
      <c r="E7342">
        <v>0</v>
      </c>
      <c r="F7342">
        <v>11559.8</v>
      </c>
    </row>
    <row r="7343" spans="1:6" ht="15" customHeight="1" x14ac:dyDescent="0.35">
      <c r="A7343" s="86">
        <v>4803010</v>
      </c>
      <c r="B7343" t="s">
        <v>708</v>
      </c>
      <c r="C7343">
        <v>0</v>
      </c>
      <c r="D7343">
        <v>11559.8</v>
      </c>
      <c r="E7343">
        <v>0</v>
      </c>
      <c r="F7343">
        <v>11559.8</v>
      </c>
    </row>
    <row r="7344" spans="1:6" ht="15" customHeight="1" x14ac:dyDescent="0.35">
      <c r="A7344" s="86">
        <v>480302</v>
      </c>
      <c r="B7344" t="s">
        <v>684</v>
      </c>
      <c r="C7344">
        <v>0</v>
      </c>
      <c r="D7344">
        <v>8388.84</v>
      </c>
      <c r="E7344">
        <v>180.8</v>
      </c>
      <c r="F7344">
        <v>8208.0400000000009</v>
      </c>
    </row>
    <row r="7345" spans="1:6" ht="15" customHeight="1" x14ac:dyDescent="0.35">
      <c r="A7345" s="86">
        <v>4803020</v>
      </c>
      <c r="B7345" t="s">
        <v>684</v>
      </c>
      <c r="C7345">
        <v>0</v>
      </c>
      <c r="D7345">
        <v>8388.84</v>
      </c>
      <c r="E7345">
        <v>180.8</v>
      </c>
      <c r="F7345">
        <v>8208.0400000000009</v>
      </c>
    </row>
    <row r="7346" spans="1:6" ht="15" customHeight="1" x14ac:dyDescent="0.35">
      <c r="A7346" s="86">
        <v>480302001</v>
      </c>
      <c r="B7346" t="s">
        <v>703</v>
      </c>
      <c r="C7346">
        <v>0</v>
      </c>
      <c r="D7346">
        <v>7788.84</v>
      </c>
      <c r="E7346">
        <v>180.8</v>
      </c>
      <c r="F7346">
        <v>7608.04</v>
      </c>
    </row>
    <row r="7347" spans="1:6" ht="15" customHeight="1" x14ac:dyDescent="0.35">
      <c r="A7347" s="86">
        <v>480302002</v>
      </c>
      <c r="B7347" t="s">
        <v>704</v>
      </c>
      <c r="C7347">
        <v>0</v>
      </c>
      <c r="D7347">
        <v>600</v>
      </c>
      <c r="E7347">
        <v>0</v>
      </c>
      <c r="F7347">
        <v>600</v>
      </c>
    </row>
    <row r="7348" spans="1:6" ht="15" customHeight="1" x14ac:dyDescent="0.35">
      <c r="A7348" s="86">
        <v>480303</v>
      </c>
      <c r="B7348" t="s">
        <v>709</v>
      </c>
      <c r="C7348">
        <v>0</v>
      </c>
      <c r="D7348">
        <v>38874.269999999997</v>
      </c>
      <c r="E7348">
        <v>52.34</v>
      </c>
      <c r="F7348">
        <v>38821.93</v>
      </c>
    </row>
    <row r="7349" spans="1:6" ht="15" customHeight="1" x14ac:dyDescent="0.35">
      <c r="A7349" s="86">
        <v>4803030</v>
      </c>
      <c r="B7349" t="s">
        <v>709</v>
      </c>
      <c r="C7349">
        <v>0</v>
      </c>
      <c r="D7349">
        <v>38874.269999999997</v>
      </c>
      <c r="E7349">
        <v>52.34</v>
      </c>
      <c r="F7349">
        <v>38821.93</v>
      </c>
    </row>
    <row r="7350" spans="1:6" ht="15" customHeight="1" x14ac:dyDescent="0.35">
      <c r="A7350" s="86">
        <v>480303001</v>
      </c>
      <c r="B7350" t="s">
        <v>677</v>
      </c>
      <c r="C7350">
        <v>0</v>
      </c>
      <c r="D7350">
        <v>24667.16</v>
      </c>
      <c r="E7350">
        <v>13.21</v>
      </c>
      <c r="F7350">
        <v>24653.95</v>
      </c>
    </row>
    <row r="7351" spans="1:6" ht="15" customHeight="1" x14ac:dyDescent="0.35">
      <c r="A7351" s="86">
        <v>480303002</v>
      </c>
      <c r="B7351" t="s">
        <v>1915</v>
      </c>
      <c r="C7351">
        <v>0</v>
      </c>
      <c r="D7351">
        <v>0</v>
      </c>
      <c r="E7351">
        <v>0</v>
      </c>
      <c r="F7351">
        <v>0</v>
      </c>
    </row>
    <row r="7352" spans="1:6" ht="15" customHeight="1" x14ac:dyDescent="0.35">
      <c r="A7352" s="86">
        <v>480303003</v>
      </c>
      <c r="B7352" t="s">
        <v>710</v>
      </c>
      <c r="C7352">
        <v>0</v>
      </c>
      <c r="D7352">
        <v>14207.11</v>
      </c>
      <c r="E7352">
        <v>39.130000000000003</v>
      </c>
      <c r="F7352">
        <v>14167.98</v>
      </c>
    </row>
    <row r="7353" spans="1:6" ht="15" customHeight="1" x14ac:dyDescent="0.35">
      <c r="A7353" s="86">
        <v>480303004</v>
      </c>
      <c r="B7353" t="s">
        <v>1990</v>
      </c>
      <c r="C7353">
        <v>0</v>
      </c>
      <c r="D7353">
        <v>0</v>
      </c>
      <c r="E7353">
        <v>0</v>
      </c>
      <c r="F7353">
        <v>0</v>
      </c>
    </row>
    <row r="7354" spans="1:6" ht="15" customHeight="1" x14ac:dyDescent="0.35">
      <c r="A7354" s="86">
        <v>480304</v>
      </c>
      <c r="B7354" t="s">
        <v>1991</v>
      </c>
      <c r="C7354">
        <v>0</v>
      </c>
      <c r="D7354">
        <v>0</v>
      </c>
      <c r="E7354">
        <v>0</v>
      </c>
      <c r="F7354">
        <v>0</v>
      </c>
    </row>
    <row r="7355" spans="1:6" ht="15" customHeight="1" x14ac:dyDescent="0.35">
      <c r="A7355" s="86">
        <v>4803040</v>
      </c>
      <c r="B7355" t="s">
        <v>1991</v>
      </c>
      <c r="C7355">
        <v>0</v>
      </c>
      <c r="D7355">
        <v>0</v>
      </c>
      <c r="E7355">
        <v>0</v>
      </c>
      <c r="F7355">
        <v>0</v>
      </c>
    </row>
    <row r="7356" spans="1:6" ht="15" customHeight="1" x14ac:dyDescent="0.35">
      <c r="A7356" s="86">
        <v>480305</v>
      </c>
      <c r="B7356" t="s">
        <v>711</v>
      </c>
      <c r="C7356">
        <v>0</v>
      </c>
      <c r="D7356">
        <v>18554</v>
      </c>
      <c r="E7356">
        <v>0</v>
      </c>
      <c r="F7356">
        <v>18554</v>
      </c>
    </row>
    <row r="7357" spans="1:6" ht="15" customHeight="1" x14ac:dyDescent="0.35">
      <c r="A7357" s="86">
        <v>4803050</v>
      </c>
      <c r="B7357" t="s">
        <v>711</v>
      </c>
      <c r="C7357">
        <v>0</v>
      </c>
      <c r="D7357">
        <v>18554</v>
      </c>
      <c r="E7357">
        <v>0</v>
      </c>
      <c r="F7357">
        <v>18554</v>
      </c>
    </row>
    <row r="7358" spans="1:6" ht="15" customHeight="1" x14ac:dyDescent="0.35">
      <c r="A7358" s="86">
        <v>480306</v>
      </c>
      <c r="B7358" t="s">
        <v>712</v>
      </c>
      <c r="C7358">
        <v>0</v>
      </c>
      <c r="D7358">
        <v>251508.8</v>
      </c>
      <c r="E7358">
        <v>19220.7</v>
      </c>
      <c r="F7358">
        <v>232288.1</v>
      </c>
    </row>
    <row r="7359" spans="1:6" ht="15" customHeight="1" x14ac:dyDescent="0.35">
      <c r="A7359" s="86">
        <v>4803060</v>
      </c>
      <c r="B7359" t="s">
        <v>712</v>
      </c>
      <c r="C7359">
        <v>0</v>
      </c>
      <c r="D7359">
        <v>251508.8</v>
      </c>
      <c r="E7359">
        <v>19220.7</v>
      </c>
      <c r="F7359">
        <v>232288.1</v>
      </c>
    </row>
    <row r="7360" spans="1:6" ht="15" customHeight="1" x14ac:dyDescent="0.35">
      <c r="A7360" s="86">
        <v>480306001</v>
      </c>
      <c r="B7360" t="s">
        <v>713</v>
      </c>
      <c r="C7360">
        <v>0</v>
      </c>
      <c r="D7360">
        <v>241808.8</v>
      </c>
      <c r="E7360">
        <v>10220.700000000001</v>
      </c>
      <c r="F7360">
        <v>231588.1</v>
      </c>
    </row>
    <row r="7361" spans="1:6" ht="15" customHeight="1" x14ac:dyDescent="0.35">
      <c r="A7361" s="86">
        <v>480306002</v>
      </c>
      <c r="B7361" t="s">
        <v>704</v>
      </c>
      <c r="C7361">
        <v>0</v>
      </c>
      <c r="D7361">
        <v>9700</v>
      </c>
      <c r="E7361">
        <v>9000</v>
      </c>
      <c r="F7361">
        <v>700</v>
      </c>
    </row>
    <row r="7362" spans="1:6" ht="15" customHeight="1" x14ac:dyDescent="0.35">
      <c r="A7362" s="86">
        <v>480307</v>
      </c>
      <c r="B7362" t="s">
        <v>1992</v>
      </c>
      <c r="C7362">
        <v>0</v>
      </c>
      <c r="D7362">
        <v>68.61</v>
      </c>
      <c r="E7362">
        <v>0</v>
      </c>
      <c r="F7362">
        <v>68.61</v>
      </c>
    </row>
    <row r="7363" spans="1:6" ht="15" customHeight="1" x14ac:dyDescent="0.35">
      <c r="A7363" s="86">
        <v>4803070</v>
      </c>
      <c r="B7363" t="s">
        <v>1992</v>
      </c>
      <c r="C7363">
        <v>0</v>
      </c>
      <c r="D7363">
        <v>68.61</v>
      </c>
      <c r="E7363">
        <v>0</v>
      </c>
      <c r="F7363">
        <v>68.61</v>
      </c>
    </row>
    <row r="7364" spans="1:6" ht="15" customHeight="1" x14ac:dyDescent="0.35">
      <c r="A7364" s="86">
        <v>480308</v>
      </c>
      <c r="B7364" t="s">
        <v>714</v>
      </c>
      <c r="C7364">
        <v>0</v>
      </c>
      <c r="D7364">
        <v>34916</v>
      </c>
      <c r="E7364">
        <v>216</v>
      </c>
      <c r="F7364">
        <v>34700</v>
      </c>
    </row>
    <row r="7365" spans="1:6" ht="15" customHeight="1" x14ac:dyDescent="0.35">
      <c r="A7365" s="86">
        <v>4803080</v>
      </c>
      <c r="B7365" t="s">
        <v>714</v>
      </c>
      <c r="C7365">
        <v>0</v>
      </c>
      <c r="D7365">
        <v>34916</v>
      </c>
      <c r="E7365">
        <v>216</v>
      </c>
      <c r="F7365">
        <v>34700</v>
      </c>
    </row>
    <row r="7366" spans="1:6" ht="15" customHeight="1" x14ac:dyDescent="0.35">
      <c r="A7366" s="86">
        <v>480309</v>
      </c>
      <c r="B7366" t="s">
        <v>688</v>
      </c>
      <c r="C7366">
        <v>0</v>
      </c>
      <c r="D7366">
        <v>94226.65</v>
      </c>
      <c r="E7366">
        <v>9000</v>
      </c>
      <c r="F7366">
        <v>85226.65</v>
      </c>
    </row>
    <row r="7367" spans="1:6" ht="15" customHeight="1" x14ac:dyDescent="0.35">
      <c r="A7367" s="86">
        <v>4803090</v>
      </c>
      <c r="B7367" t="s">
        <v>688</v>
      </c>
      <c r="C7367">
        <v>0</v>
      </c>
      <c r="D7367">
        <v>94226.65</v>
      </c>
      <c r="E7367">
        <v>9000</v>
      </c>
      <c r="F7367">
        <v>85226.65</v>
      </c>
    </row>
    <row r="7368" spans="1:6" ht="15" customHeight="1" x14ac:dyDescent="0.35">
      <c r="A7368" s="86">
        <v>480310</v>
      </c>
      <c r="B7368" t="s">
        <v>715</v>
      </c>
      <c r="C7368">
        <v>0</v>
      </c>
      <c r="D7368">
        <v>1433.63</v>
      </c>
      <c r="E7368">
        <v>0</v>
      </c>
      <c r="F7368">
        <v>1433.63</v>
      </c>
    </row>
    <row r="7369" spans="1:6" ht="15" customHeight="1" x14ac:dyDescent="0.35">
      <c r="A7369" s="86">
        <v>4803100</v>
      </c>
      <c r="B7369" t="s">
        <v>715</v>
      </c>
      <c r="C7369">
        <v>0</v>
      </c>
      <c r="D7369">
        <v>1433.63</v>
      </c>
      <c r="E7369">
        <v>0</v>
      </c>
      <c r="F7369">
        <v>1433.63</v>
      </c>
    </row>
    <row r="7370" spans="1:6" ht="15" customHeight="1" x14ac:dyDescent="0.35">
      <c r="A7370" s="86">
        <v>480311</v>
      </c>
      <c r="B7370" t="s">
        <v>716</v>
      </c>
      <c r="C7370">
        <v>0</v>
      </c>
      <c r="D7370">
        <v>8067.47</v>
      </c>
      <c r="E7370">
        <v>130</v>
      </c>
      <c r="F7370">
        <v>7937.47</v>
      </c>
    </row>
    <row r="7371" spans="1:6" ht="15" customHeight="1" x14ac:dyDescent="0.35">
      <c r="A7371" s="86">
        <v>4803110</v>
      </c>
      <c r="B7371" t="s">
        <v>716</v>
      </c>
      <c r="C7371">
        <v>0</v>
      </c>
      <c r="D7371">
        <v>8067.47</v>
      </c>
      <c r="E7371">
        <v>130</v>
      </c>
      <c r="F7371">
        <v>7937.47</v>
      </c>
    </row>
    <row r="7372" spans="1:6" ht="15" customHeight="1" x14ac:dyDescent="0.35">
      <c r="A7372" s="86">
        <v>480312</v>
      </c>
      <c r="B7372" t="s">
        <v>1993</v>
      </c>
      <c r="C7372">
        <v>0</v>
      </c>
      <c r="D7372">
        <v>99.02</v>
      </c>
      <c r="E7372">
        <v>0</v>
      </c>
      <c r="F7372">
        <v>99.02</v>
      </c>
    </row>
    <row r="7373" spans="1:6" ht="15" customHeight="1" x14ac:dyDescent="0.35">
      <c r="A7373" s="86">
        <v>4803120</v>
      </c>
      <c r="B7373" t="s">
        <v>1993</v>
      </c>
      <c r="C7373">
        <v>0</v>
      </c>
      <c r="D7373">
        <v>99.02</v>
      </c>
      <c r="E7373">
        <v>0</v>
      </c>
      <c r="F7373">
        <v>99.02</v>
      </c>
    </row>
    <row r="7374" spans="1:6" ht="15" customHeight="1" x14ac:dyDescent="0.35">
      <c r="A7374" s="86">
        <v>480313</v>
      </c>
      <c r="B7374" t="s">
        <v>1994</v>
      </c>
      <c r="C7374">
        <v>0</v>
      </c>
      <c r="D7374">
        <v>210.55</v>
      </c>
      <c r="E7374">
        <v>0</v>
      </c>
      <c r="F7374">
        <v>210.55</v>
      </c>
    </row>
    <row r="7375" spans="1:6" ht="15" customHeight="1" x14ac:dyDescent="0.35">
      <c r="A7375" s="86">
        <v>4803130</v>
      </c>
      <c r="B7375" t="s">
        <v>1994</v>
      </c>
      <c r="C7375">
        <v>0</v>
      </c>
      <c r="D7375">
        <v>210.55</v>
      </c>
      <c r="E7375">
        <v>0</v>
      </c>
      <c r="F7375">
        <v>210.55</v>
      </c>
    </row>
    <row r="7376" spans="1:6" ht="15" customHeight="1" x14ac:dyDescent="0.35">
      <c r="A7376" s="86">
        <v>480314</v>
      </c>
      <c r="B7376" t="s">
        <v>685</v>
      </c>
      <c r="C7376">
        <v>0</v>
      </c>
      <c r="D7376">
        <v>1763.74</v>
      </c>
      <c r="E7376">
        <v>0</v>
      </c>
      <c r="F7376">
        <v>1763.74</v>
      </c>
    </row>
    <row r="7377" spans="1:6" ht="15" customHeight="1" x14ac:dyDescent="0.35">
      <c r="A7377" s="86">
        <v>4803140</v>
      </c>
      <c r="B7377" t="s">
        <v>685</v>
      </c>
      <c r="C7377">
        <v>0</v>
      </c>
      <c r="D7377">
        <v>1763.74</v>
      </c>
      <c r="E7377">
        <v>0</v>
      </c>
      <c r="F7377">
        <v>1763.74</v>
      </c>
    </row>
    <row r="7378" spans="1:6" ht="15" customHeight="1" x14ac:dyDescent="0.35">
      <c r="A7378" s="86">
        <v>480314001</v>
      </c>
      <c r="B7378" t="s">
        <v>703</v>
      </c>
      <c r="C7378">
        <v>0</v>
      </c>
      <c r="D7378">
        <v>1763.74</v>
      </c>
      <c r="E7378">
        <v>0</v>
      </c>
      <c r="F7378">
        <v>1763.74</v>
      </c>
    </row>
    <row r="7379" spans="1:6" ht="15" customHeight="1" x14ac:dyDescent="0.35">
      <c r="A7379" s="86">
        <v>480314002</v>
      </c>
      <c r="B7379" t="s">
        <v>704</v>
      </c>
      <c r="C7379">
        <v>0</v>
      </c>
      <c r="D7379">
        <v>0</v>
      </c>
      <c r="E7379">
        <v>0</v>
      </c>
      <c r="F7379">
        <v>0</v>
      </c>
    </row>
    <row r="7380" spans="1:6" ht="15" customHeight="1" x14ac:dyDescent="0.35">
      <c r="A7380" s="86">
        <v>480315</v>
      </c>
      <c r="B7380" t="s">
        <v>691</v>
      </c>
      <c r="C7380">
        <v>0</v>
      </c>
      <c r="D7380">
        <v>12988.65</v>
      </c>
      <c r="E7380">
        <v>0</v>
      </c>
      <c r="F7380">
        <v>12988.65</v>
      </c>
    </row>
    <row r="7381" spans="1:6" ht="15" customHeight="1" x14ac:dyDescent="0.35">
      <c r="A7381" s="86">
        <v>4803150</v>
      </c>
      <c r="B7381" t="s">
        <v>691</v>
      </c>
      <c r="C7381">
        <v>0</v>
      </c>
      <c r="D7381">
        <v>12988.65</v>
      </c>
      <c r="E7381">
        <v>0</v>
      </c>
      <c r="F7381">
        <v>12988.65</v>
      </c>
    </row>
    <row r="7382" spans="1:6" ht="15" customHeight="1" x14ac:dyDescent="0.35">
      <c r="A7382" s="86">
        <v>480316</v>
      </c>
      <c r="B7382" t="s">
        <v>692</v>
      </c>
      <c r="C7382">
        <v>0</v>
      </c>
      <c r="D7382">
        <v>838.24</v>
      </c>
      <c r="E7382">
        <v>0</v>
      </c>
      <c r="F7382">
        <v>838.24</v>
      </c>
    </row>
    <row r="7383" spans="1:6" ht="15" customHeight="1" x14ac:dyDescent="0.35">
      <c r="A7383" s="86">
        <v>4803160</v>
      </c>
      <c r="B7383" t="s">
        <v>692</v>
      </c>
      <c r="C7383">
        <v>0</v>
      </c>
      <c r="D7383">
        <v>838.24</v>
      </c>
      <c r="E7383">
        <v>0</v>
      </c>
      <c r="F7383">
        <v>838.24</v>
      </c>
    </row>
    <row r="7384" spans="1:6" ht="15" customHeight="1" x14ac:dyDescent="0.35">
      <c r="A7384" s="86">
        <v>480317</v>
      </c>
      <c r="B7384" t="s">
        <v>1926</v>
      </c>
      <c r="C7384">
        <v>0</v>
      </c>
      <c r="D7384">
        <v>0</v>
      </c>
      <c r="E7384">
        <v>0</v>
      </c>
      <c r="F7384">
        <v>0</v>
      </c>
    </row>
    <row r="7385" spans="1:6" ht="15" customHeight="1" x14ac:dyDescent="0.35">
      <c r="A7385" s="86">
        <v>4803170</v>
      </c>
      <c r="B7385" t="s">
        <v>1926</v>
      </c>
      <c r="C7385">
        <v>0</v>
      </c>
      <c r="D7385">
        <v>0</v>
      </c>
      <c r="E7385">
        <v>0</v>
      </c>
      <c r="F7385">
        <v>0</v>
      </c>
    </row>
    <row r="7386" spans="1:6" ht="15" customHeight="1" x14ac:dyDescent="0.35">
      <c r="A7386" s="86">
        <v>480318</v>
      </c>
      <c r="B7386" t="s">
        <v>717</v>
      </c>
      <c r="C7386">
        <v>0</v>
      </c>
      <c r="D7386">
        <v>200.53</v>
      </c>
      <c r="E7386">
        <v>0</v>
      </c>
      <c r="F7386">
        <v>200.53</v>
      </c>
    </row>
    <row r="7387" spans="1:6" ht="15" customHeight="1" x14ac:dyDescent="0.35">
      <c r="A7387" s="86">
        <v>4803180</v>
      </c>
      <c r="B7387" t="s">
        <v>718</v>
      </c>
      <c r="C7387">
        <v>0</v>
      </c>
      <c r="D7387">
        <v>200.53</v>
      </c>
      <c r="E7387">
        <v>0</v>
      </c>
      <c r="F7387">
        <v>200.53</v>
      </c>
    </row>
    <row r="7388" spans="1:6" ht="15" customHeight="1" x14ac:dyDescent="0.35">
      <c r="A7388" s="86">
        <v>480319</v>
      </c>
      <c r="B7388" t="s">
        <v>1995</v>
      </c>
      <c r="C7388">
        <v>0</v>
      </c>
      <c r="D7388">
        <v>0</v>
      </c>
      <c r="E7388">
        <v>0</v>
      </c>
      <c r="F7388">
        <v>0</v>
      </c>
    </row>
    <row r="7389" spans="1:6" ht="15" customHeight="1" x14ac:dyDescent="0.35">
      <c r="A7389" s="86">
        <v>4803190</v>
      </c>
      <c r="B7389" t="s">
        <v>1996</v>
      </c>
      <c r="C7389">
        <v>0</v>
      </c>
      <c r="D7389">
        <v>0</v>
      </c>
      <c r="E7389">
        <v>0</v>
      </c>
      <c r="F7389">
        <v>0</v>
      </c>
    </row>
    <row r="7390" spans="1:6" ht="15" customHeight="1" x14ac:dyDescent="0.35">
      <c r="A7390" s="86">
        <v>4804</v>
      </c>
      <c r="B7390" t="s">
        <v>67</v>
      </c>
      <c r="C7390">
        <v>0</v>
      </c>
      <c r="D7390">
        <v>73164.36</v>
      </c>
      <c r="E7390">
        <v>0</v>
      </c>
      <c r="F7390">
        <v>73164.36</v>
      </c>
    </row>
    <row r="7391" spans="1:6" ht="15" customHeight="1" x14ac:dyDescent="0.35">
      <c r="A7391" s="86">
        <v>480401</v>
      </c>
      <c r="B7391" t="s">
        <v>67</v>
      </c>
      <c r="C7391">
        <v>0</v>
      </c>
      <c r="D7391">
        <v>0</v>
      </c>
      <c r="E7391">
        <v>0</v>
      </c>
      <c r="F7391">
        <v>0</v>
      </c>
    </row>
    <row r="7392" spans="1:6" ht="15" customHeight="1" x14ac:dyDescent="0.35">
      <c r="A7392" s="86">
        <v>4804010</v>
      </c>
      <c r="B7392" t="s">
        <v>1997</v>
      </c>
      <c r="C7392">
        <v>0</v>
      </c>
      <c r="D7392">
        <v>0</v>
      </c>
      <c r="E7392">
        <v>0</v>
      </c>
      <c r="F7392">
        <v>0</v>
      </c>
    </row>
    <row r="7393" spans="1:6" ht="15" customHeight="1" x14ac:dyDescent="0.35">
      <c r="A7393" s="86">
        <v>480402</v>
      </c>
      <c r="B7393" t="s">
        <v>1998</v>
      </c>
      <c r="C7393">
        <v>0</v>
      </c>
      <c r="D7393">
        <v>578.72</v>
      </c>
      <c r="E7393">
        <v>0</v>
      </c>
      <c r="F7393">
        <v>578.72</v>
      </c>
    </row>
    <row r="7394" spans="1:6" ht="15" customHeight="1" x14ac:dyDescent="0.35">
      <c r="A7394" s="86">
        <v>4804020</v>
      </c>
      <c r="B7394" t="s">
        <v>1999</v>
      </c>
      <c r="C7394">
        <v>0</v>
      </c>
      <c r="D7394">
        <v>578.72</v>
      </c>
      <c r="E7394">
        <v>0</v>
      </c>
      <c r="F7394">
        <v>578.72</v>
      </c>
    </row>
    <row r="7395" spans="1:6" ht="15" customHeight="1" x14ac:dyDescent="0.35">
      <c r="A7395" s="86">
        <v>480403</v>
      </c>
      <c r="B7395" t="s">
        <v>1928</v>
      </c>
      <c r="C7395">
        <v>0</v>
      </c>
      <c r="D7395">
        <v>72585.64</v>
      </c>
      <c r="E7395">
        <v>0</v>
      </c>
      <c r="F7395">
        <v>72585.64</v>
      </c>
    </row>
    <row r="7396" spans="1:6" ht="15" customHeight="1" x14ac:dyDescent="0.35">
      <c r="A7396" s="86">
        <v>4804030</v>
      </c>
      <c r="B7396" t="s">
        <v>1928</v>
      </c>
      <c r="C7396">
        <v>0</v>
      </c>
      <c r="D7396">
        <v>72585.64</v>
      </c>
      <c r="E7396">
        <v>0</v>
      </c>
      <c r="F7396">
        <v>72585.64</v>
      </c>
    </row>
    <row r="7397" spans="1:6" ht="15" customHeight="1" x14ac:dyDescent="0.35">
      <c r="A7397" s="86">
        <v>480409</v>
      </c>
      <c r="B7397" t="s">
        <v>2000</v>
      </c>
      <c r="C7397">
        <v>0</v>
      </c>
      <c r="D7397">
        <v>0</v>
      </c>
      <c r="E7397">
        <v>0</v>
      </c>
      <c r="F7397">
        <v>0</v>
      </c>
    </row>
    <row r="7398" spans="1:6" ht="15" customHeight="1" x14ac:dyDescent="0.35">
      <c r="A7398" s="86">
        <v>4804090</v>
      </c>
      <c r="B7398" t="s">
        <v>2000</v>
      </c>
      <c r="C7398">
        <v>0</v>
      </c>
      <c r="D7398">
        <v>0</v>
      </c>
      <c r="E7398">
        <v>0</v>
      </c>
      <c r="F7398">
        <v>0</v>
      </c>
    </row>
    <row r="7399" spans="1:6" ht="15" customHeight="1" x14ac:dyDescent="0.35">
      <c r="A7399" s="86">
        <v>4805</v>
      </c>
      <c r="B7399" t="s">
        <v>14</v>
      </c>
      <c r="C7399">
        <v>0</v>
      </c>
      <c r="D7399">
        <v>3058106.95</v>
      </c>
      <c r="E7399">
        <v>961137.94</v>
      </c>
      <c r="F7399">
        <v>2096969.01</v>
      </c>
    </row>
    <row r="7400" spans="1:6" ht="15" customHeight="1" x14ac:dyDescent="0.35">
      <c r="A7400" s="86">
        <v>480501</v>
      </c>
      <c r="B7400" t="s">
        <v>494</v>
      </c>
      <c r="C7400">
        <v>0</v>
      </c>
      <c r="D7400">
        <v>13512.68</v>
      </c>
      <c r="E7400">
        <v>0</v>
      </c>
      <c r="F7400">
        <v>13512.68</v>
      </c>
    </row>
    <row r="7401" spans="1:6" ht="15" customHeight="1" x14ac:dyDescent="0.35">
      <c r="A7401" s="86">
        <v>4805010</v>
      </c>
      <c r="B7401" t="s">
        <v>494</v>
      </c>
      <c r="C7401">
        <v>0</v>
      </c>
      <c r="D7401">
        <v>13512.68</v>
      </c>
      <c r="E7401">
        <v>0</v>
      </c>
      <c r="F7401">
        <v>13512.68</v>
      </c>
    </row>
    <row r="7402" spans="1:6" ht="15" customHeight="1" x14ac:dyDescent="0.35">
      <c r="A7402" s="86">
        <v>480502</v>
      </c>
      <c r="B7402" t="s">
        <v>719</v>
      </c>
      <c r="C7402">
        <v>0</v>
      </c>
      <c r="D7402">
        <v>50978.41</v>
      </c>
      <c r="E7402">
        <v>0</v>
      </c>
      <c r="F7402">
        <v>50978.41</v>
      </c>
    </row>
    <row r="7403" spans="1:6" ht="15" customHeight="1" x14ac:dyDescent="0.35">
      <c r="A7403" s="86">
        <v>4805020</v>
      </c>
      <c r="B7403" t="s">
        <v>719</v>
      </c>
      <c r="C7403">
        <v>0</v>
      </c>
      <c r="D7403">
        <v>50978.41</v>
      </c>
      <c r="E7403">
        <v>0</v>
      </c>
      <c r="F7403">
        <v>50978.41</v>
      </c>
    </row>
    <row r="7404" spans="1:6" ht="15" customHeight="1" x14ac:dyDescent="0.35">
      <c r="A7404" s="86">
        <v>480503</v>
      </c>
      <c r="B7404" t="s">
        <v>2001</v>
      </c>
      <c r="C7404">
        <v>0</v>
      </c>
      <c r="D7404">
        <v>0</v>
      </c>
      <c r="E7404">
        <v>0</v>
      </c>
      <c r="F7404">
        <v>0</v>
      </c>
    </row>
    <row r="7405" spans="1:6" ht="15" customHeight="1" x14ac:dyDescent="0.35">
      <c r="A7405" s="86">
        <v>4805030</v>
      </c>
      <c r="B7405" t="s">
        <v>2001</v>
      </c>
      <c r="C7405">
        <v>0</v>
      </c>
      <c r="D7405">
        <v>0</v>
      </c>
      <c r="E7405">
        <v>0</v>
      </c>
      <c r="F7405">
        <v>0</v>
      </c>
    </row>
    <row r="7406" spans="1:6" ht="15" customHeight="1" x14ac:dyDescent="0.35">
      <c r="A7406" s="86">
        <v>480504</v>
      </c>
      <c r="B7406" t="s">
        <v>2002</v>
      </c>
      <c r="C7406">
        <v>0</v>
      </c>
      <c r="D7406">
        <v>849698.56</v>
      </c>
      <c r="E7406">
        <v>0</v>
      </c>
      <c r="F7406">
        <v>849698.56</v>
      </c>
    </row>
    <row r="7407" spans="1:6" ht="15" customHeight="1" x14ac:dyDescent="0.35">
      <c r="A7407" s="86">
        <v>4805040</v>
      </c>
      <c r="B7407" t="s">
        <v>2003</v>
      </c>
      <c r="C7407">
        <v>0</v>
      </c>
      <c r="D7407">
        <v>849698.56</v>
      </c>
      <c r="E7407">
        <v>0</v>
      </c>
      <c r="F7407">
        <v>849698.56</v>
      </c>
    </row>
    <row r="7408" spans="1:6" ht="15" customHeight="1" x14ac:dyDescent="0.35">
      <c r="A7408" s="86">
        <v>480509</v>
      </c>
      <c r="B7408" t="s">
        <v>590</v>
      </c>
      <c r="C7408">
        <v>0</v>
      </c>
      <c r="D7408">
        <v>2143917.2999999998</v>
      </c>
      <c r="E7408">
        <v>961137.94</v>
      </c>
      <c r="F7408">
        <v>1182779.3600000001</v>
      </c>
    </row>
    <row r="7409" spans="1:6" ht="15" customHeight="1" x14ac:dyDescent="0.35">
      <c r="A7409" s="86">
        <v>4805090</v>
      </c>
      <c r="B7409" t="s">
        <v>590</v>
      </c>
      <c r="C7409">
        <v>0</v>
      </c>
      <c r="D7409">
        <v>2143917.2999999998</v>
      </c>
      <c r="E7409">
        <v>961137.94</v>
      </c>
      <c r="F7409">
        <v>1182779.3600000001</v>
      </c>
    </row>
    <row r="7410" spans="1:6" ht="15" customHeight="1" x14ac:dyDescent="0.35">
      <c r="A7410" s="86">
        <v>480509001</v>
      </c>
      <c r="B7410" t="s">
        <v>574</v>
      </c>
      <c r="C7410">
        <v>0</v>
      </c>
      <c r="D7410">
        <v>1319949.17</v>
      </c>
      <c r="E7410">
        <v>137184.81</v>
      </c>
      <c r="F7410">
        <v>1182764.3600000001</v>
      </c>
    </row>
    <row r="7411" spans="1:6" ht="15" customHeight="1" x14ac:dyDescent="0.35">
      <c r="A7411" s="86">
        <v>480509002</v>
      </c>
      <c r="B7411" t="s">
        <v>2004</v>
      </c>
      <c r="C7411">
        <v>0</v>
      </c>
      <c r="D7411">
        <v>15</v>
      </c>
      <c r="E7411">
        <v>0</v>
      </c>
      <c r="F7411">
        <v>15</v>
      </c>
    </row>
    <row r="7412" spans="1:6" ht="15" customHeight="1" x14ac:dyDescent="0.35">
      <c r="A7412" s="86">
        <v>480509003</v>
      </c>
      <c r="B7412" t="s">
        <v>2005</v>
      </c>
      <c r="C7412">
        <v>0</v>
      </c>
      <c r="D7412">
        <v>0</v>
      </c>
      <c r="E7412">
        <v>0</v>
      </c>
      <c r="F7412">
        <v>0</v>
      </c>
    </row>
    <row r="7413" spans="1:6" ht="15" customHeight="1" x14ac:dyDescent="0.35">
      <c r="A7413" s="86">
        <v>480509004</v>
      </c>
      <c r="B7413" t="s">
        <v>2006</v>
      </c>
      <c r="C7413">
        <v>0</v>
      </c>
      <c r="D7413">
        <v>0</v>
      </c>
      <c r="E7413">
        <v>0</v>
      </c>
      <c r="F7413">
        <v>0</v>
      </c>
    </row>
    <row r="7414" spans="1:6" ht="15" customHeight="1" x14ac:dyDescent="0.35">
      <c r="A7414" s="86">
        <v>480509005</v>
      </c>
      <c r="B7414" t="s">
        <v>589</v>
      </c>
      <c r="C7414">
        <v>0</v>
      </c>
      <c r="D7414">
        <v>823953.13</v>
      </c>
      <c r="E7414">
        <v>823953.13</v>
      </c>
      <c r="F7414">
        <v>0</v>
      </c>
    </row>
    <row r="7415" spans="1:6" ht="15" customHeight="1" x14ac:dyDescent="0.35">
      <c r="A7415" s="86">
        <v>4806</v>
      </c>
      <c r="B7415" t="s">
        <v>68</v>
      </c>
      <c r="C7415">
        <v>0</v>
      </c>
      <c r="D7415">
        <v>103019.78</v>
      </c>
      <c r="E7415">
        <v>8806.39</v>
      </c>
      <c r="F7415">
        <v>94213.39</v>
      </c>
    </row>
    <row r="7416" spans="1:6" ht="15" customHeight="1" x14ac:dyDescent="0.35">
      <c r="A7416" s="86">
        <v>480601</v>
      </c>
      <c r="B7416" t="s">
        <v>2007</v>
      </c>
      <c r="C7416">
        <v>0</v>
      </c>
      <c r="D7416">
        <v>0</v>
      </c>
      <c r="E7416">
        <v>0</v>
      </c>
      <c r="F7416">
        <v>0</v>
      </c>
    </row>
    <row r="7417" spans="1:6" ht="15" customHeight="1" x14ac:dyDescent="0.35">
      <c r="A7417" s="86">
        <v>4806010</v>
      </c>
      <c r="B7417" t="s">
        <v>2007</v>
      </c>
      <c r="C7417">
        <v>0</v>
      </c>
      <c r="D7417">
        <v>0</v>
      </c>
      <c r="E7417">
        <v>0</v>
      </c>
      <c r="F7417">
        <v>0</v>
      </c>
    </row>
    <row r="7418" spans="1:6" ht="15" customHeight="1" x14ac:dyDescent="0.35">
      <c r="A7418" s="86">
        <v>480602</v>
      </c>
      <c r="B7418" t="s">
        <v>479</v>
      </c>
      <c r="C7418">
        <v>0</v>
      </c>
      <c r="D7418">
        <v>103019.78</v>
      </c>
      <c r="E7418">
        <v>8806.39</v>
      </c>
      <c r="F7418">
        <v>94213.39</v>
      </c>
    </row>
    <row r="7419" spans="1:6" ht="15" customHeight="1" x14ac:dyDescent="0.35">
      <c r="A7419" s="86">
        <v>4806020</v>
      </c>
      <c r="B7419" t="s">
        <v>479</v>
      </c>
      <c r="C7419">
        <v>0</v>
      </c>
      <c r="D7419">
        <v>103019.78</v>
      </c>
      <c r="E7419">
        <v>8806.39</v>
      </c>
      <c r="F7419">
        <v>94213.39</v>
      </c>
    </row>
    <row r="7420" spans="1:6" ht="15" customHeight="1" x14ac:dyDescent="0.35">
      <c r="A7420" s="86">
        <v>480603</v>
      </c>
      <c r="B7420" t="s">
        <v>2008</v>
      </c>
      <c r="C7420">
        <v>0</v>
      </c>
      <c r="D7420">
        <v>0</v>
      </c>
      <c r="E7420">
        <v>0</v>
      </c>
      <c r="F7420">
        <v>0</v>
      </c>
    </row>
    <row r="7421" spans="1:6" ht="15" customHeight="1" x14ac:dyDescent="0.35">
      <c r="A7421" s="86">
        <v>4806030</v>
      </c>
      <c r="B7421" t="s">
        <v>481</v>
      </c>
      <c r="C7421">
        <v>0</v>
      </c>
      <c r="D7421">
        <v>0</v>
      </c>
      <c r="E7421">
        <v>0</v>
      </c>
      <c r="F7421">
        <v>0</v>
      </c>
    </row>
    <row r="7422" spans="1:6" ht="15" customHeight="1" x14ac:dyDescent="0.35">
      <c r="A7422" s="86">
        <v>480604</v>
      </c>
      <c r="B7422" t="s">
        <v>2009</v>
      </c>
      <c r="C7422">
        <v>0</v>
      </c>
      <c r="D7422">
        <v>0</v>
      </c>
      <c r="E7422">
        <v>0</v>
      </c>
      <c r="F7422">
        <v>0</v>
      </c>
    </row>
    <row r="7423" spans="1:6" ht="15" customHeight="1" x14ac:dyDescent="0.35">
      <c r="A7423" s="86">
        <v>4806040</v>
      </c>
      <c r="B7423" t="s">
        <v>2009</v>
      </c>
      <c r="C7423">
        <v>0</v>
      </c>
      <c r="D7423">
        <v>0</v>
      </c>
      <c r="E7423">
        <v>0</v>
      </c>
      <c r="F7423">
        <v>0</v>
      </c>
    </row>
    <row r="7424" spans="1:6" ht="15" customHeight="1" x14ac:dyDescent="0.35">
      <c r="A7424" s="86">
        <v>480605</v>
      </c>
      <c r="B7424" t="s">
        <v>2010</v>
      </c>
      <c r="C7424">
        <v>0</v>
      </c>
      <c r="D7424">
        <v>0</v>
      </c>
      <c r="E7424">
        <v>0</v>
      </c>
      <c r="F7424">
        <v>0</v>
      </c>
    </row>
    <row r="7425" spans="1:6" ht="15" customHeight="1" x14ac:dyDescent="0.35">
      <c r="A7425" s="86">
        <v>4806050</v>
      </c>
      <c r="B7425" t="s">
        <v>2010</v>
      </c>
      <c r="C7425">
        <v>0</v>
      </c>
      <c r="D7425">
        <v>0</v>
      </c>
      <c r="E7425">
        <v>0</v>
      </c>
      <c r="F7425">
        <v>0</v>
      </c>
    </row>
    <row r="7426" spans="1:6" ht="15" customHeight="1" x14ac:dyDescent="0.35">
      <c r="A7426" s="86">
        <v>480606</v>
      </c>
      <c r="B7426" t="s">
        <v>2011</v>
      </c>
      <c r="C7426">
        <v>0</v>
      </c>
      <c r="D7426">
        <v>0</v>
      </c>
      <c r="E7426">
        <v>0</v>
      </c>
      <c r="F7426">
        <v>0</v>
      </c>
    </row>
    <row r="7427" spans="1:6" ht="15" customHeight="1" x14ac:dyDescent="0.35">
      <c r="A7427" s="86">
        <v>4806060</v>
      </c>
      <c r="B7427" t="s">
        <v>2012</v>
      </c>
      <c r="C7427">
        <v>0</v>
      </c>
      <c r="D7427">
        <v>0</v>
      </c>
      <c r="E7427">
        <v>0</v>
      </c>
      <c r="F7427">
        <v>0</v>
      </c>
    </row>
    <row r="7428" spans="1:6" ht="15" customHeight="1" x14ac:dyDescent="0.35">
      <c r="A7428" s="86">
        <v>4807</v>
      </c>
      <c r="B7428" t="s">
        <v>2013</v>
      </c>
      <c r="C7428">
        <v>0</v>
      </c>
      <c r="D7428">
        <v>0</v>
      </c>
      <c r="E7428">
        <v>0</v>
      </c>
      <c r="F7428">
        <v>0</v>
      </c>
    </row>
    <row r="7429" spans="1:6" ht="15" customHeight="1" x14ac:dyDescent="0.35">
      <c r="A7429" s="86">
        <v>480701</v>
      </c>
      <c r="B7429" t="s">
        <v>2014</v>
      </c>
      <c r="C7429">
        <v>0</v>
      </c>
      <c r="D7429">
        <v>0</v>
      </c>
      <c r="E7429">
        <v>0</v>
      </c>
      <c r="F7429">
        <v>0</v>
      </c>
    </row>
    <row r="7430" spans="1:6" ht="15" customHeight="1" x14ac:dyDescent="0.35">
      <c r="A7430" s="86">
        <v>4807010</v>
      </c>
      <c r="B7430" t="s">
        <v>2014</v>
      </c>
      <c r="C7430">
        <v>0</v>
      </c>
      <c r="D7430">
        <v>0</v>
      </c>
      <c r="E7430">
        <v>0</v>
      </c>
      <c r="F7430">
        <v>0</v>
      </c>
    </row>
    <row r="7431" spans="1:6" ht="15" customHeight="1" x14ac:dyDescent="0.35">
      <c r="A7431" s="86">
        <v>4808</v>
      </c>
      <c r="B7431" t="s">
        <v>69</v>
      </c>
      <c r="C7431">
        <v>0</v>
      </c>
      <c r="D7431">
        <v>0</v>
      </c>
      <c r="E7431">
        <v>0</v>
      </c>
      <c r="F7431">
        <v>0</v>
      </c>
    </row>
    <row r="7432" spans="1:6" ht="15" customHeight="1" x14ac:dyDescent="0.35">
      <c r="A7432" s="86">
        <v>480801</v>
      </c>
      <c r="B7432" t="s">
        <v>2015</v>
      </c>
      <c r="C7432">
        <v>0</v>
      </c>
      <c r="D7432">
        <v>0</v>
      </c>
      <c r="E7432">
        <v>0</v>
      </c>
      <c r="F7432">
        <v>0</v>
      </c>
    </row>
    <row r="7433" spans="1:6" ht="15" customHeight="1" x14ac:dyDescent="0.35">
      <c r="A7433" s="86">
        <v>4808010</v>
      </c>
      <c r="B7433" t="s">
        <v>2015</v>
      </c>
      <c r="C7433">
        <v>0</v>
      </c>
      <c r="D7433">
        <v>0</v>
      </c>
      <c r="E7433">
        <v>0</v>
      </c>
      <c r="F7433">
        <v>0</v>
      </c>
    </row>
    <row r="7434" spans="1:6" ht="15" customHeight="1" x14ac:dyDescent="0.35">
      <c r="A7434" s="86">
        <v>480802</v>
      </c>
      <c r="B7434" t="s">
        <v>2016</v>
      </c>
      <c r="C7434">
        <v>0</v>
      </c>
      <c r="D7434">
        <v>0</v>
      </c>
      <c r="E7434">
        <v>0</v>
      </c>
      <c r="F7434">
        <v>0</v>
      </c>
    </row>
    <row r="7435" spans="1:6" ht="15" customHeight="1" x14ac:dyDescent="0.35">
      <c r="A7435" s="86">
        <v>4808020</v>
      </c>
      <c r="B7435" t="s">
        <v>2017</v>
      </c>
      <c r="C7435">
        <v>0</v>
      </c>
      <c r="D7435">
        <v>0</v>
      </c>
      <c r="E7435">
        <v>0</v>
      </c>
      <c r="F7435">
        <v>0</v>
      </c>
    </row>
    <row r="7436" spans="1:6" ht="15" customHeight="1" x14ac:dyDescent="0.35">
      <c r="A7436" s="86">
        <v>4809</v>
      </c>
      <c r="B7436" t="s">
        <v>15</v>
      </c>
      <c r="C7436">
        <v>0</v>
      </c>
      <c r="D7436">
        <v>599486.55000000005</v>
      </c>
      <c r="E7436">
        <v>10449.24</v>
      </c>
      <c r="F7436">
        <v>589037.31000000006</v>
      </c>
    </row>
    <row r="7437" spans="1:6" ht="15" customHeight="1" x14ac:dyDescent="0.35">
      <c r="A7437" s="86">
        <v>480901</v>
      </c>
      <c r="B7437" t="s">
        <v>720</v>
      </c>
      <c r="C7437">
        <v>0</v>
      </c>
      <c r="D7437">
        <v>493204.19</v>
      </c>
      <c r="E7437">
        <v>0</v>
      </c>
      <c r="F7437">
        <v>493204.19</v>
      </c>
    </row>
    <row r="7438" spans="1:6" ht="15" customHeight="1" x14ac:dyDescent="0.35">
      <c r="A7438" s="86">
        <v>4809010</v>
      </c>
      <c r="B7438" t="s">
        <v>720</v>
      </c>
      <c r="C7438">
        <v>0</v>
      </c>
      <c r="D7438">
        <v>493204.19</v>
      </c>
      <c r="E7438">
        <v>0</v>
      </c>
      <c r="F7438">
        <v>493204.19</v>
      </c>
    </row>
    <row r="7439" spans="1:6" ht="15" customHeight="1" x14ac:dyDescent="0.35">
      <c r="A7439" s="86">
        <v>480901001</v>
      </c>
      <c r="B7439" t="s">
        <v>703</v>
      </c>
      <c r="C7439">
        <v>0</v>
      </c>
      <c r="D7439">
        <v>493204.19</v>
      </c>
      <c r="E7439">
        <v>0</v>
      </c>
      <c r="F7439">
        <v>493204.19</v>
      </c>
    </row>
    <row r="7440" spans="1:6" ht="15" customHeight="1" x14ac:dyDescent="0.35">
      <c r="A7440" s="86">
        <v>480901002</v>
      </c>
      <c r="B7440" t="s">
        <v>2018</v>
      </c>
      <c r="C7440">
        <v>0</v>
      </c>
      <c r="D7440">
        <v>0</v>
      </c>
      <c r="E7440">
        <v>0</v>
      </c>
      <c r="F7440">
        <v>0</v>
      </c>
    </row>
    <row r="7441" spans="1:6" ht="15" customHeight="1" x14ac:dyDescent="0.35">
      <c r="A7441" s="86">
        <v>480902</v>
      </c>
      <c r="B7441" t="s">
        <v>721</v>
      </c>
      <c r="C7441">
        <v>0</v>
      </c>
      <c r="D7441">
        <v>12757.38</v>
      </c>
      <c r="E7441">
        <v>81.78</v>
      </c>
      <c r="F7441">
        <v>12675.6</v>
      </c>
    </row>
    <row r="7442" spans="1:6" ht="15" customHeight="1" x14ac:dyDescent="0.35">
      <c r="A7442" s="86">
        <v>4809020</v>
      </c>
      <c r="B7442" t="s">
        <v>721</v>
      </c>
      <c r="C7442">
        <v>0</v>
      </c>
      <c r="D7442">
        <v>12757.38</v>
      </c>
      <c r="E7442">
        <v>81.78</v>
      </c>
      <c r="F7442">
        <v>12675.6</v>
      </c>
    </row>
    <row r="7443" spans="1:6" ht="15" customHeight="1" x14ac:dyDescent="0.35">
      <c r="A7443" s="86">
        <v>480902001</v>
      </c>
      <c r="B7443" t="s">
        <v>703</v>
      </c>
      <c r="C7443">
        <v>0</v>
      </c>
      <c r="D7443">
        <v>12757.38</v>
      </c>
      <c r="E7443">
        <v>81.78</v>
      </c>
      <c r="F7443">
        <v>12675.6</v>
      </c>
    </row>
    <row r="7444" spans="1:6" ht="15" customHeight="1" x14ac:dyDescent="0.35">
      <c r="A7444" s="86">
        <v>480902002</v>
      </c>
      <c r="B7444" t="s">
        <v>704</v>
      </c>
      <c r="C7444">
        <v>0</v>
      </c>
      <c r="D7444">
        <v>0</v>
      </c>
      <c r="E7444">
        <v>0</v>
      </c>
      <c r="F7444">
        <v>0</v>
      </c>
    </row>
    <row r="7445" spans="1:6" ht="15" customHeight="1" x14ac:dyDescent="0.35">
      <c r="A7445" s="86">
        <v>480903</v>
      </c>
      <c r="B7445" t="s">
        <v>722</v>
      </c>
      <c r="C7445">
        <v>0</v>
      </c>
      <c r="D7445">
        <v>4254.01</v>
      </c>
      <c r="E7445">
        <v>0</v>
      </c>
      <c r="F7445">
        <v>4254.01</v>
      </c>
    </row>
    <row r="7446" spans="1:6" ht="15" customHeight="1" x14ac:dyDescent="0.35">
      <c r="A7446" s="86">
        <v>4809030</v>
      </c>
      <c r="B7446" t="s">
        <v>723</v>
      </c>
      <c r="C7446">
        <v>0</v>
      </c>
      <c r="D7446">
        <v>4254.01</v>
      </c>
      <c r="E7446">
        <v>0</v>
      </c>
      <c r="F7446">
        <v>4254.01</v>
      </c>
    </row>
    <row r="7447" spans="1:6" ht="15" customHeight="1" x14ac:dyDescent="0.35">
      <c r="A7447" s="86">
        <v>480904</v>
      </c>
      <c r="B7447" t="s">
        <v>2019</v>
      </c>
      <c r="C7447">
        <v>0</v>
      </c>
      <c r="D7447">
        <v>0</v>
      </c>
      <c r="E7447">
        <v>0</v>
      </c>
      <c r="F7447">
        <v>0</v>
      </c>
    </row>
    <row r="7448" spans="1:6" ht="15" customHeight="1" x14ac:dyDescent="0.35">
      <c r="A7448" s="86">
        <v>4809040</v>
      </c>
      <c r="B7448" t="s">
        <v>2020</v>
      </c>
      <c r="C7448">
        <v>0</v>
      </c>
      <c r="D7448">
        <v>0</v>
      </c>
      <c r="E7448">
        <v>0</v>
      </c>
      <c r="F7448">
        <v>0</v>
      </c>
    </row>
    <row r="7449" spans="1:6" ht="15" customHeight="1" x14ac:dyDescent="0.35">
      <c r="A7449" s="86">
        <v>480905</v>
      </c>
      <c r="B7449" t="s">
        <v>2021</v>
      </c>
      <c r="C7449">
        <v>0</v>
      </c>
      <c r="D7449">
        <v>0</v>
      </c>
      <c r="E7449">
        <v>0</v>
      </c>
      <c r="F7449">
        <v>0</v>
      </c>
    </row>
    <row r="7450" spans="1:6" ht="15" customHeight="1" x14ac:dyDescent="0.35">
      <c r="A7450" s="86">
        <v>4809050</v>
      </c>
      <c r="B7450" t="s">
        <v>2021</v>
      </c>
      <c r="C7450">
        <v>0</v>
      </c>
      <c r="D7450">
        <v>0</v>
      </c>
      <c r="E7450">
        <v>0</v>
      </c>
      <c r="F7450">
        <v>0</v>
      </c>
    </row>
    <row r="7451" spans="1:6" ht="15" customHeight="1" x14ac:dyDescent="0.35">
      <c r="A7451" s="86">
        <v>480907</v>
      </c>
      <c r="B7451" t="s">
        <v>2022</v>
      </c>
      <c r="C7451">
        <v>0</v>
      </c>
      <c r="D7451">
        <v>0</v>
      </c>
      <c r="E7451">
        <v>0</v>
      </c>
      <c r="F7451">
        <v>0</v>
      </c>
    </row>
    <row r="7452" spans="1:6" ht="15" customHeight="1" x14ac:dyDescent="0.35">
      <c r="A7452" s="86">
        <v>4809070</v>
      </c>
      <c r="B7452" t="s">
        <v>2022</v>
      </c>
      <c r="C7452">
        <v>0</v>
      </c>
      <c r="D7452">
        <v>0</v>
      </c>
      <c r="E7452">
        <v>0</v>
      </c>
      <c r="F7452">
        <v>0</v>
      </c>
    </row>
    <row r="7453" spans="1:6" ht="15" customHeight="1" x14ac:dyDescent="0.35">
      <c r="A7453" s="86">
        <v>480908</v>
      </c>
      <c r="B7453" t="s">
        <v>724</v>
      </c>
      <c r="C7453">
        <v>0</v>
      </c>
      <c r="D7453">
        <v>15242.82</v>
      </c>
      <c r="E7453">
        <v>22.35</v>
      </c>
      <c r="F7453">
        <v>15220.47</v>
      </c>
    </row>
    <row r="7454" spans="1:6" ht="15" customHeight="1" x14ac:dyDescent="0.35">
      <c r="A7454" s="86">
        <v>4809080</v>
      </c>
      <c r="B7454" t="s">
        <v>724</v>
      </c>
      <c r="C7454">
        <v>0</v>
      </c>
      <c r="D7454">
        <v>15242.82</v>
      </c>
      <c r="E7454">
        <v>22.35</v>
      </c>
      <c r="F7454">
        <v>15220.47</v>
      </c>
    </row>
    <row r="7455" spans="1:6" ht="15" customHeight="1" x14ac:dyDescent="0.35">
      <c r="A7455" s="86">
        <v>480908001</v>
      </c>
      <c r="B7455" t="s">
        <v>703</v>
      </c>
      <c r="C7455">
        <v>0</v>
      </c>
      <c r="D7455">
        <v>12747.16</v>
      </c>
      <c r="E7455">
        <v>22.35</v>
      </c>
      <c r="F7455">
        <v>12724.81</v>
      </c>
    </row>
    <row r="7456" spans="1:6" ht="15" customHeight="1" x14ac:dyDescent="0.35">
      <c r="A7456" s="86">
        <v>480908002</v>
      </c>
      <c r="B7456" t="s">
        <v>704</v>
      </c>
      <c r="C7456">
        <v>0</v>
      </c>
      <c r="D7456">
        <v>2495.66</v>
      </c>
      <c r="E7456">
        <v>0</v>
      </c>
      <c r="F7456">
        <v>2495.66</v>
      </c>
    </row>
    <row r="7457" spans="1:6" ht="15" customHeight="1" x14ac:dyDescent="0.35">
      <c r="A7457" s="86">
        <v>480909</v>
      </c>
      <c r="B7457" t="s">
        <v>725</v>
      </c>
      <c r="C7457">
        <v>0</v>
      </c>
      <c r="D7457">
        <v>74028.149999999994</v>
      </c>
      <c r="E7457">
        <v>10345.11</v>
      </c>
      <c r="F7457">
        <v>63683.040000000001</v>
      </c>
    </row>
    <row r="7458" spans="1:6" ht="15" customHeight="1" x14ac:dyDescent="0.35">
      <c r="A7458" s="86">
        <v>4809090</v>
      </c>
      <c r="B7458" t="s">
        <v>725</v>
      </c>
      <c r="C7458">
        <v>0</v>
      </c>
      <c r="D7458">
        <v>74028.149999999994</v>
      </c>
      <c r="E7458">
        <v>10345.11</v>
      </c>
      <c r="F7458">
        <v>63683.040000000001</v>
      </c>
    </row>
    <row r="7459" spans="1:6" ht="15" customHeight="1" x14ac:dyDescent="0.35">
      <c r="A7459" s="86">
        <v>49</v>
      </c>
      <c r="B7459" t="s">
        <v>726</v>
      </c>
      <c r="C7459">
        <v>0</v>
      </c>
      <c r="D7459">
        <v>225364.72</v>
      </c>
      <c r="E7459">
        <v>2118.7800000000002</v>
      </c>
      <c r="F7459">
        <v>223245.94</v>
      </c>
    </row>
    <row r="7460" spans="1:6" ht="15" customHeight="1" x14ac:dyDescent="0.35">
      <c r="A7460" s="86">
        <v>4901</v>
      </c>
      <c r="B7460" t="s">
        <v>246</v>
      </c>
      <c r="C7460">
        <v>0</v>
      </c>
      <c r="D7460">
        <v>131132.89000000001</v>
      </c>
      <c r="E7460">
        <v>2118.7800000000002</v>
      </c>
      <c r="F7460">
        <v>129014.11</v>
      </c>
    </row>
    <row r="7461" spans="1:6" ht="15" customHeight="1" x14ac:dyDescent="0.35">
      <c r="A7461" s="86">
        <v>490101</v>
      </c>
      <c r="B7461" t="s">
        <v>2023</v>
      </c>
      <c r="C7461">
        <v>0</v>
      </c>
      <c r="D7461">
        <v>0</v>
      </c>
      <c r="E7461">
        <v>0</v>
      </c>
      <c r="F7461">
        <v>0</v>
      </c>
    </row>
    <row r="7462" spans="1:6" ht="15" customHeight="1" x14ac:dyDescent="0.35">
      <c r="A7462" s="86">
        <v>4901010</v>
      </c>
      <c r="B7462" t="s">
        <v>2024</v>
      </c>
      <c r="C7462">
        <v>0</v>
      </c>
      <c r="D7462">
        <v>0</v>
      </c>
      <c r="E7462">
        <v>0</v>
      </c>
      <c r="F7462">
        <v>0</v>
      </c>
    </row>
    <row r="7463" spans="1:6" ht="15" customHeight="1" x14ac:dyDescent="0.35">
      <c r="A7463" s="86">
        <v>490102</v>
      </c>
      <c r="B7463" t="s">
        <v>2025</v>
      </c>
      <c r="C7463">
        <v>0</v>
      </c>
      <c r="D7463">
        <v>0</v>
      </c>
      <c r="E7463">
        <v>0</v>
      </c>
      <c r="F7463">
        <v>0</v>
      </c>
    </row>
    <row r="7464" spans="1:6" ht="15" customHeight="1" x14ac:dyDescent="0.35">
      <c r="A7464" s="86">
        <v>4901020</v>
      </c>
      <c r="B7464" t="s">
        <v>2026</v>
      </c>
      <c r="C7464">
        <v>0</v>
      </c>
      <c r="D7464">
        <v>0</v>
      </c>
      <c r="E7464">
        <v>0</v>
      </c>
      <c r="F7464">
        <v>0</v>
      </c>
    </row>
    <row r="7465" spans="1:6" ht="15" customHeight="1" x14ac:dyDescent="0.35">
      <c r="A7465" s="86">
        <v>490103</v>
      </c>
      <c r="B7465" t="s">
        <v>2027</v>
      </c>
      <c r="C7465">
        <v>0</v>
      </c>
      <c r="D7465">
        <v>0</v>
      </c>
      <c r="E7465">
        <v>0</v>
      </c>
      <c r="F7465">
        <v>0</v>
      </c>
    </row>
    <row r="7466" spans="1:6" ht="15" customHeight="1" x14ac:dyDescent="0.35">
      <c r="A7466" s="86">
        <v>4901030</v>
      </c>
      <c r="B7466" t="s">
        <v>2027</v>
      </c>
      <c r="C7466">
        <v>0</v>
      </c>
      <c r="D7466">
        <v>0</v>
      </c>
      <c r="E7466">
        <v>0</v>
      </c>
      <c r="F7466">
        <v>0</v>
      </c>
    </row>
    <row r="7467" spans="1:6" ht="15" customHeight="1" x14ac:dyDescent="0.35">
      <c r="A7467" s="86">
        <v>490104</v>
      </c>
      <c r="B7467" t="s">
        <v>2028</v>
      </c>
      <c r="C7467">
        <v>0</v>
      </c>
      <c r="D7467">
        <v>0</v>
      </c>
      <c r="E7467">
        <v>0</v>
      </c>
      <c r="F7467">
        <v>0</v>
      </c>
    </row>
    <row r="7468" spans="1:6" ht="15" customHeight="1" x14ac:dyDescent="0.35">
      <c r="A7468" s="86">
        <v>4901040</v>
      </c>
      <c r="B7468" t="s">
        <v>2028</v>
      </c>
      <c r="C7468">
        <v>0</v>
      </c>
      <c r="D7468">
        <v>0</v>
      </c>
      <c r="E7468">
        <v>0</v>
      </c>
      <c r="F7468">
        <v>0</v>
      </c>
    </row>
    <row r="7469" spans="1:6" ht="15" customHeight="1" x14ac:dyDescent="0.35">
      <c r="A7469" s="86">
        <v>490105</v>
      </c>
      <c r="B7469" t="s">
        <v>2029</v>
      </c>
      <c r="C7469">
        <v>0</v>
      </c>
      <c r="D7469">
        <v>0</v>
      </c>
      <c r="E7469">
        <v>0</v>
      </c>
      <c r="F7469">
        <v>0</v>
      </c>
    </row>
    <row r="7470" spans="1:6" ht="15" customHeight="1" x14ac:dyDescent="0.35">
      <c r="A7470" s="86">
        <v>4901050</v>
      </c>
      <c r="B7470" t="s">
        <v>2029</v>
      </c>
      <c r="C7470">
        <v>0</v>
      </c>
      <c r="D7470">
        <v>0</v>
      </c>
      <c r="E7470">
        <v>0</v>
      </c>
      <c r="F7470">
        <v>0</v>
      </c>
    </row>
    <row r="7471" spans="1:6" ht="15" customHeight="1" x14ac:dyDescent="0.35">
      <c r="A7471" s="86">
        <v>490106</v>
      </c>
      <c r="B7471" t="s">
        <v>2030</v>
      </c>
      <c r="C7471">
        <v>0</v>
      </c>
      <c r="D7471">
        <v>0</v>
      </c>
      <c r="E7471">
        <v>0</v>
      </c>
      <c r="F7471">
        <v>0</v>
      </c>
    </row>
    <row r="7472" spans="1:6" ht="15" customHeight="1" x14ac:dyDescent="0.35">
      <c r="A7472" s="86">
        <v>4901060</v>
      </c>
      <c r="B7472" t="s">
        <v>2031</v>
      </c>
      <c r="C7472">
        <v>0</v>
      </c>
      <c r="D7472">
        <v>0</v>
      </c>
      <c r="E7472">
        <v>0</v>
      </c>
      <c r="F7472">
        <v>0</v>
      </c>
    </row>
    <row r="7473" spans="1:6" ht="15" customHeight="1" x14ac:dyDescent="0.35">
      <c r="A7473" s="86">
        <v>490109</v>
      </c>
      <c r="B7473" t="s">
        <v>727</v>
      </c>
      <c r="C7473">
        <v>0</v>
      </c>
      <c r="D7473">
        <v>131132.89000000001</v>
      </c>
      <c r="E7473">
        <v>2118.7800000000002</v>
      </c>
      <c r="F7473">
        <v>129014.11</v>
      </c>
    </row>
    <row r="7474" spans="1:6" ht="15" customHeight="1" x14ac:dyDescent="0.35">
      <c r="A7474" s="86">
        <v>4901090</v>
      </c>
      <c r="B7474" t="s">
        <v>727</v>
      </c>
      <c r="C7474">
        <v>0</v>
      </c>
      <c r="D7474">
        <v>131132.89000000001</v>
      </c>
      <c r="E7474">
        <v>2118.7800000000002</v>
      </c>
      <c r="F7474">
        <v>129014.11</v>
      </c>
    </row>
    <row r="7475" spans="1:6" ht="15" customHeight="1" x14ac:dyDescent="0.35">
      <c r="A7475" s="86">
        <v>490109001</v>
      </c>
      <c r="B7475" t="s">
        <v>728</v>
      </c>
      <c r="C7475">
        <v>0</v>
      </c>
      <c r="D7475">
        <v>3397.6</v>
      </c>
      <c r="E7475">
        <v>0.56999999999999995</v>
      </c>
      <c r="F7475">
        <v>3397.03</v>
      </c>
    </row>
    <row r="7476" spans="1:6" ht="15" customHeight="1" x14ac:dyDescent="0.35">
      <c r="A7476" s="86">
        <v>490109002</v>
      </c>
      <c r="B7476" t="s">
        <v>2032</v>
      </c>
      <c r="C7476">
        <v>0</v>
      </c>
      <c r="D7476">
        <v>0</v>
      </c>
      <c r="E7476">
        <v>0</v>
      </c>
      <c r="F7476">
        <v>0</v>
      </c>
    </row>
    <row r="7477" spans="1:6" ht="15" customHeight="1" x14ac:dyDescent="0.35">
      <c r="A7477" s="86">
        <v>49010900201</v>
      </c>
      <c r="B7477" t="s">
        <v>729</v>
      </c>
      <c r="C7477">
        <v>0</v>
      </c>
      <c r="D7477">
        <v>0</v>
      </c>
      <c r="E7477">
        <v>0</v>
      </c>
      <c r="F7477">
        <v>0</v>
      </c>
    </row>
    <row r="7478" spans="1:6" ht="15" customHeight="1" x14ac:dyDescent="0.35">
      <c r="A7478" s="86">
        <v>49010900202</v>
      </c>
      <c r="B7478" t="s">
        <v>512</v>
      </c>
      <c r="C7478">
        <v>0</v>
      </c>
      <c r="D7478">
        <v>0</v>
      </c>
      <c r="E7478">
        <v>0</v>
      </c>
      <c r="F7478">
        <v>0</v>
      </c>
    </row>
    <row r="7479" spans="1:6" ht="15" customHeight="1" x14ac:dyDescent="0.35">
      <c r="A7479" s="86">
        <v>49010900203</v>
      </c>
      <c r="B7479" t="s">
        <v>518</v>
      </c>
      <c r="C7479">
        <v>0</v>
      </c>
      <c r="D7479">
        <v>0</v>
      </c>
      <c r="E7479">
        <v>0</v>
      </c>
      <c r="F7479">
        <v>0</v>
      </c>
    </row>
    <row r="7480" spans="1:6" ht="15" customHeight="1" x14ac:dyDescent="0.35">
      <c r="A7480" s="86">
        <v>49010900204</v>
      </c>
      <c r="B7480" t="s">
        <v>520</v>
      </c>
      <c r="C7480">
        <v>0</v>
      </c>
      <c r="D7480">
        <v>0</v>
      </c>
      <c r="E7480">
        <v>0</v>
      </c>
      <c r="F7480">
        <v>0</v>
      </c>
    </row>
    <row r="7481" spans="1:6" ht="15" customHeight="1" x14ac:dyDescent="0.35">
      <c r="A7481" s="86">
        <v>49010900205</v>
      </c>
      <c r="B7481" t="s">
        <v>1471</v>
      </c>
      <c r="C7481">
        <v>0</v>
      </c>
      <c r="D7481">
        <v>0</v>
      </c>
      <c r="E7481">
        <v>0</v>
      </c>
      <c r="F7481">
        <v>0</v>
      </c>
    </row>
    <row r="7482" spans="1:6" ht="15" customHeight="1" x14ac:dyDescent="0.35">
      <c r="A7482" s="86">
        <v>49010900206</v>
      </c>
      <c r="B7482" t="s">
        <v>510</v>
      </c>
      <c r="C7482">
        <v>0</v>
      </c>
      <c r="D7482">
        <v>0</v>
      </c>
      <c r="E7482">
        <v>0</v>
      </c>
      <c r="F7482">
        <v>0</v>
      </c>
    </row>
    <row r="7483" spans="1:6" ht="15" customHeight="1" x14ac:dyDescent="0.35">
      <c r="A7483" s="86">
        <v>49010900207</v>
      </c>
      <c r="B7483" t="s">
        <v>507</v>
      </c>
      <c r="C7483">
        <v>0</v>
      </c>
      <c r="D7483">
        <v>0</v>
      </c>
      <c r="E7483">
        <v>0</v>
      </c>
      <c r="F7483">
        <v>0</v>
      </c>
    </row>
    <row r="7484" spans="1:6" ht="15" customHeight="1" x14ac:dyDescent="0.35">
      <c r="A7484" s="86">
        <v>490109009</v>
      </c>
      <c r="B7484" t="s">
        <v>507</v>
      </c>
      <c r="C7484">
        <v>0</v>
      </c>
      <c r="D7484">
        <v>127735.29</v>
      </c>
      <c r="E7484">
        <v>2118.21</v>
      </c>
      <c r="F7484">
        <v>125617.08</v>
      </c>
    </row>
    <row r="7485" spans="1:6" ht="15" customHeight="1" x14ac:dyDescent="0.35">
      <c r="A7485" s="86">
        <v>49010900901</v>
      </c>
      <c r="B7485" t="s">
        <v>730</v>
      </c>
      <c r="C7485">
        <v>0</v>
      </c>
      <c r="D7485">
        <v>123218.86</v>
      </c>
      <c r="E7485">
        <v>2118.21</v>
      </c>
      <c r="F7485">
        <v>121100.65</v>
      </c>
    </row>
    <row r="7486" spans="1:6" ht="15" customHeight="1" x14ac:dyDescent="0.35">
      <c r="A7486" s="86">
        <v>49010900902</v>
      </c>
      <c r="B7486" t="s">
        <v>2033</v>
      </c>
      <c r="C7486">
        <v>0</v>
      </c>
      <c r="D7486">
        <v>0</v>
      </c>
      <c r="E7486">
        <v>0</v>
      </c>
      <c r="F7486">
        <v>0</v>
      </c>
    </row>
    <row r="7487" spans="1:6" ht="15" customHeight="1" x14ac:dyDescent="0.35">
      <c r="A7487" s="86">
        <v>49010900903</v>
      </c>
      <c r="B7487" t="s">
        <v>2034</v>
      </c>
      <c r="C7487">
        <v>0</v>
      </c>
      <c r="D7487">
        <v>0</v>
      </c>
      <c r="E7487">
        <v>0</v>
      </c>
      <c r="F7487">
        <v>0</v>
      </c>
    </row>
    <row r="7488" spans="1:6" ht="15" customHeight="1" x14ac:dyDescent="0.35">
      <c r="A7488" s="86">
        <v>49010900904</v>
      </c>
      <c r="B7488" t="s">
        <v>64</v>
      </c>
      <c r="C7488">
        <v>0</v>
      </c>
      <c r="D7488">
        <v>4516.43</v>
      </c>
      <c r="E7488">
        <v>0</v>
      </c>
      <c r="F7488">
        <v>4516.43</v>
      </c>
    </row>
    <row r="7489" spans="1:6" ht="15" customHeight="1" x14ac:dyDescent="0.35">
      <c r="A7489" s="86">
        <v>4902</v>
      </c>
      <c r="B7489" t="s">
        <v>731</v>
      </c>
      <c r="C7489">
        <v>0</v>
      </c>
      <c r="D7489">
        <v>94231.83</v>
      </c>
      <c r="E7489">
        <v>0</v>
      </c>
      <c r="F7489">
        <v>94231.83</v>
      </c>
    </row>
    <row r="7490" spans="1:6" ht="15" customHeight="1" x14ac:dyDescent="0.35">
      <c r="A7490" s="86">
        <v>490201</v>
      </c>
      <c r="B7490" t="s">
        <v>2035</v>
      </c>
      <c r="C7490">
        <v>0</v>
      </c>
      <c r="D7490">
        <v>0</v>
      </c>
      <c r="E7490">
        <v>0</v>
      </c>
      <c r="F7490">
        <v>0</v>
      </c>
    </row>
    <row r="7491" spans="1:6" ht="15" customHeight="1" x14ac:dyDescent="0.35">
      <c r="A7491" s="86">
        <v>4902010</v>
      </c>
      <c r="B7491" t="s">
        <v>2035</v>
      </c>
      <c r="C7491">
        <v>0</v>
      </c>
      <c r="D7491">
        <v>0</v>
      </c>
      <c r="E7491">
        <v>0</v>
      </c>
      <c r="F7491">
        <v>0</v>
      </c>
    </row>
    <row r="7492" spans="1:6" ht="15" customHeight="1" x14ac:dyDescent="0.35">
      <c r="A7492" s="86">
        <v>490202</v>
      </c>
      <c r="B7492" t="s">
        <v>2036</v>
      </c>
      <c r="C7492">
        <v>0</v>
      </c>
      <c r="D7492">
        <v>0</v>
      </c>
      <c r="E7492">
        <v>0</v>
      </c>
      <c r="F7492">
        <v>0</v>
      </c>
    </row>
    <row r="7493" spans="1:6" ht="15" customHeight="1" x14ac:dyDescent="0.35">
      <c r="A7493" s="86">
        <v>4902020</v>
      </c>
      <c r="B7493" t="s">
        <v>2036</v>
      </c>
      <c r="C7493">
        <v>0</v>
      </c>
      <c r="D7493">
        <v>0</v>
      </c>
      <c r="E7493">
        <v>0</v>
      </c>
      <c r="F7493">
        <v>0</v>
      </c>
    </row>
    <row r="7494" spans="1:6" ht="15" customHeight="1" x14ac:dyDescent="0.35">
      <c r="A7494" s="86">
        <v>490209</v>
      </c>
      <c r="B7494" t="s">
        <v>732</v>
      </c>
      <c r="C7494">
        <v>0</v>
      </c>
      <c r="D7494">
        <v>94231.83</v>
      </c>
      <c r="E7494">
        <v>0</v>
      </c>
      <c r="F7494">
        <v>94231.83</v>
      </c>
    </row>
    <row r="7495" spans="1:6" ht="15" customHeight="1" x14ac:dyDescent="0.35">
      <c r="A7495" s="86">
        <v>4902090</v>
      </c>
      <c r="B7495" t="s">
        <v>732</v>
      </c>
      <c r="C7495">
        <v>0</v>
      </c>
      <c r="D7495">
        <v>94231.83</v>
      </c>
      <c r="E7495">
        <v>0</v>
      </c>
      <c r="F7495">
        <v>94231.83</v>
      </c>
    </row>
    <row r="7496" spans="1:6" ht="15" customHeight="1" x14ac:dyDescent="0.35">
      <c r="A7496" s="86">
        <v>5</v>
      </c>
      <c r="B7496" t="s">
        <v>31</v>
      </c>
      <c r="C7496">
        <v>0</v>
      </c>
      <c r="D7496">
        <v>10783853.57</v>
      </c>
      <c r="E7496">
        <v>39960106.469999999</v>
      </c>
      <c r="F7496" s="87">
        <v>-29176252.899999999</v>
      </c>
    </row>
    <row r="7497" spans="1:6" ht="15" customHeight="1" x14ac:dyDescent="0.35">
      <c r="A7497" s="86">
        <v>51</v>
      </c>
      <c r="B7497" t="s">
        <v>185</v>
      </c>
      <c r="C7497">
        <v>0</v>
      </c>
      <c r="D7497">
        <v>9207691.5700000003</v>
      </c>
      <c r="E7497">
        <v>28235818.579999998</v>
      </c>
      <c r="F7497">
        <v>-19028127.010000002</v>
      </c>
    </row>
    <row r="7498" spans="1:6" ht="15" customHeight="1" x14ac:dyDescent="0.35">
      <c r="A7498" s="86">
        <v>5101</v>
      </c>
      <c r="B7498" t="s">
        <v>201</v>
      </c>
      <c r="C7498">
        <v>0</v>
      </c>
      <c r="D7498">
        <v>0</v>
      </c>
      <c r="E7498">
        <v>0</v>
      </c>
      <c r="F7498">
        <v>0</v>
      </c>
    </row>
    <row r="7499" spans="1:6" ht="15" customHeight="1" x14ac:dyDescent="0.35">
      <c r="A7499" s="86">
        <v>5101010</v>
      </c>
      <c r="B7499" t="s">
        <v>1658</v>
      </c>
      <c r="C7499">
        <v>0</v>
      </c>
      <c r="D7499">
        <v>0</v>
      </c>
      <c r="E7499">
        <v>0</v>
      </c>
      <c r="F7499">
        <v>0</v>
      </c>
    </row>
    <row r="7500" spans="1:6" ht="15" customHeight="1" x14ac:dyDescent="0.35">
      <c r="A7500" s="86">
        <v>510101001</v>
      </c>
      <c r="B7500" t="s">
        <v>550</v>
      </c>
      <c r="C7500">
        <v>0</v>
      </c>
      <c r="D7500">
        <v>0</v>
      </c>
      <c r="E7500">
        <v>0</v>
      </c>
      <c r="F7500">
        <v>0</v>
      </c>
    </row>
    <row r="7501" spans="1:6" ht="15" customHeight="1" x14ac:dyDescent="0.35">
      <c r="A7501" s="86">
        <v>51010100101</v>
      </c>
      <c r="B7501" t="s">
        <v>665</v>
      </c>
      <c r="C7501">
        <v>0</v>
      </c>
      <c r="D7501">
        <v>0</v>
      </c>
      <c r="E7501">
        <v>0</v>
      </c>
      <c r="F7501">
        <v>0</v>
      </c>
    </row>
    <row r="7502" spans="1:6" ht="15" customHeight="1" x14ac:dyDescent="0.35">
      <c r="A7502" s="86">
        <v>51010100102</v>
      </c>
      <c r="B7502" t="s">
        <v>666</v>
      </c>
      <c r="C7502">
        <v>0</v>
      </c>
      <c r="D7502">
        <v>0</v>
      </c>
      <c r="E7502">
        <v>0</v>
      </c>
      <c r="F7502">
        <v>0</v>
      </c>
    </row>
    <row r="7503" spans="1:6" ht="15" customHeight="1" x14ac:dyDescent="0.35">
      <c r="A7503" s="86">
        <v>510101002</v>
      </c>
      <c r="B7503" t="s">
        <v>556</v>
      </c>
      <c r="C7503">
        <v>0</v>
      </c>
      <c r="D7503">
        <v>0</v>
      </c>
      <c r="E7503">
        <v>0</v>
      </c>
      <c r="F7503">
        <v>0</v>
      </c>
    </row>
    <row r="7504" spans="1:6" ht="15" customHeight="1" x14ac:dyDescent="0.35">
      <c r="A7504" s="86">
        <v>510101003</v>
      </c>
      <c r="B7504" t="s">
        <v>1856</v>
      </c>
      <c r="C7504">
        <v>0</v>
      </c>
      <c r="D7504">
        <v>0</v>
      </c>
      <c r="E7504">
        <v>0</v>
      </c>
      <c r="F7504">
        <v>0</v>
      </c>
    </row>
    <row r="7505" spans="1:6" ht="15" customHeight="1" x14ac:dyDescent="0.35">
      <c r="A7505" s="86">
        <v>510101009</v>
      </c>
      <c r="B7505" t="s">
        <v>1849</v>
      </c>
      <c r="C7505">
        <v>0</v>
      </c>
      <c r="D7505">
        <v>0</v>
      </c>
      <c r="E7505">
        <v>0</v>
      </c>
      <c r="F7505">
        <v>0</v>
      </c>
    </row>
    <row r="7506" spans="1:6" ht="15" customHeight="1" x14ac:dyDescent="0.35">
      <c r="A7506" s="86">
        <v>51010100901</v>
      </c>
      <c r="B7506" t="s">
        <v>550</v>
      </c>
      <c r="C7506">
        <v>0</v>
      </c>
      <c r="D7506">
        <v>0</v>
      </c>
      <c r="E7506">
        <v>0</v>
      </c>
      <c r="F7506">
        <v>0</v>
      </c>
    </row>
    <row r="7507" spans="1:6" ht="15" customHeight="1" x14ac:dyDescent="0.35">
      <c r="A7507" s="86">
        <v>51010100902</v>
      </c>
      <c r="B7507" t="s">
        <v>556</v>
      </c>
      <c r="C7507">
        <v>0</v>
      </c>
      <c r="D7507">
        <v>0</v>
      </c>
      <c r="E7507">
        <v>0</v>
      </c>
      <c r="F7507">
        <v>0</v>
      </c>
    </row>
    <row r="7508" spans="1:6" ht="15" customHeight="1" x14ac:dyDescent="0.35">
      <c r="A7508" s="86">
        <v>51010100903</v>
      </c>
      <c r="B7508" t="s">
        <v>1856</v>
      </c>
      <c r="C7508">
        <v>0</v>
      </c>
      <c r="D7508">
        <v>0</v>
      </c>
      <c r="E7508">
        <v>0</v>
      </c>
      <c r="F7508">
        <v>0</v>
      </c>
    </row>
    <row r="7509" spans="1:6" ht="15" customHeight="1" x14ac:dyDescent="0.35">
      <c r="A7509" s="86">
        <v>510102</v>
      </c>
      <c r="B7509" t="s">
        <v>1025</v>
      </c>
      <c r="C7509">
        <v>0</v>
      </c>
      <c r="D7509">
        <v>0</v>
      </c>
      <c r="E7509">
        <v>0</v>
      </c>
      <c r="F7509">
        <v>0</v>
      </c>
    </row>
    <row r="7510" spans="1:6" ht="15" customHeight="1" x14ac:dyDescent="0.35">
      <c r="A7510" s="86">
        <v>5101020</v>
      </c>
      <c r="B7510" t="s">
        <v>1025</v>
      </c>
      <c r="C7510">
        <v>0</v>
      </c>
      <c r="D7510">
        <v>0</v>
      </c>
      <c r="E7510">
        <v>0</v>
      </c>
      <c r="F7510">
        <v>0</v>
      </c>
    </row>
    <row r="7511" spans="1:6" ht="15" customHeight="1" x14ac:dyDescent="0.35">
      <c r="A7511" s="86">
        <v>510102001</v>
      </c>
      <c r="B7511" t="s">
        <v>550</v>
      </c>
      <c r="C7511">
        <v>0</v>
      </c>
      <c r="D7511">
        <v>0</v>
      </c>
      <c r="E7511">
        <v>0</v>
      </c>
      <c r="F7511">
        <v>0</v>
      </c>
    </row>
    <row r="7512" spans="1:6" ht="15" customHeight="1" x14ac:dyDescent="0.35">
      <c r="A7512" s="86">
        <v>51010200101</v>
      </c>
      <c r="B7512" t="s">
        <v>665</v>
      </c>
      <c r="C7512">
        <v>0</v>
      </c>
      <c r="D7512">
        <v>0</v>
      </c>
      <c r="E7512">
        <v>0</v>
      </c>
      <c r="F7512">
        <v>0</v>
      </c>
    </row>
    <row r="7513" spans="1:6" ht="15" customHeight="1" x14ac:dyDescent="0.35">
      <c r="A7513" s="86">
        <v>51010200102</v>
      </c>
      <c r="B7513" t="s">
        <v>666</v>
      </c>
      <c r="C7513">
        <v>0</v>
      </c>
      <c r="D7513">
        <v>0</v>
      </c>
      <c r="E7513">
        <v>0</v>
      </c>
      <c r="F7513">
        <v>0</v>
      </c>
    </row>
    <row r="7514" spans="1:6" ht="15" customHeight="1" x14ac:dyDescent="0.35">
      <c r="A7514" s="86">
        <v>510102002</v>
      </c>
      <c r="B7514" t="s">
        <v>556</v>
      </c>
      <c r="C7514">
        <v>0</v>
      </c>
      <c r="D7514">
        <v>0</v>
      </c>
      <c r="E7514">
        <v>0</v>
      </c>
      <c r="F7514">
        <v>0</v>
      </c>
    </row>
    <row r="7515" spans="1:6" ht="15" customHeight="1" x14ac:dyDescent="0.35">
      <c r="A7515" s="86">
        <v>510102003</v>
      </c>
      <c r="B7515" t="s">
        <v>1856</v>
      </c>
      <c r="C7515">
        <v>0</v>
      </c>
      <c r="D7515">
        <v>0</v>
      </c>
      <c r="E7515">
        <v>0</v>
      </c>
      <c r="F7515">
        <v>0</v>
      </c>
    </row>
    <row r="7516" spans="1:6" ht="15" customHeight="1" x14ac:dyDescent="0.35">
      <c r="A7516" s="86">
        <v>510102009</v>
      </c>
      <c r="B7516" t="s">
        <v>1849</v>
      </c>
      <c r="C7516">
        <v>0</v>
      </c>
      <c r="D7516">
        <v>0</v>
      </c>
      <c r="E7516">
        <v>0</v>
      </c>
      <c r="F7516">
        <v>0</v>
      </c>
    </row>
    <row r="7517" spans="1:6" ht="15" customHeight="1" x14ac:dyDescent="0.35">
      <c r="A7517" s="86">
        <v>51010200901</v>
      </c>
      <c r="B7517" t="s">
        <v>550</v>
      </c>
      <c r="C7517">
        <v>0</v>
      </c>
      <c r="D7517">
        <v>0</v>
      </c>
      <c r="E7517">
        <v>0</v>
      </c>
      <c r="F7517">
        <v>0</v>
      </c>
    </row>
    <row r="7518" spans="1:6" ht="15" customHeight="1" x14ac:dyDescent="0.35">
      <c r="A7518" s="86">
        <v>51010200902</v>
      </c>
      <c r="B7518" t="s">
        <v>556</v>
      </c>
      <c r="C7518">
        <v>0</v>
      </c>
      <c r="D7518">
        <v>0</v>
      </c>
      <c r="E7518">
        <v>0</v>
      </c>
      <c r="F7518">
        <v>0</v>
      </c>
    </row>
    <row r="7519" spans="1:6" ht="15" customHeight="1" x14ac:dyDescent="0.35">
      <c r="A7519" s="86">
        <v>51010200903</v>
      </c>
      <c r="B7519" t="s">
        <v>1856</v>
      </c>
      <c r="C7519">
        <v>0</v>
      </c>
      <c r="D7519">
        <v>0</v>
      </c>
      <c r="E7519">
        <v>0</v>
      </c>
      <c r="F7519">
        <v>0</v>
      </c>
    </row>
    <row r="7520" spans="1:6" ht="15" customHeight="1" x14ac:dyDescent="0.35">
      <c r="A7520" s="86">
        <v>510103</v>
      </c>
      <c r="B7520" t="s">
        <v>1028</v>
      </c>
      <c r="C7520">
        <v>0</v>
      </c>
      <c r="D7520">
        <v>0</v>
      </c>
      <c r="E7520">
        <v>0</v>
      </c>
      <c r="F7520">
        <v>0</v>
      </c>
    </row>
    <row r="7521" spans="1:6" ht="15" customHeight="1" x14ac:dyDescent="0.35">
      <c r="A7521" s="86">
        <v>5101030</v>
      </c>
      <c r="B7521" t="s">
        <v>1028</v>
      </c>
      <c r="C7521">
        <v>0</v>
      </c>
      <c r="D7521">
        <v>0</v>
      </c>
      <c r="E7521">
        <v>0</v>
      </c>
      <c r="F7521">
        <v>0</v>
      </c>
    </row>
    <row r="7522" spans="1:6" ht="15" customHeight="1" x14ac:dyDescent="0.35">
      <c r="A7522" s="86">
        <v>510103001</v>
      </c>
      <c r="B7522" t="s">
        <v>550</v>
      </c>
      <c r="C7522">
        <v>0</v>
      </c>
      <c r="D7522">
        <v>0</v>
      </c>
      <c r="E7522">
        <v>0</v>
      </c>
      <c r="F7522">
        <v>0</v>
      </c>
    </row>
    <row r="7523" spans="1:6" ht="15" customHeight="1" x14ac:dyDescent="0.35">
      <c r="A7523" s="86">
        <v>51010300101</v>
      </c>
      <c r="B7523" t="s">
        <v>665</v>
      </c>
      <c r="C7523">
        <v>0</v>
      </c>
      <c r="D7523">
        <v>0</v>
      </c>
      <c r="E7523">
        <v>0</v>
      </c>
      <c r="F7523">
        <v>0</v>
      </c>
    </row>
    <row r="7524" spans="1:6" ht="15" customHeight="1" x14ac:dyDescent="0.35">
      <c r="A7524" s="86">
        <v>51010300102</v>
      </c>
      <c r="B7524" t="s">
        <v>666</v>
      </c>
      <c r="C7524">
        <v>0</v>
      </c>
      <c r="D7524">
        <v>0</v>
      </c>
      <c r="E7524">
        <v>0</v>
      </c>
      <c r="F7524">
        <v>0</v>
      </c>
    </row>
    <row r="7525" spans="1:6" ht="15" customHeight="1" x14ac:dyDescent="0.35">
      <c r="A7525" s="86">
        <v>510103002</v>
      </c>
      <c r="B7525" t="s">
        <v>556</v>
      </c>
      <c r="C7525">
        <v>0</v>
      </c>
      <c r="D7525">
        <v>0</v>
      </c>
      <c r="E7525">
        <v>0</v>
      </c>
      <c r="F7525">
        <v>0</v>
      </c>
    </row>
    <row r="7526" spans="1:6" ht="15" customHeight="1" x14ac:dyDescent="0.35">
      <c r="A7526" s="86">
        <v>510103003</v>
      </c>
      <c r="B7526" t="s">
        <v>1856</v>
      </c>
      <c r="C7526">
        <v>0</v>
      </c>
      <c r="D7526">
        <v>0</v>
      </c>
      <c r="E7526">
        <v>0</v>
      </c>
      <c r="F7526">
        <v>0</v>
      </c>
    </row>
    <row r="7527" spans="1:6" ht="15" customHeight="1" x14ac:dyDescent="0.35">
      <c r="A7527" s="86">
        <v>510103009</v>
      </c>
      <c r="B7527" t="s">
        <v>1849</v>
      </c>
      <c r="C7527">
        <v>0</v>
      </c>
      <c r="D7527">
        <v>0</v>
      </c>
      <c r="E7527">
        <v>0</v>
      </c>
      <c r="F7527">
        <v>0</v>
      </c>
    </row>
    <row r="7528" spans="1:6" ht="15" customHeight="1" x14ac:dyDescent="0.35">
      <c r="A7528" s="86">
        <v>51010300901</v>
      </c>
      <c r="B7528" t="s">
        <v>550</v>
      </c>
      <c r="C7528">
        <v>0</v>
      </c>
      <c r="D7528">
        <v>0</v>
      </c>
      <c r="E7528">
        <v>0</v>
      </c>
      <c r="F7528">
        <v>0</v>
      </c>
    </row>
    <row r="7529" spans="1:6" ht="15" customHeight="1" x14ac:dyDescent="0.35">
      <c r="A7529" s="86">
        <v>51010300902</v>
      </c>
      <c r="B7529" t="s">
        <v>556</v>
      </c>
      <c r="C7529">
        <v>0</v>
      </c>
      <c r="D7529">
        <v>0</v>
      </c>
      <c r="E7529">
        <v>0</v>
      </c>
      <c r="F7529">
        <v>0</v>
      </c>
    </row>
    <row r="7530" spans="1:6" ht="15" customHeight="1" x14ac:dyDescent="0.35">
      <c r="A7530" s="86">
        <v>51010300903</v>
      </c>
      <c r="B7530" t="s">
        <v>1856</v>
      </c>
      <c r="C7530">
        <v>0</v>
      </c>
      <c r="D7530">
        <v>0</v>
      </c>
      <c r="E7530">
        <v>0</v>
      </c>
      <c r="F7530">
        <v>0</v>
      </c>
    </row>
    <row r="7531" spans="1:6" ht="15" customHeight="1" x14ac:dyDescent="0.35">
      <c r="A7531" s="86">
        <v>510104</v>
      </c>
      <c r="B7531" t="s">
        <v>1031</v>
      </c>
      <c r="C7531">
        <v>0</v>
      </c>
      <c r="D7531">
        <v>0</v>
      </c>
      <c r="E7531">
        <v>0</v>
      </c>
      <c r="F7531">
        <v>0</v>
      </c>
    </row>
    <row r="7532" spans="1:6" ht="15" customHeight="1" x14ac:dyDescent="0.35">
      <c r="A7532" s="86">
        <v>5101040</v>
      </c>
      <c r="B7532" t="s">
        <v>1031</v>
      </c>
      <c r="C7532">
        <v>0</v>
      </c>
      <c r="D7532">
        <v>0</v>
      </c>
      <c r="E7532">
        <v>0</v>
      </c>
      <c r="F7532">
        <v>0</v>
      </c>
    </row>
    <row r="7533" spans="1:6" ht="15" customHeight="1" x14ac:dyDescent="0.35">
      <c r="A7533" s="86">
        <v>510104001</v>
      </c>
      <c r="B7533" t="s">
        <v>550</v>
      </c>
      <c r="C7533">
        <v>0</v>
      </c>
      <c r="D7533">
        <v>0</v>
      </c>
      <c r="E7533">
        <v>0</v>
      </c>
      <c r="F7533">
        <v>0</v>
      </c>
    </row>
    <row r="7534" spans="1:6" ht="15" customHeight="1" x14ac:dyDescent="0.35">
      <c r="A7534" s="86">
        <v>51010400101</v>
      </c>
      <c r="B7534" t="s">
        <v>665</v>
      </c>
      <c r="C7534">
        <v>0</v>
      </c>
      <c r="D7534">
        <v>0</v>
      </c>
      <c r="E7534">
        <v>0</v>
      </c>
      <c r="F7534">
        <v>0</v>
      </c>
    </row>
    <row r="7535" spans="1:6" ht="15" customHeight="1" x14ac:dyDescent="0.35">
      <c r="A7535" s="86">
        <v>51010400102</v>
      </c>
      <c r="B7535" t="s">
        <v>666</v>
      </c>
      <c r="C7535">
        <v>0</v>
      </c>
      <c r="D7535">
        <v>0</v>
      </c>
      <c r="E7535">
        <v>0</v>
      </c>
      <c r="F7535">
        <v>0</v>
      </c>
    </row>
    <row r="7536" spans="1:6" ht="15" customHeight="1" x14ac:dyDescent="0.35">
      <c r="A7536" s="86">
        <v>510104002</v>
      </c>
      <c r="B7536" t="s">
        <v>556</v>
      </c>
      <c r="C7536">
        <v>0</v>
      </c>
      <c r="D7536">
        <v>0</v>
      </c>
      <c r="E7536">
        <v>0</v>
      </c>
      <c r="F7536">
        <v>0</v>
      </c>
    </row>
    <row r="7537" spans="1:6" ht="15" customHeight="1" x14ac:dyDescent="0.35">
      <c r="A7537" s="86">
        <v>510104003</v>
      </c>
      <c r="B7537" t="s">
        <v>1856</v>
      </c>
      <c r="C7537">
        <v>0</v>
      </c>
      <c r="D7537">
        <v>0</v>
      </c>
      <c r="E7537">
        <v>0</v>
      </c>
      <c r="F7537">
        <v>0</v>
      </c>
    </row>
    <row r="7538" spans="1:6" ht="15" customHeight="1" x14ac:dyDescent="0.35">
      <c r="A7538" s="86">
        <v>510104009</v>
      </c>
      <c r="B7538" t="s">
        <v>1849</v>
      </c>
      <c r="C7538">
        <v>0</v>
      </c>
      <c r="D7538">
        <v>0</v>
      </c>
      <c r="E7538">
        <v>0</v>
      </c>
      <c r="F7538">
        <v>0</v>
      </c>
    </row>
    <row r="7539" spans="1:6" ht="15" customHeight="1" x14ac:dyDescent="0.35">
      <c r="A7539" s="86">
        <v>51010400901</v>
      </c>
      <c r="B7539" t="s">
        <v>550</v>
      </c>
      <c r="C7539">
        <v>0</v>
      </c>
      <c r="D7539">
        <v>0</v>
      </c>
      <c r="E7539">
        <v>0</v>
      </c>
      <c r="F7539">
        <v>0</v>
      </c>
    </row>
    <row r="7540" spans="1:6" ht="15" customHeight="1" x14ac:dyDescent="0.35">
      <c r="A7540" s="86">
        <v>51010400902</v>
      </c>
      <c r="B7540" t="s">
        <v>556</v>
      </c>
      <c r="C7540">
        <v>0</v>
      </c>
      <c r="D7540">
        <v>0</v>
      </c>
      <c r="E7540">
        <v>0</v>
      </c>
      <c r="F7540">
        <v>0</v>
      </c>
    </row>
    <row r="7541" spans="1:6" ht="15" customHeight="1" x14ac:dyDescent="0.35">
      <c r="A7541" s="86">
        <v>51010400903</v>
      </c>
      <c r="B7541" t="s">
        <v>1856</v>
      </c>
      <c r="C7541">
        <v>0</v>
      </c>
      <c r="D7541">
        <v>0</v>
      </c>
      <c r="E7541">
        <v>0</v>
      </c>
      <c r="F7541">
        <v>0</v>
      </c>
    </row>
    <row r="7542" spans="1:6" ht="15" customHeight="1" x14ac:dyDescent="0.35">
      <c r="A7542" s="86">
        <v>5102</v>
      </c>
      <c r="B7542" t="s">
        <v>1821</v>
      </c>
      <c r="C7542">
        <v>0</v>
      </c>
      <c r="D7542">
        <v>0</v>
      </c>
      <c r="E7542">
        <v>0</v>
      </c>
      <c r="F7542">
        <v>0</v>
      </c>
    </row>
    <row r="7543" spans="1:6" ht="15" customHeight="1" x14ac:dyDescent="0.35">
      <c r="A7543" s="86">
        <v>5102010</v>
      </c>
      <c r="B7543" t="s">
        <v>1035</v>
      </c>
      <c r="C7543">
        <v>0</v>
      </c>
      <c r="D7543">
        <v>0</v>
      </c>
      <c r="E7543">
        <v>0</v>
      </c>
      <c r="F7543">
        <v>0</v>
      </c>
    </row>
    <row r="7544" spans="1:6" ht="15" customHeight="1" x14ac:dyDescent="0.35">
      <c r="A7544" s="86">
        <v>510201001</v>
      </c>
      <c r="B7544" t="s">
        <v>550</v>
      </c>
      <c r="C7544">
        <v>0</v>
      </c>
      <c r="D7544">
        <v>0</v>
      </c>
      <c r="E7544">
        <v>0</v>
      </c>
      <c r="F7544">
        <v>0</v>
      </c>
    </row>
    <row r="7545" spans="1:6" ht="15" customHeight="1" x14ac:dyDescent="0.35">
      <c r="A7545" s="86">
        <v>51020100101</v>
      </c>
      <c r="B7545" t="s">
        <v>665</v>
      </c>
      <c r="C7545">
        <v>0</v>
      </c>
      <c r="D7545">
        <v>0</v>
      </c>
      <c r="E7545">
        <v>0</v>
      </c>
      <c r="F7545">
        <v>0</v>
      </c>
    </row>
    <row r="7546" spans="1:6" ht="15" customHeight="1" x14ac:dyDescent="0.35">
      <c r="A7546" s="86">
        <v>51020100102</v>
      </c>
      <c r="B7546" t="s">
        <v>666</v>
      </c>
      <c r="C7546">
        <v>0</v>
      </c>
      <c r="D7546">
        <v>0</v>
      </c>
      <c r="E7546">
        <v>0</v>
      </c>
      <c r="F7546">
        <v>0</v>
      </c>
    </row>
    <row r="7547" spans="1:6" ht="15" customHeight="1" x14ac:dyDescent="0.35">
      <c r="A7547" s="86">
        <v>510201002</v>
      </c>
      <c r="B7547" t="s">
        <v>556</v>
      </c>
      <c r="C7547">
        <v>0</v>
      </c>
      <c r="D7547">
        <v>0</v>
      </c>
      <c r="E7547">
        <v>0</v>
      </c>
      <c r="F7547">
        <v>0</v>
      </c>
    </row>
    <row r="7548" spans="1:6" ht="15" customHeight="1" x14ac:dyDescent="0.35">
      <c r="A7548" s="86">
        <v>510201003</v>
      </c>
      <c r="B7548" t="s">
        <v>1856</v>
      </c>
      <c r="C7548">
        <v>0</v>
      </c>
      <c r="D7548">
        <v>0</v>
      </c>
      <c r="E7548">
        <v>0</v>
      </c>
      <c r="F7548">
        <v>0</v>
      </c>
    </row>
    <row r="7549" spans="1:6" ht="15" customHeight="1" x14ac:dyDescent="0.35">
      <c r="A7549" s="86">
        <v>510201009</v>
      </c>
      <c r="B7549" t="s">
        <v>1849</v>
      </c>
      <c r="C7549">
        <v>0</v>
      </c>
      <c r="D7549">
        <v>0</v>
      </c>
      <c r="E7549">
        <v>0</v>
      </c>
      <c r="F7549">
        <v>0</v>
      </c>
    </row>
    <row r="7550" spans="1:6" ht="15" customHeight="1" x14ac:dyDescent="0.35">
      <c r="A7550" s="86">
        <v>51020100901</v>
      </c>
      <c r="B7550" t="s">
        <v>550</v>
      </c>
      <c r="C7550">
        <v>0</v>
      </c>
      <c r="D7550">
        <v>0</v>
      </c>
      <c r="E7550">
        <v>0</v>
      </c>
      <c r="F7550">
        <v>0</v>
      </c>
    </row>
    <row r="7551" spans="1:6" ht="15" customHeight="1" x14ac:dyDescent="0.35">
      <c r="A7551" s="86">
        <v>51020100902</v>
      </c>
      <c r="B7551" t="s">
        <v>556</v>
      </c>
      <c r="C7551">
        <v>0</v>
      </c>
      <c r="D7551">
        <v>0</v>
      </c>
      <c r="E7551">
        <v>0</v>
      </c>
      <c r="F7551">
        <v>0</v>
      </c>
    </row>
    <row r="7552" spans="1:6" ht="15" customHeight="1" x14ac:dyDescent="0.35">
      <c r="A7552" s="86">
        <v>51020100903</v>
      </c>
      <c r="B7552" t="s">
        <v>1856</v>
      </c>
      <c r="C7552">
        <v>0</v>
      </c>
      <c r="D7552">
        <v>0</v>
      </c>
      <c r="E7552">
        <v>0</v>
      </c>
      <c r="F7552">
        <v>0</v>
      </c>
    </row>
    <row r="7553" spans="1:6" ht="15" customHeight="1" x14ac:dyDescent="0.35">
      <c r="A7553" s="86">
        <v>5102020</v>
      </c>
      <c r="B7553" t="s">
        <v>1038</v>
      </c>
      <c r="C7553">
        <v>0</v>
      </c>
      <c r="D7553">
        <v>0</v>
      </c>
      <c r="E7553">
        <v>0</v>
      </c>
      <c r="F7553">
        <v>0</v>
      </c>
    </row>
    <row r="7554" spans="1:6" ht="15" customHeight="1" x14ac:dyDescent="0.35">
      <c r="A7554" s="86">
        <v>510202001</v>
      </c>
      <c r="B7554" t="s">
        <v>550</v>
      </c>
      <c r="C7554">
        <v>0</v>
      </c>
      <c r="D7554">
        <v>0</v>
      </c>
      <c r="E7554">
        <v>0</v>
      </c>
      <c r="F7554">
        <v>0</v>
      </c>
    </row>
    <row r="7555" spans="1:6" ht="15" customHeight="1" x14ac:dyDescent="0.35">
      <c r="A7555" s="86">
        <v>51020200101</v>
      </c>
      <c r="B7555" t="s">
        <v>665</v>
      </c>
      <c r="C7555">
        <v>0</v>
      </c>
      <c r="D7555">
        <v>0</v>
      </c>
      <c r="E7555">
        <v>0</v>
      </c>
      <c r="F7555">
        <v>0</v>
      </c>
    </row>
    <row r="7556" spans="1:6" ht="15" customHeight="1" x14ac:dyDescent="0.35">
      <c r="A7556" s="86">
        <v>51020200102</v>
      </c>
      <c r="B7556" t="s">
        <v>666</v>
      </c>
      <c r="C7556">
        <v>0</v>
      </c>
      <c r="D7556">
        <v>0</v>
      </c>
      <c r="E7556">
        <v>0</v>
      </c>
      <c r="F7556">
        <v>0</v>
      </c>
    </row>
    <row r="7557" spans="1:6" ht="15" customHeight="1" x14ac:dyDescent="0.35">
      <c r="A7557" s="86">
        <v>510202002</v>
      </c>
      <c r="B7557" t="s">
        <v>556</v>
      </c>
      <c r="C7557">
        <v>0</v>
      </c>
      <c r="D7557">
        <v>0</v>
      </c>
      <c r="E7557">
        <v>0</v>
      </c>
      <c r="F7557">
        <v>0</v>
      </c>
    </row>
    <row r="7558" spans="1:6" ht="15" customHeight="1" x14ac:dyDescent="0.35">
      <c r="A7558" s="86">
        <v>510202003</v>
      </c>
      <c r="B7558" t="s">
        <v>1856</v>
      </c>
      <c r="C7558">
        <v>0</v>
      </c>
      <c r="D7558">
        <v>0</v>
      </c>
      <c r="E7558">
        <v>0</v>
      </c>
      <c r="F7558">
        <v>0</v>
      </c>
    </row>
    <row r="7559" spans="1:6" ht="15" customHeight="1" x14ac:dyDescent="0.35">
      <c r="A7559" s="86">
        <v>510202009</v>
      </c>
      <c r="B7559" t="s">
        <v>1849</v>
      </c>
      <c r="C7559">
        <v>0</v>
      </c>
      <c r="D7559">
        <v>0</v>
      </c>
      <c r="E7559">
        <v>0</v>
      </c>
      <c r="F7559">
        <v>0</v>
      </c>
    </row>
    <row r="7560" spans="1:6" ht="15" customHeight="1" x14ac:dyDescent="0.35">
      <c r="A7560" s="86">
        <v>51020200901</v>
      </c>
      <c r="B7560" t="s">
        <v>550</v>
      </c>
      <c r="C7560">
        <v>0</v>
      </c>
      <c r="D7560">
        <v>0</v>
      </c>
      <c r="E7560">
        <v>0</v>
      </c>
      <c r="F7560">
        <v>0</v>
      </c>
    </row>
    <row r="7561" spans="1:6" ht="15" customHeight="1" x14ac:dyDescent="0.35">
      <c r="A7561" s="86">
        <v>51020200902</v>
      </c>
      <c r="B7561" t="s">
        <v>556</v>
      </c>
      <c r="C7561">
        <v>0</v>
      </c>
      <c r="D7561">
        <v>0</v>
      </c>
      <c r="E7561">
        <v>0</v>
      </c>
      <c r="F7561">
        <v>0</v>
      </c>
    </row>
    <row r="7562" spans="1:6" ht="15" customHeight="1" x14ac:dyDescent="0.35">
      <c r="A7562" s="86">
        <v>51020200903</v>
      </c>
      <c r="B7562" t="s">
        <v>1856</v>
      </c>
      <c r="C7562">
        <v>0</v>
      </c>
      <c r="D7562">
        <v>0</v>
      </c>
      <c r="E7562">
        <v>0</v>
      </c>
      <c r="F7562">
        <v>0</v>
      </c>
    </row>
    <row r="7563" spans="1:6" ht="15" customHeight="1" x14ac:dyDescent="0.35">
      <c r="A7563" s="86">
        <v>5102030</v>
      </c>
      <c r="B7563" t="s">
        <v>1041</v>
      </c>
      <c r="C7563">
        <v>0</v>
      </c>
      <c r="D7563">
        <v>0</v>
      </c>
      <c r="E7563">
        <v>0</v>
      </c>
      <c r="F7563">
        <v>0</v>
      </c>
    </row>
    <row r="7564" spans="1:6" ht="15" customHeight="1" x14ac:dyDescent="0.35">
      <c r="A7564" s="86">
        <v>510203001</v>
      </c>
      <c r="B7564" t="s">
        <v>550</v>
      </c>
      <c r="C7564">
        <v>0</v>
      </c>
      <c r="D7564">
        <v>0</v>
      </c>
      <c r="E7564">
        <v>0</v>
      </c>
      <c r="F7564">
        <v>0</v>
      </c>
    </row>
    <row r="7565" spans="1:6" ht="15" customHeight="1" x14ac:dyDescent="0.35">
      <c r="A7565" s="86">
        <v>51020300101</v>
      </c>
      <c r="B7565" t="s">
        <v>665</v>
      </c>
      <c r="C7565">
        <v>0</v>
      </c>
      <c r="D7565">
        <v>0</v>
      </c>
      <c r="E7565">
        <v>0</v>
      </c>
      <c r="F7565">
        <v>0</v>
      </c>
    </row>
    <row r="7566" spans="1:6" ht="15" customHeight="1" x14ac:dyDescent="0.35">
      <c r="A7566" s="86">
        <v>51020300102</v>
      </c>
      <c r="B7566" t="s">
        <v>666</v>
      </c>
      <c r="C7566">
        <v>0</v>
      </c>
      <c r="D7566">
        <v>0</v>
      </c>
      <c r="E7566">
        <v>0</v>
      </c>
      <c r="F7566">
        <v>0</v>
      </c>
    </row>
    <row r="7567" spans="1:6" ht="15" customHeight="1" x14ac:dyDescent="0.35">
      <c r="A7567" s="86">
        <v>510203002</v>
      </c>
      <c r="B7567" t="s">
        <v>556</v>
      </c>
      <c r="C7567">
        <v>0</v>
      </c>
      <c r="D7567">
        <v>0</v>
      </c>
      <c r="E7567">
        <v>0</v>
      </c>
      <c r="F7567">
        <v>0</v>
      </c>
    </row>
    <row r="7568" spans="1:6" ht="15" customHeight="1" x14ac:dyDescent="0.35">
      <c r="A7568" s="86">
        <v>510203003</v>
      </c>
      <c r="B7568" t="s">
        <v>1856</v>
      </c>
      <c r="C7568">
        <v>0</v>
      </c>
      <c r="D7568">
        <v>0</v>
      </c>
      <c r="E7568">
        <v>0</v>
      </c>
      <c r="F7568">
        <v>0</v>
      </c>
    </row>
    <row r="7569" spans="1:6" ht="15" customHeight="1" x14ac:dyDescent="0.35">
      <c r="A7569" s="86">
        <v>510203009</v>
      </c>
      <c r="B7569" t="s">
        <v>1849</v>
      </c>
      <c r="C7569">
        <v>0</v>
      </c>
      <c r="D7569">
        <v>0</v>
      </c>
      <c r="E7569">
        <v>0</v>
      </c>
      <c r="F7569">
        <v>0</v>
      </c>
    </row>
    <row r="7570" spans="1:6" ht="15" customHeight="1" x14ac:dyDescent="0.35">
      <c r="A7570" s="86">
        <v>51020300901</v>
      </c>
      <c r="B7570" t="s">
        <v>550</v>
      </c>
      <c r="C7570">
        <v>0</v>
      </c>
      <c r="D7570">
        <v>0</v>
      </c>
      <c r="E7570">
        <v>0</v>
      </c>
      <c r="F7570">
        <v>0</v>
      </c>
    </row>
    <row r="7571" spans="1:6" ht="15" customHeight="1" x14ac:dyDescent="0.35">
      <c r="A7571" s="86">
        <v>51020300902</v>
      </c>
      <c r="B7571" t="s">
        <v>556</v>
      </c>
      <c r="C7571">
        <v>0</v>
      </c>
      <c r="D7571">
        <v>0</v>
      </c>
      <c r="E7571">
        <v>0</v>
      </c>
      <c r="F7571">
        <v>0</v>
      </c>
    </row>
    <row r="7572" spans="1:6" ht="15" customHeight="1" x14ac:dyDescent="0.35">
      <c r="A7572" s="86">
        <v>51020300903</v>
      </c>
      <c r="B7572" t="s">
        <v>1856</v>
      </c>
      <c r="C7572">
        <v>0</v>
      </c>
      <c r="D7572">
        <v>0</v>
      </c>
      <c r="E7572">
        <v>0</v>
      </c>
      <c r="F7572">
        <v>0</v>
      </c>
    </row>
    <row r="7573" spans="1:6" ht="15" customHeight="1" x14ac:dyDescent="0.35">
      <c r="A7573" s="86">
        <v>5102040</v>
      </c>
      <c r="B7573" t="s">
        <v>1044</v>
      </c>
      <c r="C7573">
        <v>0</v>
      </c>
      <c r="D7573">
        <v>0</v>
      </c>
      <c r="E7573">
        <v>0</v>
      </c>
      <c r="F7573">
        <v>0</v>
      </c>
    </row>
    <row r="7574" spans="1:6" ht="15" customHeight="1" x14ac:dyDescent="0.35">
      <c r="A7574" s="86">
        <v>510204001</v>
      </c>
      <c r="B7574" t="s">
        <v>550</v>
      </c>
      <c r="C7574">
        <v>0</v>
      </c>
      <c r="D7574">
        <v>0</v>
      </c>
      <c r="E7574">
        <v>0</v>
      </c>
      <c r="F7574">
        <v>0</v>
      </c>
    </row>
    <row r="7575" spans="1:6" ht="15" customHeight="1" x14ac:dyDescent="0.35">
      <c r="A7575" s="86">
        <v>51020400101</v>
      </c>
      <c r="B7575" t="s">
        <v>665</v>
      </c>
      <c r="C7575">
        <v>0</v>
      </c>
      <c r="D7575">
        <v>0</v>
      </c>
      <c r="E7575">
        <v>0</v>
      </c>
      <c r="F7575">
        <v>0</v>
      </c>
    </row>
    <row r="7576" spans="1:6" ht="15" customHeight="1" x14ac:dyDescent="0.35">
      <c r="A7576" s="86">
        <v>51020400102</v>
      </c>
      <c r="B7576" t="s">
        <v>666</v>
      </c>
      <c r="C7576">
        <v>0</v>
      </c>
      <c r="D7576">
        <v>0</v>
      </c>
      <c r="E7576">
        <v>0</v>
      </c>
      <c r="F7576">
        <v>0</v>
      </c>
    </row>
    <row r="7577" spans="1:6" ht="15" customHeight="1" x14ac:dyDescent="0.35">
      <c r="A7577" s="86">
        <v>510204002</v>
      </c>
      <c r="B7577" t="s">
        <v>556</v>
      </c>
      <c r="C7577">
        <v>0</v>
      </c>
      <c r="D7577">
        <v>0</v>
      </c>
      <c r="E7577">
        <v>0</v>
      </c>
      <c r="F7577">
        <v>0</v>
      </c>
    </row>
    <row r="7578" spans="1:6" ht="15" customHeight="1" x14ac:dyDescent="0.35">
      <c r="A7578" s="86">
        <v>510204003</v>
      </c>
      <c r="B7578" t="s">
        <v>1856</v>
      </c>
      <c r="C7578">
        <v>0</v>
      </c>
      <c r="D7578">
        <v>0</v>
      </c>
      <c r="E7578">
        <v>0</v>
      </c>
      <c r="F7578">
        <v>0</v>
      </c>
    </row>
    <row r="7579" spans="1:6" ht="15" customHeight="1" x14ac:dyDescent="0.35">
      <c r="A7579" s="86">
        <v>510204009</v>
      </c>
      <c r="B7579" t="s">
        <v>1849</v>
      </c>
      <c r="C7579">
        <v>0</v>
      </c>
      <c r="D7579">
        <v>0</v>
      </c>
      <c r="E7579">
        <v>0</v>
      </c>
      <c r="F7579">
        <v>0</v>
      </c>
    </row>
    <row r="7580" spans="1:6" ht="15" customHeight="1" x14ac:dyDescent="0.35">
      <c r="A7580" s="86">
        <v>51020400901</v>
      </c>
      <c r="B7580" t="s">
        <v>550</v>
      </c>
      <c r="C7580">
        <v>0</v>
      </c>
      <c r="D7580">
        <v>0</v>
      </c>
      <c r="E7580">
        <v>0</v>
      </c>
      <c r="F7580">
        <v>0</v>
      </c>
    </row>
    <row r="7581" spans="1:6" ht="15" customHeight="1" x14ac:dyDescent="0.35">
      <c r="A7581" s="86">
        <v>51020400902</v>
      </c>
      <c r="B7581" t="s">
        <v>556</v>
      </c>
      <c r="C7581">
        <v>0</v>
      </c>
      <c r="D7581">
        <v>0</v>
      </c>
      <c r="E7581">
        <v>0</v>
      </c>
      <c r="F7581">
        <v>0</v>
      </c>
    </row>
    <row r="7582" spans="1:6" ht="15" customHeight="1" x14ac:dyDescent="0.35">
      <c r="A7582" s="86">
        <v>51020400903</v>
      </c>
      <c r="B7582" t="s">
        <v>1856</v>
      </c>
      <c r="C7582">
        <v>0</v>
      </c>
      <c r="D7582">
        <v>0</v>
      </c>
      <c r="E7582">
        <v>0</v>
      </c>
      <c r="F7582">
        <v>0</v>
      </c>
    </row>
    <row r="7583" spans="1:6" ht="15" customHeight="1" x14ac:dyDescent="0.35">
      <c r="A7583" s="86">
        <v>5103</v>
      </c>
      <c r="B7583" t="s">
        <v>2037</v>
      </c>
      <c r="C7583">
        <v>0</v>
      </c>
      <c r="D7583">
        <v>0</v>
      </c>
      <c r="E7583">
        <v>0</v>
      </c>
      <c r="F7583">
        <v>0</v>
      </c>
    </row>
    <row r="7584" spans="1:6" ht="15" customHeight="1" x14ac:dyDescent="0.35">
      <c r="A7584" s="86">
        <v>510301</v>
      </c>
      <c r="B7584" t="s">
        <v>383</v>
      </c>
      <c r="C7584">
        <v>0</v>
      </c>
      <c r="D7584">
        <v>0</v>
      </c>
      <c r="E7584">
        <v>0</v>
      </c>
      <c r="F7584">
        <v>0</v>
      </c>
    </row>
    <row r="7585" spans="1:6" ht="15" customHeight="1" x14ac:dyDescent="0.35">
      <c r="A7585" s="86">
        <v>5103010</v>
      </c>
      <c r="B7585" t="s">
        <v>383</v>
      </c>
      <c r="C7585">
        <v>0</v>
      </c>
      <c r="D7585">
        <v>0</v>
      </c>
      <c r="E7585">
        <v>0</v>
      </c>
      <c r="F7585">
        <v>0</v>
      </c>
    </row>
    <row r="7586" spans="1:6" ht="15" customHeight="1" x14ac:dyDescent="0.35">
      <c r="A7586" s="86">
        <v>510301001</v>
      </c>
      <c r="B7586" t="s">
        <v>550</v>
      </c>
      <c r="C7586">
        <v>0</v>
      </c>
      <c r="D7586">
        <v>0</v>
      </c>
      <c r="E7586">
        <v>0</v>
      </c>
      <c r="F7586">
        <v>0</v>
      </c>
    </row>
    <row r="7587" spans="1:6" ht="15" customHeight="1" x14ac:dyDescent="0.35">
      <c r="A7587" s="86">
        <v>51030100101</v>
      </c>
      <c r="B7587" t="s">
        <v>665</v>
      </c>
      <c r="C7587">
        <v>0</v>
      </c>
      <c r="D7587">
        <v>0</v>
      </c>
      <c r="E7587">
        <v>0</v>
      </c>
      <c r="F7587">
        <v>0</v>
      </c>
    </row>
    <row r="7588" spans="1:6" ht="15" customHeight="1" x14ac:dyDescent="0.35">
      <c r="A7588" s="86">
        <v>51030100102</v>
      </c>
      <c r="B7588" t="s">
        <v>666</v>
      </c>
      <c r="C7588">
        <v>0</v>
      </c>
      <c r="D7588">
        <v>0</v>
      </c>
      <c r="E7588">
        <v>0</v>
      </c>
      <c r="F7588">
        <v>0</v>
      </c>
    </row>
    <row r="7589" spans="1:6" ht="15" customHeight="1" x14ac:dyDescent="0.35">
      <c r="A7589" s="86">
        <v>510301002</v>
      </c>
      <c r="B7589" t="s">
        <v>556</v>
      </c>
      <c r="C7589">
        <v>0</v>
      </c>
      <c r="D7589">
        <v>0</v>
      </c>
      <c r="E7589">
        <v>0</v>
      </c>
      <c r="F7589">
        <v>0</v>
      </c>
    </row>
    <row r="7590" spans="1:6" ht="15" customHeight="1" x14ac:dyDescent="0.35">
      <c r="A7590" s="86">
        <v>510301003</v>
      </c>
      <c r="B7590" t="s">
        <v>1856</v>
      </c>
      <c r="C7590">
        <v>0</v>
      </c>
      <c r="D7590">
        <v>0</v>
      </c>
      <c r="E7590">
        <v>0</v>
      </c>
      <c r="F7590">
        <v>0</v>
      </c>
    </row>
    <row r="7591" spans="1:6" ht="15" customHeight="1" x14ac:dyDescent="0.35">
      <c r="A7591" s="86">
        <v>510301009</v>
      </c>
      <c r="B7591" t="s">
        <v>1849</v>
      </c>
      <c r="C7591">
        <v>0</v>
      </c>
      <c r="D7591">
        <v>0</v>
      </c>
      <c r="E7591">
        <v>0</v>
      </c>
      <c r="F7591">
        <v>0</v>
      </c>
    </row>
    <row r="7592" spans="1:6" ht="15" customHeight="1" x14ac:dyDescent="0.35">
      <c r="A7592" s="86">
        <v>51030100901</v>
      </c>
      <c r="B7592" t="s">
        <v>550</v>
      </c>
      <c r="C7592">
        <v>0</v>
      </c>
      <c r="D7592">
        <v>0</v>
      </c>
      <c r="E7592">
        <v>0</v>
      </c>
      <c r="F7592">
        <v>0</v>
      </c>
    </row>
    <row r="7593" spans="1:6" ht="15" customHeight="1" x14ac:dyDescent="0.35">
      <c r="A7593" s="86">
        <v>51030100902</v>
      </c>
      <c r="B7593" t="s">
        <v>556</v>
      </c>
      <c r="C7593">
        <v>0</v>
      </c>
      <c r="D7593">
        <v>0</v>
      </c>
      <c r="E7593">
        <v>0</v>
      </c>
      <c r="F7593">
        <v>0</v>
      </c>
    </row>
    <row r="7594" spans="1:6" ht="15" customHeight="1" x14ac:dyDescent="0.35">
      <c r="A7594" s="86">
        <v>51030100903</v>
      </c>
      <c r="B7594" t="s">
        <v>1856</v>
      </c>
      <c r="C7594">
        <v>0</v>
      </c>
      <c r="D7594">
        <v>0</v>
      </c>
      <c r="E7594">
        <v>0</v>
      </c>
      <c r="F7594">
        <v>0</v>
      </c>
    </row>
    <row r="7595" spans="1:6" ht="15" customHeight="1" x14ac:dyDescent="0.35">
      <c r="A7595" s="86">
        <v>510302</v>
      </c>
      <c r="B7595" t="s">
        <v>384</v>
      </c>
      <c r="C7595">
        <v>0</v>
      </c>
      <c r="D7595">
        <v>0</v>
      </c>
      <c r="E7595">
        <v>0</v>
      </c>
      <c r="F7595">
        <v>0</v>
      </c>
    </row>
    <row r="7596" spans="1:6" ht="15" customHeight="1" x14ac:dyDescent="0.35">
      <c r="A7596" s="86">
        <v>5103020</v>
      </c>
      <c r="B7596" t="s">
        <v>384</v>
      </c>
      <c r="C7596">
        <v>0</v>
      </c>
      <c r="D7596">
        <v>0</v>
      </c>
      <c r="E7596">
        <v>0</v>
      </c>
      <c r="F7596">
        <v>0</v>
      </c>
    </row>
    <row r="7597" spans="1:6" ht="15" customHeight="1" x14ac:dyDescent="0.35">
      <c r="A7597" s="86">
        <v>510302001</v>
      </c>
      <c r="B7597" t="s">
        <v>550</v>
      </c>
      <c r="C7597">
        <v>0</v>
      </c>
      <c r="D7597">
        <v>0</v>
      </c>
      <c r="E7597">
        <v>0</v>
      </c>
      <c r="F7597">
        <v>0</v>
      </c>
    </row>
    <row r="7598" spans="1:6" ht="15" customHeight="1" x14ac:dyDescent="0.35">
      <c r="A7598" s="86">
        <v>51030200101</v>
      </c>
      <c r="B7598" t="s">
        <v>665</v>
      </c>
      <c r="C7598">
        <v>0</v>
      </c>
      <c r="D7598">
        <v>0</v>
      </c>
      <c r="E7598">
        <v>0</v>
      </c>
      <c r="F7598">
        <v>0</v>
      </c>
    </row>
    <row r="7599" spans="1:6" ht="15" customHeight="1" x14ac:dyDescent="0.35">
      <c r="A7599" s="86">
        <v>51030200102</v>
      </c>
      <c r="B7599" t="s">
        <v>666</v>
      </c>
      <c r="C7599">
        <v>0</v>
      </c>
      <c r="D7599">
        <v>0</v>
      </c>
      <c r="E7599">
        <v>0</v>
      </c>
      <c r="F7599">
        <v>0</v>
      </c>
    </row>
    <row r="7600" spans="1:6" ht="15" customHeight="1" x14ac:dyDescent="0.35">
      <c r="A7600" s="86">
        <v>510302002</v>
      </c>
      <c r="B7600" t="s">
        <v>556</v>
      </c>
      <c r="C7600">
        <v>0</v>
      </c>
      <c r="D7600">
        <v>0</v>
      </c>
      <c r="E7600">
        <v>0</v>
      </c>
      <c r="F7600">
        <v>0</v>
      </c>
    </row>
    <row r="7601" spans="1:6" ht="15" customHeight="1" x14ac:dyDescent="0.35">
      <c r="A7601" s="86">
        <v>510302003</v>
      </c>
      <c r="B7601" t="s">
        <v>1856</v>
      </c>
      <c r="C7601">
        <v>0</v>
      </c>
      <c r="D7601">
        <v>0</v>
      </c>
      <c r="E7601">
        <v>0</v>
      </c>
      <c r="F7601">
        <v>0</v>
      </c>
    </row>
    <row r="7602" spans="1:6" ht="15" customHeight="1" x14ac:dyDescent="0.35">
      <c r="A7602" s="86">
        <v>510302009</v>
      </c>
      <c r="B7602" t="s">
        <v>1849</v>
      </c>
      <c r="C7602">
        <v>0</v>
      </c>
      <c r="D7602">
        <v>0</v>
      </c>
      <c r="E7602">
        <v>0</v>
      </c>
      <c r="F7602">
        <v>0</v>
      </c>
    </row>
    <row r="7603" spans="1:6" ht="15" customHeight="1" x14ac:dyDescent="0.35">
      <c r="A7603" s="86">
        <v>51030200901</v>
      </c>
      <c r="B7603" t="s">
        <v>550</v>
      </c>
      <c r="C7603">
        <v>0</v>
      </c>
      <c r="D7603">
        <v>0</v>
      </c>
      <c r="E7603">
        <v>0</v>
      </c>
      <c r="F7603">
        <v>0</v>
      </c>
    </row>
    <row r="7604" spans="1:6" ht="15" customHeight="1" x14ac:dyDescent="0.35">
      <c r="A7604" s="86">
        <v>51030200902</v>
      </c>
      <c r="B7604" t="s">
        <v>556</v>
      </c>
      <c r="C7604">
        <v>0</v>
      </c>
      <c r="D7604">
        <v>0</v>
      </c>
      <c r="E7604">
        <v>0</v>
      </c>
      <c r="F7604">
        <v>0</v>
      </c>
    </row>
    <row r="7605" spans="1:6" ht="15" customHeight="1" x14ac:dyDescent="0.35">
      <c r="A7605" s="86">
        <v>51030200903</v>
      </c>
      <c r="B7605" t="s">
        <v>1856</v>
      </c>
      <c r="C7605">
        <v>0</v>
      </c>
      <c r="D7605">
        <v>0</v>
      </c>
      <c r="E7605">
        <v>0</v>
      </c>
      <c r="F7605">
        <v>0</v>
      </c>
    </row>
    <row r="7606" spans="1:6" ht="15" customHeight="1" x14ac:dyDescent="0.35">
      <c r="A7606" s="86">
        <v>510303</v>
      </c>
      <c r="B7606" t="s">
        <v>1659</v>
      </c>
      <c r="C7606">
        <v>0</v>
      </c>
      <c r="D7606">
        <v>0</v>
      </c>
      <c r="E7606">
        <v>0</v>
      </c>
      <c r="F7606">
        <v>0</v>
      </c>
    </row>
    <row r="7607" spans="1:6" ht="15" customHeight="1" x14ac:dyDescent="0.35">
      <c r="A7607" s="86">
        <v>5103030</v>
      </c>
      <c r="B7607" t="s">
        <v>1659</v>
      </c>
      <c r="C7607">
        <v>0</v>
      </c>
      <c r="D7607">
        <v>0</v>
      </c>
      <c r="E7607">
        <v>0</v>
      </c>
      <c r="F7607">
        <v>0</v>
      </c>
    </row>
    <row r="7608" spans="1:6" ht="15" customHeight="1" x14ac:dyDescent="0.35">
      <c r="A7608" s="86">
        <v>510303001</v>
      </c>
      <c r="B7608" t="s">
        <v>550</v>
      </c>
      <c r="C7608">
        <v>0</v>
      </c>
      <c r="D7608">
        <v>0</v>
      </c>
      <c r="E7608">
        <v>0</v>
      </c>
      <c r="F7608">
        <v>0</v>
      </c>
    </row>
    <row r="7609" spans="1:6" ht="15" customHeight="1" x14ac:dyDescent="0.35">
      <c r="A7609" s="86">
        <v>51030300101</v>
      </c>
      <c r="B7609" t="s">
        <v>665</v>
      </c>
      <c r="C7609">
        <v>0</v>
      </c>
      <c r="D7609">
        <v>0</v>
      </c>
      <c r="E7609">
        <v>0</v>
      </c>
      <c r="F7609">
        <v>0</v>
      </c>
    </row>
    <row r="7610" spans="1:6" ht="15" customHeight="1" x14ac:dyDescent="0.35">
      <c r="A7610" s="86">
        <v>51030300102</v>
      </c>
      <c r="B7610" t="s">
        <v>666</v>
      </c>
      <c r="C7610">
        <v>0</v>
      </c>
      <c r="D7610">
        <v>0</v>
      </c>
      <c r="E7610">
        <v>0</v>
      </c>
      <c r="F7610">
        <v>0</v>
      </c>
    </row>
    <row r="7611" spans="1:6" ht="15" customHeight="1" x14ac:dyDescent="0.35">
      <c r="A7611" s="86">
        <v>510303002</v>
      </c>
      <c r="B7611" t="s">
        <v>556</v>
      </c>
      <c r="C7611">
        <v>0</v>
      </c>
      <c r="D7611">
        <v>0</v>
      </c>
      <c r="E7611">
        <v>0</v>
      </c>
      <c r="F7611">
        <v>0</v>
      </c>
    </row>
    <row r="7612" spans="1:6" ht="15" customHeight="1" x14ac:dyDescent="0.35">
      <c r="A7612" s="86">
        <v>510303003</v>
      </c>
      <c r="B7612" t="s">
        <v>1856</v>
      </c>
      <c r="C7612">
        <v>0</v>
      </c>
      <c r="D7612">
        <v>0</v>
      </c>
      <c r="E7612">
        <v>0</v>
      </c>
      <c r="F7612">
        <v>0</v>
      </c>
    </row>
    <row r="7613" spans="1:6" ht="15" customHeight="1" x14ac:dyDescent="0.35">
      <c r="A7613" s="86">
        <v>510303009</v>
      </c>
      <c r="B7613" t="s">
        <v>1849</v>
      </c>
      <c r="C7613">
        <v>0</v>
      </c>
      <c r="D7613">
        <v>0</v>
      </c>
      <c r="E7613">
        <v>0</v>
      </c>
      <c r="F7613">
        <v>0</v>
      </c>
    </row>
    <row r="7614" spans="1:6" ht="15" customHeight="1" x14ac:dyDescent="0.35">
      <c r="A7614" s="86">
        <v>51030300901</v>
      </c>
      <c r="B7614" t="s">
        <v>550</v>
      </c>
      <c r="C7614">
        <v>0</v>
      </c>
      <c r="D7614">
        <v>0</v>
      </c>
      <c r="E7614">
        <v>0</v>
      </c>
      <c r="F7614">
        <v>0</v>
      </c>
    </row>
    <row r="7615" spans="1:6" ht="15" customHeight="1" x14ac:dyDescent="0.35">
      <c r="A7615" s="86">
        <v>51030300902</v>
      </c>
      <c r="B7615" t="s">
        <v>556</v>
      </c>
      <c r="C7615">
        <v>0</v>
      </c>
      <c r="D7615">
        <v>0</v>
      </c>
      <c r="E7615">
        <v>0</v>
      </c>
      <c r="F7615">
        <v>0</v>
      </c>
    </row>
    <row r="7616" spans="1:6" ht="15" customHeight="1" x14ac:dyDescent="0.35">
      <c r="A7616" s="86">
        <v>51030300903</v>
      </c>
      <c r="B7616" t="s">
        <v>1856</v>
      </c>
      <c r="C7616">
        <v>0</v>
      </c>
      <c r="D7616">
        <v>0</v>
      </c>
      <c r="E7616">
        <v>0</v>
      </c>
      <c r="F7616">
        <v>0</v>
      </c>
    </row>
    <row r="7617" spans="1:6" ht="15" customHeight="1" x14ac:dyDescent="0.35">
      <c r="A7617" s="86">
        <v>5103040</v>
      </c>
      <c r="B7617" t="s">
        <v>1055</v>
      </c>
      <c r="C7617">
        <v>0</v>
      </c>
      <c r="D7617">
        <v>0</v>
      </c>
      <c r="E7617">
        <v>0</v>
      </c>
      <c r="F7617">
        <v>0</v>
      </c>
    </row>
    <row r="7618" spans="1:6" ht="15" customHeight="1" x14ac:dyDescent="0.35">
      <c r="A7618" s="86">
        <v>510304001</v>
      </c>
      <c r="B7618" t="s">
        <v>550</v>
      </c>
      <c r="C7618">
        <v>0</v>
      </c>
      <c r="D7618">
        <v>0</v>
      </c>
      <c r="E7618">
        <v>0</v>
      </c>
      <c r="F7618">
        <v>0</v>
      </c>
    </row>
    <row r="7619" spans="1:6" ht="15" customHeight="1" x14ac:dyDescent="0.35">
      <c r="A7619" s="86">
        <v>51030400101</v>
      </c>
      <c r="B7619" t="s">
        <v>665</v>
      </c>
      <c r="C7619">
        <v>0</v>
      </c>
      <c r="D7619">
        <v>0</v>
      </c>
      <c r="E7619">
        <v>0</v>
      </c>
      <c r="F7619">
        <v>0</v>
      </c>
    </row>
    <row r="7620" spans="1:6" ht="15" customHeight="1" x14ac:dyDescent="0.35">
      <c r="A7620" s="86">
        <v>51030400102</v>
      </c>
      <c r="B7620" t="s">
        <v>666</v>
      </c>
      <c r="C7620">
        <v>0</v>
      </c>
      <c r="D7620">
        <v>0</v>
      </c>
      <c r="E7620">
        <v>0</v>
      </c>
      <c r="F7620">
        <v>0</v>
      </c>
    </row>
    <row r="7621" spans="1:6" ht="15" customHeight="1" x14ac:dyDescent="0.35">
      <c r="A7621" s="86">
        <v>510304002</v>
      </c>
      <c r="B7621" t="s">
        <v>556</v>
      </c>
      <c r="C7621">
        <v>0</v>
      </c>
      <c r="D7621">
        <v>0</v>
      </c>
      <c r="E7621">
        <v>0</v>
      </c>
      <c r="F7621">
        <v>0</v>
      </c>
    </row>
    <row r="7622" spans="1:6" ht="15" customHeight="1" x14ac:dyDescent="0.35">
      <c r="A7622" s="86">
        <v>510304003</v>
      </c>
      <c r="B7622" t="s">
        <v>1856</v>
      </c>
      <c r="C7622">
        <v>0</v>
      </c>
      <c r="D7622">
        <v>0</v>
      </c>
      <c r="E7622">
        <v>0</v>
      </c>
      <c r="F7622">
        <v>0</v>
      </c>
    </row>
    <row r="7623" spans="1:6" ht="15" customHeight="1" x14ac:dyDescent="0.35">
      <c r="A7623" s="86">
        <v>510304009</v>
      </c>
      <c r="B7623" t="s">
        <v>1849</v>
      </c>
      <c r="C7623">
        <v>0</v>
      </c>
      <c r="D7623">
        <v>0</v>
      </c>
      <c r="E7623">
        <v>0</v>
      </c>
      <c r="F7623">
        <v>0</v>
      </c>
    </row>
    <row r="7624" spans="1:6" ht="15" customHeight="1" x14ac:dyDescent="0.35">
      <c r="A7624" s="86">
        <v>51030400901</v>
      </c>
      <c r="B7624" t="s">
        <v>550</v>
      </c>
      <c r="C7624">
        <v>0</v>
      </c>
      <c r="D7624">
        <v>0</v>
      </c>
      <c r="E7624">
        <v>0</v>
      </c>
      <c r="F7624">
        <v>0</v>
      </c>
    </row>
    <row r="7625" spans="1:6" ht="15" customHeight="1" x14ac:dyDescent="0.35">
      <c r="A7625" s="86">
        <v>51030400902</v>
      </c>
      <c r="B7625" t="s">
        <v>556</v>
      </c>
      <c r="C7625">
        <v>0</v>
      </c>
      <c r="D7625">
        <v>0</v>
      </c>
      <c r="E7625">
        <v>0</v>
      </c>
      <c r="F7625">
        <v>0</v>
      </c>
    </row>
    <row r="7626" spans="1:6" ht="15" customHeight="1" x14ac:dyDescent="0.35">
      <c r="A7626" s="86">
        <v>51030400903</v>
      </c>
      <c r="B7626" t="s">
        <v>1856</v>
      </c>
      <c r="C7626">
        <v>0</v>
      </c>
      <c r="D7626">
        <v>0</v>
      </c>
      <c r="E7626">
        <v>0</v>
      </c>
      <c r="F7626">
        <v>0</v>
      </c>
    </row>
    <row r="7627" spans="1:6" ht="15" customHeight="1" x14ac:dyDescent="0.35">
      <c r="A7627" s="86">
        <v>5104</v>
      </c>
      <c r="B7627" t="s">
        <v>212</v>
      </c>
      <c r="C7627">
        <v>0</v>
      </c>
      <c r="D7627">
        <v>661488.43000000005</v>
      </c>
      <c r="E7627">
        <v>5759904.8200000003</v>
      </c>
      <c r="F7627">
        <v>-5098416.3899999997</v>
      </c>
    </row>
    <row r="7628" spans="1:6" ht="15" customHeight="1" x14ac:dyDescent="0.35">
      <c r="A7628" s="86">
        <v>510401</v>
      </c>
      <c r="B7628" t="s">
        <v>386</v>
      </c>
      <c r="C7628">
        <v>0</v>
      </c>
      <c r="D7628">
        <v>359379.42</v>
      </c>
      <c r="E7628">
        <v>2881610.05</v>
      </c>
      <c r="F7628">
        <v>-2522230.63</v>
      </c>
    </row>
    <row r="7629" spans="1:6" ht="15" customHeight="1" x14ac:dyDescent="0.35">
      <c r="A7629" s="86">
        <v>5104010</v>
      </c>
      <c r="B7629" t="s">
        <v>386</v>
      </c>
      <c r="C7629">
        <v>0</v>
      </c>
      <c r="D7629">
        <v>359379.42</v>
      </c>
      <c r="E7629">
        <v>2881610.05</v>
      </c>
      <c r="F7629">
        <v>-2522230.63</v>
      </c>
    </row>
    <row r="7630" spans="1:6" ht="15" customHeight="1" x14ac:dyDescent="0.35">
      <c r="A7630" s="86">
        <v>510401001</v>
      </c>
      <c r="B7630" t="s">
        <v>550</v>
      </c>
      <c r="C7630">
        <v>0</v>
      </c>
      <c r="D7630">
        <v>359365.87</v>
      </c>
      <c r="E7630">
        <v>2362299.0699999998</v>
      </c>
      <c r="F7630">
        <v>-2002933.2</v>
      </c>
    </row>
    <row r="7631" spans="1:6" ht="15" customHeight="1" x14ac:dyDescent="0.35">
      <c r="A7631" s="86">
        <v>51040100101</v>
      </c>
      <c r="B7631" t="s">
        <v>665</v>
      </c>
      <c r="C7631">
        <v>0</v>
      </c>
      <c r="D7631">
        <v>146092.13</v>
      </c>
      <c r="E7631">
        <v>555522.32999999996</v>
      </c>
      <c r="F7631">
        <v>-409430.2</v>
      </c>
    </row>
    <row r="7632" spans="1:6" ht="15" customHeight="1" x14ac:dyDescent="0.35">
      <c r="A7632" s="86">
        <v>51040100102</v>
      </c>
      <c r="B7632" t="s">
        <v>666</v>
      </c>
      <c r="C7632">
        <v>0</v>
      </c>
      <c r="D7632">
        <v>213273.74</v>
      </c>
      <c r="E7632">
        <v>1806776.74</v>
      </c>
      <c r="F7632">
        <v>-1593503</v>
      </c>
    </row>
    <row r="7633" spans="1:6" ht="15" customHeight="1" x14ac:dyDescent="0.35">
      <c r="A7633" s="86">
        <v>510401002</v>
      </c>
      <c r="B7633" t="s">
        <v>556</v>
      </c>
      <c r="C7633">
        <v>0</v>
      </c>
      <c r="D7633">
        <v>13.55</v>
      </c>
      <c r="E7633">
        <v>519310.98</v>
      </c>
      <c r="F7633">
        <v>-519297.43</v>
      </c>
    </row>
    <row r="7634" spans="1:6" ht="15" customHeight="1" x14ac:dyDescent="0.35">
      <c r="A7634" s="86">
        <v>510401003</v>
      </c>
      <c r="B7634" t="s">
        <v>1856</v>
      </c>
      <c r="C7634">
        <v>0</v>
      </c>
      <c r="D7634">
        <v>0</v>
      </c>
      <c r="E7634">
        <v>0</v>
      </c>
      <c r="F7634">
        <v>0</v>
      </c>
    </row>
    <row r="7635" spans="1:6" ht="15" customHeight="1" x14ac:dyDescent="0.35">
      <c r="A7635" s="86">
        <v>510401009</v>
      </c>
      <c r="B7635" t="s">
        <v>1849</v>
      </c>
      <c r="C7635">
        <v>0</v>
      </c>
      <c r="D7635">
        <v>0</v>
      </c>
      <c r="E7635">
        <v>0</v>
      </c>
      <c r="F7635">
        <v>0</v>
      </c>
    </row>
    <row r="7636" spans="1:6" ht="15" customHeight="1" x14ac:dyDescent="0.35">
      <c r="A7636" s="86">
        <v>51040100901</v>
      </c>
      <c r="B7636" t="s">
        <v>550</v>
      </c>
      <c r="C7636">
        <v>0</v>
      </c>
      <c r="D7636">
        <v>0</v>
      </c>
      <c r="E7636">
        <v>0</v>
      </c>
      <c r="F7636">
        <v>0</v>
      </c>
    </row>
    <row r="7637" spans="1:6" ht="15" customHeight="1" x14ac:dyDescent="0.35">
      <c r="A7637" s="86">
        <v>51040100902</v>
      </c>
      <c r="B7637" t="s">
        <v>556</v>
      </c>
      <c r="C7637">
        <v>0</v>
      </c>
      <c r="D7637">
        <v>0</v>
      </c>
      <c r="E7637">
        <v>0</v>
      </c>
      <c r="F7637">
        <v>0</v>
      </c>
    </row>
    <row r="7638" spans="1:6" ht="15" customHeight="1" x14ac:dyDescent="0.35">
      <c r="A7638" s="86">
        <v>51040100903</v>
      </c>
      <c r="B7638" t="s">
        <v>1856</v>
      </c>
      <c r="C7638">
        <v>0</v>
      </c>
      <c r="D7638">
        <v>0</v>
      </c>
      <c r="E7638">
        <v>0</v>
      </c>
      <c r="F7638">
        <v>0</v>
      </c>
    </row>
    <row r="7639" spans="1:6" ht="15" customHeight="1" x14ac:dyDescent="0.35">
      <c r="A7639" s="86">
        <v>510402</v>
      </c>
      <c r="B7639" t="s">
        <v>646</v>
      </c>
      <c r="C7639">
        <v>0</v>
      </c>
      <c r="D7639">
        <v>302109.01</v>
      </c>
      <c r="E7639">
        <v>2878294.77</v>
      </c>
      <c r="F7639">
        <v>-2576185.7599999998</v>
      </c>
    </row>
    <row r="7640" spans="1:6" ht="15" customHeight="1" x14ac:dyDescent="0.35">
      <c r="A7640" s="86">
        <v>5104020</v>
      </c>
      <c r="B7640" t="s">
        <v>445</v>
      </c>
      <c r="C7640">
        <v>0</v>
      </c>
      <c r="D7640">
        <v>302109.01</v>
      </c>
      <c r="E7640">
        <v>2878294.77</v>
      </c>
      <c r="F7640">
        <v>-2576185.7599999998</v>
      </c>
    </row>
    <row r="7641" spans="1:6" ht="15" customHeight="1" x14ac:dyDescent="0.35">
      <c r="A7641" s="86">
        <v>510402001</v>
      </c>
      <c r="B7641" t="s">
        <v>550</v>
      </c>
      <c r="C7641">
        <v>0</v>
      </c>
      <c r="D7641">
        <v>302095.46000000002</v>
      </c>
      <c r="E7641">
        <v>2358983.8199999998</v>
      </c>
      <c r="F7641">
        <v>-2056888.36</v>
      </c>
    </row>
    <row r="7642" spans="1:6" ht="15" customHeight="1" x14ac:dyDescent="0.35">
      <c r="A7642" s="86">
        <v>51040200101</v>
      </c>
      <c r="B7642" t="s">
        <v>665</v>
      </c>
      <c r="C7642">
        <v>0</v>
      </c>
      <c r="D7642">
        <v>127095.63</v>
      </c>
      <c r="E7642">
        <v>576064.57999999996</v>
      </c>
      <c r="F7642">
        <v>-448968.95</v>
      </c>
    </row>
    <row r="7643" spans="1:6" ht="15" customHeight="1" x14ac:dyDescent="0.35">
      <c r="A7643" s="86">
        <v>51040200102</v>
      </c>
      <c r="B7643" t="s">
        <v>666</v>
      </c>
      <c r="C7643">
        <v>0</v>
      </c>
      <c r="D7643">
        <v>174999.83</v>
      </c>
      <c r="E7643">
        <v>1782919.24</v>
      </c>
      <c r="F7643">
        <v>-1607919.41</v>
      </c>
    </row>
    <row r="7644" spans="1:6" ht="15" customHeight="1" x14ac:dyDescent="0.35">
      <c r="A7644" s="86">
        <v>510402002</v>
      </c>
      <c r="B7644" t="s">
        <v>556</v>
      </c>
      <c r="C7644">
        <v>0</v>
      </c>
      <c r="D7644">
        <v>13.55</v>
      </c>
      <c r="E7644">
        <v>519310.95</v>
      </c>
      <c r="F7644">
        <v>-519297.4</v>
      </c>
    </row>
    <row r="7645" spans="1:6" ht="15" customHeight="1" x14ac:dyDescent="0.35">
      <c r="A7645" s="86">
        <v>510402003</v>
      </c>
      <c r="B7645" t="s">
        <v>1856</v>
      </c>
      <c r="C7645">
        <v>0</v>
      </c>
      <c r="D7645">
        <v>0</v>
      </c>
      <c r="E7645">
        <v>0</v>
      </c>
      <c r="F7645">
        <v>0</v>
      </c>
    </row>
    <row r="7646" spans="1:6" ht="15" customHeight="1" x14ac:dyDescent="0.35">
      <c r="A7646" s="86">
        <v>510402009</v>
      </c>
      <c r="B7646" t="s">
        <v>1849</v>
      </c>
      <c r="C7646">
        <v>0</v>
      </c>
      <c r="D7646">
        <v>0</v>
      </c>
      <c r="E7646">
        <v>0</v>
      </c>
      <c r="F7646">
        <v>0</v>
      </c>
    </row>
    <row r="7647" spans="1:6" ht="15" customHeight="1" x14ac:dyDescent="0.35">
      <c r="A7647" s="86">
        <v>51040200901</v>
      </c>
      <c r="B7647" t="s">
        <v>550</v>
      </c>
      <c r="C7647">
        <v>0</v>
      </c>
      <c r="D7647">
        <v>0</v>
      </c>
      <c r="E7647">
        <v>0</v>
      </c>
      <c r="F7647">
        <v>0</v>
      </c>
    </row>
    <row r="7648" spans="1:6" ht="15" customHeight="1" x14ac:dyDescent="0.35">
      <c r="A7648" s="86">
        <v>51040200902</v>
      </c>
      <c r="B7648" t="s">
        <v>556</v>
      </c>
      <c r="C7648">
        <v>0</v>
      </c>
      <c r="D7648">
        <v>0</v>
      </c>
      <c r="E7648">
        <v>0</v>
      </c>
      <c r="F7648">
        <v>0</v>
      </c>
    </row>
    <row r="7649" spans="1:6" ht="15" customHeight="1" x14ac:dyDescent="0.35">
      <c r="A7649" s="86">
        <v>51040200903</v>
      </c>
      <c r="B7649" t="s">
        <v>1856</v>
      </c>
      <c r="C7649">
        <v>0</v>
      </c>
      <c r="D7649">
        <v>0</v>
      </c>
      <c r="E7649">
        <v>0</v>
      </c>
      <c r="F7649">
        <v>0</v>
      </c>
    </row>
    <row r="7650" spans="1:6" ht="15" customHeight="1" x14ac:dyDescent="0.35">
      <c r="A7650" s="86">
        <v>5105</v>
      </c>
      <c r="B7650" t="s">
        <v>213</v>
      </c>
      <c r="C7650">
        <v>0</v>
      </c>
      <c r="D7650">
        <v>953037.98</v>
      </c>
      <c r="E7650">
        <v>1985830.85</v>
      </c>
      <c r="F7650">
        <v>-1032792.87</v>
      </c>
    </row>
    <row r="7651" spans="1:6" ht="15" customHeight="1" x14ac:dyDescent="0.35">
      <c r="A7651" s="86">
        <v>510501</v>
      </c>
      <c r="B7651" t="s">
        <v>388</v>
      </c>
      <c r="C7651">
        <v>0</v>
      </c>
      <c r="D7651">
        <v>953037.98</v>
      </c>
      <c r="E7651">
        <v>1985830.85</v>
      </c>
      <c r="F7651">
        <v>-1032792.87</v>
      </c>
    </row>
    <row r="7652" spans="1:6" ht="15" customHeight="1" x14ac:dyDescent="0.35">
      <c r="A7652" s="86">
        <v>5105010</v>
      </c>
      <c r="B7652" t="s">
        <v>388</v>
      </c>
      <c r="C7652">
        <v>0</v>
      </c>
      <c r="D7652">
        <v>953037.98</v>
      </c>
      <c r="E7652">
        <v>1985830.85</v>
      </c>
      <c r="F7652">
        <v>-1032792.87</v>
      </c>
    </row>
    <row r="7653" spans="1:6" ht="15" customHeight="1" x14ac:dyDescent="0.35">
      <c r="A7653" s="86">
        <v>510501001</v>
      </c>
      <c r="B7653" t="s">
        <v>550</v>
      </c>
      <c r="C7653">
        <v>0</v>
      </c>
      <c r="D7653">
        <v>953037.98</v>
      </c>
      <c r="E7653">
        <v>1978043.56</v>
      </c>
      <c r="F7653">
        <v>-1025005.58</v>
      </c>
    </row>
    <row r="7654" spans="1:6" ht="15" customHeight="1" x14ac:dyDescent="0.35">
      <c r="A7654" s="86">
        <v>51050100101</v>
      </c>
      <c r="B7654" t="s">
        <v>665</v>
      </c>
      <c r="C7654">
        <v>0</v>
      </c>
      <c r="D7654">
        <v>180663.59</v>
      </c>
      <c r="E7654">
        <v>724965.41</v>
      </c>
      <c r="F7654">
        <v>-544301.81999999995</v>
      </c>
    </row>
    <row r="7655" spans="1:6" ht="15" customHeight="1" x14ac:dyDescent="0.35">
      <c r="A7655" s="86">
        <v>51050100102</v>
      </c>
      <c r="B7655" t="s">
        <v>666</v>
      </c>
      <c r="C7655">
        <v>0</v>
      </c>
      <c r="D7655">
        <v>772374.39</v>
      </c>
      <c r="E7655">
        <v>1253078.1499999999</v>
      </c>
      <c r="F7655">
        <v>-480703.76</v>
      </c>
    </row>
    <row r="7656" spans="1:6" ht="15" customHeight="1" x14ac:dyDescent="0.35">
      <c r="A7656" s="86">
        <v>510501002</v>
      </c>
      <c r="B7656" t="s">
        <v>556</v>
      </c>
      <c r="C7656">
        <v>0</v>
      </c>
      <c r="D7656">
        <v>0</v>
      </c>
      <c r="E7656">
        <v>7787.29</v>
      </c>
      <c r="F7656">
        <v>-7787.29</v>
      </c>
    </row>
    <row r="7657" spans="1:6" ht="15" customHeight="1" x14ac:dyDescent="0.35">
      <c r="A7657" s="86">
        <v>510501003</v>
      </c>
      <c r="B7657" t="s">
        <v>1856</v>
      </c>
      <c r="C7657">
        <v>0</v>
      </c>
      <c r="D7657">
        <v>0</v>
      </c>
      <c r="E7657">
        <v>0</v>
      </c>
      <c r="F7657">
        <v>0</v>
      </c>
    </row>
    <row r="7658" spans="1:6" ht="15" customHeight="1" x14ac:dyDescent="0.35">
      <c r="A7658" s="86">
        <v>510501004</v>
      </c>
      <c r="B7658" t="s">
        <v>2038</v>
      </c>
      <c r="C7658">
        <v>0</v>
      </c>
      <c r="D7658">
        <v>0</v>
      </c>
      <c r="E7658">
        <v>0</v>
      </c>
      <c r="F7658">
        <v>0</v>
      </c>
    </row>
    <row r="7659" spans="1:6" ht="15" customHeight="1" x14ac:dyDescent="0.35">
      <c r="A7659" s="86">
        <v>51050100401</v>
      </c>
      <c r="B7659" t="s">
        <v>665</v>
      </c>
      <c r="C7659">
        <v>0</v>
      </c>
      <c r="D7659">
        <v>0</v>
      </c>
      <c r="E7659">
        <v>0</v>
      </c>
      <c r="F7659">
        <v>0</v>
      </c>
    </row>
    <row r="7660" spans="1:6" ht="15" customHeight="1" x14ac:dyDescent="0.35">
      <c r="A7660" s="86">
        <v>51050100402</v>
      </c>
      <c r="B7660" t="s">
        <v>666</v>
      </c>
      <c r="C7660">
        <v>0</v>
      </c>
      <c r="D7660">
        <v>0</v>
      </c>
      <c r="E7660">
        <v>0</v>
      </c>
      <c r="F7660">
        <v>0</v>
      </c>
    </row>
    <row r="7661" spans="1:6" ht="15" customHeight="1" x14ac:dyDescent="0.35">
      <c r="A7661" s="86">
        <v>510501009</v>
      </c>
      <c r="B7661" t="s">
        <v>1849</v>
      </c>
      <c r="C7661">
        <v>0</v>
      </c>
      <c r="D7661">
        <v>0</v>
      </c>
      <c r="E7661">
        <v>0</v>
      </c>
      <c r="F7661">
        <v>0</v>
      </c>
    </row>
    <row r="7662" spans="1:6" ht="15" customHeight="1" x14ac:dyDescent="0.35">
      <c r="A7662" s="86">
        <v>51050100901</v>
      </c>
      <c r="B7662" t="s">
        <v>550</v>
      </c>
      <c r="C7662">
        <v>0</v>
      </c>
      <c r="D7662">
        <v>0</v>
      </c>
      <c r="E7662">
        <v>0</v>
      </c>
      <c r="F7662">
        <v>0</v>
      </c>
    </row>
    <row r="7663" spans="1:6" ht="15" customHeight="1" x14ac:dyDescent="0.35">
      <c r="A7663" s="86">
        <v>51050100902</v>
      </c>
      <c r="B7663" t="s">
        <v>556</v>
      </c>
      <c r="C7663">
        <v>0</v>
      </c>
      <c r="D7663">
        <v>0</v>
      </c>
      <c r="E7663">
        <v>0</v>
      </c>
      <c r="F7663">
        <v>0</v>
      </c>
    </row>
    <row r="7664" spans="1:6" ht="15" customHeight="1" x14ac:dyDescent="0.35">
      <c r="A7664" s="86">
        <v>51050100903</v>
      </c>
      <c r="B7664" t="s">
        <v>1856</v>
      </c>
      <c r="C7664">
        <v>0</v>
      </c>
      <c r="D7664">
        <v>0</v>
      </c>
      <c r="E7664">
        <v>0</v>
      </c>
      <c r="F7664">
        <v>0</v>
      </c>
    </row>
    <row r="7665" spans="1:6" ht="15" customHeight="1" x14ac:dyDescent="0.35">
      <c r="A7665" s="86">
        <v>5106</v>
      </c>
      <c r="B7665" t="s">
        <v>214</v>
      </c>
      <c r="C7665">
        <v>0</v>
      </c>
      <c r="D7665">
        <v>5969192.3399999999</v>
      </c>
      <c r="E7665">
        <v>12896581.609999999</v>
      </c>
      <c r="F7665">
        <v>-6927389.2699999996</v>
      </c>
    </row>
    <row r="7666" spans="1:6" ht="15" customHeight="1" x14ac:dyDescent="0.35">
      <c r="A7666" s="86">
        <v>510601</v>
      </c>
      <c r="B7666" t="s">
        <v>390</v>
      </c>
      <c r="C7666">
        <v>0</v>
      </c>
      <c r="D7666">
        <v>0</v>
      </c>
      <c r="E7666">
        <v>150</v>
      </c>
      <c r="F7666">
        <v>-150</v>
      </c>
    </row>
    <row r="7667" spans="1:6" ht="15" customHeight="1" x14ac:dyDescent="0.35">
      <c r="A7667" s="86">
        <v>5106010</v>
      </c>
      <c r="B7667" t="s">
        <v>390</v>
      </c>
      <c r="C7667">
        <v>0</v>
      </c>
      <c r="D7667">
        <v>0</v>
      </c>
      <c r="E7667">
        <v>150</v>
      </c>
      <c r="F7667">
        <v>-150</v>
      </c>
    </row>
    <row r="7668" spans="1:6" ht="15" customHeight="1" x14ac:dyDescent="0.35">
      <c r="A7668" s="86">
        <v>510601001</v>
      </c>
      <c r="B7668" t="s">
        <v>550</v>
      </c>
      <c r="C7668">
        <v>0</v>
      </c>
      <c r="D7668">
        <v>0</v>
      </c>
      <c r="E7668">
        <v>150</v>
      </c>
      <c r="F7668">
        <v>-150</v>
      </c>
    </row>
    <row r="7669" spans="1:6" ht="15" customHeight="1" x14ac:dyDescent="0.35">
      <c r="A7669" s="86">
        <v>51060100101</v>
      </c>
      <c r="B7669" t="s">
        <v>665</v>
      </c>
      <c r="C7669">
        <v>0</v>
      </c>
      <c r="D7669">
        <v>0</v>
      </c>
      <c r="E7669">
        <v>150</v>
      </c>
      <c r="F7669">
        <v>-150</v>
      </c>
    </row>
    <row r="7670" spans="1:6" ht="15" customHeight="1" x14ac:dyDescent="0.35">
      <c r="A7670" s="86">
        <v>51060100102</v>
      </c>
      <c r="B7670" t="s">
        <v>666</v>
      </c>
      <c r="C7670">
        <v>0</v>
      </c>
      <c r="D7670">
        <v>0</v>
      </c>
      <c r="E7670">
        <v>0</v>
      </c>
      <c r="F7670">
        <v>0</v>
      </c>
    </row>
    <row r="7671" spans="1:6" ht="15" customHeight="1" x14ac:dyDescent="0.35">
      <c r="A7671" s="86">
        <v>510601002</v>
      </c>
      <c r="B7671" t="s">
        <v>556</v>
      </c>
      <c r="C7671">
        <v>0</v>
      </c>
      <c r="D7671">
        <v>0</v>
      </c>
      <c r="E7671">
        <v>0</v>
      </c>
      <c r="F7671">
        <v>0</v>
      </c>
    </row>
    <row r="7672" spans="1:6" ht="15" customHeight="1" x14ac:dyDescent="0.35">
      <c r="A7672" s="86">
        <v>510601003</v>
      </c>
      <c r="B7672" t="s">
        <v>1856</v>
      </c>
      <c r="C7672">
        <v>0</v>
      </c>
      <c r="D7672">
        <v>0</v>
      </c>
      <c r="E7672">
        <v>0</v>
      </c>
      <c r="F7672">
        <v>0</v>
      </c>
    </row>
    <row r="7673" spans="1:6" ht="15" customHeight="1" x14ac:dyDescent="0.35">
      <c r="A7673" s="86">
        <v>510601009</v>
      </c>
      <c r="B7673" t="s">
        <v>1849</v>
      </c>
      <c r="C7673">
        <v>0</v>
      </c>
      <c r="D7673">
        <v>0</v>
      </c>
      <c r="E7673">
        <v>0</v>
      </c>
      <c r="F7673">
        <v>0</v>
      </c>
    </row>
    <row r="7674" spans="1:6" ht="15" customHeight="1" x14ac:dyDescent="0.35">
      <c r="A7674" s="86">
        <v>51060100901</v>
      </c>
      <c r="B7674" t="s">
        <v>550</v>
      </c>
      <c r="C7674">
        <v>0</v>
      </c>
      <c r="D7674">
        <v>0</v>
      </c>
      <c r="E7674">
        <v>0</v>
      </c>
      <c r="F7674">
        <v>0</v>
      </c>
    </row>
    <row r="7675" spans="1:6" ht="15" customHeight="1" x14ac:dyDescent="0.35">
      <c r="A7675" s="86">
        <v>51060100902</v>
      </c>
      <c r="B7675" t="s">
        <v>556</v>
      </c>
      <c r="C7675">
        <v>0</v>
      </c>
      <c r="D7675">
        <v>0</v>
      </c>
      <c r="E7675">
        <v>0</v>
      </c>
      <c r="F7675">
        <v>0</v>
      </c>
    </row>
    <row r="7676" spans="1:6" ht="15" customHeight="1" x14ac:dyDescent="0.35">
      <c r="A7676" s="86">
        <v>51060100903</v>
      </c>
      <c r="B7676" t="s">
        <v>1856</v>
      </c>
      <c r="C7676">
        <v>0</v>
      </c>
      <c r="D7676">
        <v>0</v>
      </c>
      <c r="E7676">
        <v>0</v>
      </c>
      <c r="F7676">
        <v>0</v>
      </c>
    </row>
    <row r="7677" spans="1:6" ht="15" customHeight="1" x14ac:dyDescent="0.35">
      <c r="A7677" s="86">
        <v>510602</v>
      </c>
      <c r="B7677" t="s">
        <v>592</v>
      </c>
      <c r="C7677">
        <v>0</v>
      </c>
      <c r="D7677">
        <v>3401.09</v>
      </c>
      <c r="E7677">
        <v>32049.93</v>
      </c>
      <c r="F7677">
        <v>-28648.84</v>
      </c>
    </row>
    <row r="7678" spans="1:6" ht="15" customHeight="1" x14ac:dyDescent="0.35">
      <c r="A7678" s="86">
        <v>5106020</v>
      </c>
      <c r="B7678" t="s">
        <v>592</v>
      </c>
      <c r="C7678">
        <v>0</v>
      </c>
      <c r="D7678">
        <v>3401.09</v>
      </c>
      <c r="E7678">
        <v>32049.93</v>
      </c>
      <c r="F7678">
        <v>-28648.84</v>
      </c>
    </row>
    <row r="7679" spans="1:6" ht="15" customHeight="1" x14ac:dyDescent="0.35">
      <c r="A7679" s="86">
        <v>510602001</v>
      </c>
      <c r="B7679" t="s">
        <v>550</v>
      </c>
      <c r="C7679">
        <v>0</v>
      </c>
      <c r="D7679">
        <v>3401.09</v>
      </c>
      <c r="E7679">
        <v>24524.02</v>
      </c>
      <c r="F7679">
        <v>-21122.93</v>
      </c>
    </row>
    <row r="7680" spans="1:6" ht="15" customHeight="1" x14ac:dyDescent="0.35">
      <c r="A7680" s="86">
        <v>51060200101</v>
      </c>
      <c r="B7680" t="s">
        <v>665</v>
      </c>
      <c r="C7680">
        <v>0</v>
      </c>
      <c r="D7680">
        <v>356.24</v>
      </c>
      <c r="E7680">
        <v>18168.12</v>
      </c>
      <c r="F7680">
        <v>-17811.88</v>
      </c>
    </row>
    <row r="7681" spans="1:6" ht="15" customHeight="1" x14ac:dyDescent="0.35">
      <c r="A7681" s="86">
        <v>51060200102</v>
      </c>
      <c r="B7681" t="s">
        <v>666</v>
      </c>
      <c r="C7681">
        <v>0</v>
      </c>
      <c r="D7681">
        <v>3044.85</v>
      </c>
      <c r="E7681">
        <v>6355.9</v>
      </c>
      <c r="F7681">
        <v>-3311.05</v>
      </c>
    </row>
    <row r="7682" spans="1:6" ht="15" customHeight="1" x14ac:dyDescent="0.35">
      <c r="A7682" s="86">
        <v>510602002</v>
      </c>
      <c r="B7682" t="s">
        <v>556</v>
      </c>
      <c r="C7682">
        <v>0</v>
      </c>
      <c r="D7682">
        <v>0</v>
      </c>
      <c r="E7682">
        <v>7525.91</v>
      </c>
      <c r="F7682">
        <v>-7525.91</v>
      </c>
    </row>
    <row r="7683" spans="1:6" ht="15" customHeight="1" x14ac:dyDescent="0.35">
      <c r="A7683" s="86">
        <v>510602003</v>
      </c>
      <c r="B7683" t="s">
        <v>1856</v>
      </c>
      <c r="C7683">
        <v>0</v>
      </c>
      <c r="D7683">
        <v>0</v>
      </c>
      <c r="E7683">
        <v>0</v>
      </c>
      <c r="F7683">
        <v>0</v>
      </c>
    </row>
    <row r="7684" spans="1:6" ht="15" customHeight="1" x14ac:dyDescent="0.35">
      <c r="A7684" s="86">
        <v>510602009</v>
      </c>
      <c r="B7684" t="s">
        <v>1849</v>
      </c>
      <c r="C7684">
        <v>0</v>
      </c>
      <c r="D7684">
        <v>0</v>
      </c>
      <c r="E7684">
        <v>0</v>
      </c>
      <c r="F7684">
        <v>0</v>
      </c>
    </row>
    <row r="7685" spans="1:6" ht="15" customHeight="1" x14ac:dyDescent="0.35">
      <c r="A7685" s="86">
        <v>51060200901</v>
      </c>
      <c r="B7685" t="s">
        <v>550</v>
      </c>
      <c r="C7685">
        <v>0</v>
      </c>
      <c r="D7685">
        <v>0</v>
      </c>
      <c r="E7685">
        <v>0</v>
      </c>
      <c r="F7685">
        <v>0</v>
      </c>
    </row>
    <row r="7686" spans="1:6" ht="15" customHeight="1" x14ac:dyDescent="0.35">
      <c r="A7686" s="86">
        <v>51060200902</v>
      </c>
      <c r="B7686" t="s">
        <v>556</v>
      </c>
      <c r="C7686">
        <v>0</v>
      </c>
      <c r="D7686">
        <v>0</v>
      </c>
      <c r="E7686">
        <v>0</v>
      </c>
      <c r="F7686">
        <v>0</v>
      </c>
    </row>
    <row r="7687" spans="1:6" ht="15" customHeight="1" x14ac:dyDescent="0.35">
      <c r="A7687" s="86">
        <v>51060200903</v>
      </c>
      <c r="B7687" t="s">
        <v>1856</v>
      </c>
      <c r="C7687">
        <v>0</v>
      </c>
      <c r="D7687">
        <v>0</v>
      </c>
      <c r="E7687">
        <v>0</v>
      </c>
      <c r="F7687">
        <v>0</v>
      </c>
    </row>
    <row r="7688" spans="1:6" ht="15" customHeight="1" x14ac:dyDescent="0.35">
      <c r="A7688" s="86">
        <v>510603</v>
      </c>
      <c r="B7688" t="s">
        <v>393</v>
      </c>
      <c r="C7688">
        <v>0</v>
      </c>
      <c r="D7688">
        <v>221.35</v>
      </c>
      <c r="E7688">
        <v>470.99</v>
      </c>
      <c r="F7688">
        <v>-249.64</v>
      </c>
    </row>
    <row r="7689" spans="1:6" ht="15" customHeight="1" x14ac:dyDescent="0.35">
      <c r="A7689" s="86">
        <v>5106030</v>
      </c>
      <c r="B7689" t="s">
        <v>393</v>
      </c>
      <c r="C7689">
        <v>0</v>
      </c>
      <c r="D7689">
        <v>221.35</v>
      </c>
      <c r="E7689">
        <v>470.99</v>
      </c>
      <c r="F7689">
        <v>-249.64</v>
      </c>
    </row>
    <row r="7690" spans="1:6" ht="15" customHeight="1" x14ac:dyDescent="0.35">
      <c r="A7690" s="86">
        <v>510603001</v>
      </c>
      <c r="B7690" t="s">
        <v>550</v>
      </c>
      <c r="C7690">
        <v>0</v>
      </c>
      <c r="D7690">
        <v>221.35</v>
      </c>
      <c r="E7690">
        <v>470.99</v>
      </c>
      <c r="F7690">
        <v>-249.64</v>
      </c>
    </row>
    <row r="7691" spans="1:6" ht="15" customHeight="1" x14ac:dyDescent="0.35">
      <c r="A7691" s="86">
        <v>51060300101</v>
      </c>
      <c r="B7691" t="s">
        <v>665</v>
      </c>
      <c r="C7691">
        <v>0</v>
      </c>
      <c r="D7691">
        <v>210.8</v>
      </c>
      <c r="E7691">
        <v>233.32</v>
      </c>
      <c r="F7691">
        <v>-22.52</v>
      </c>
    </row>
    <row r="7692" spans="1:6" ht="15" customHeight="1" x14ac:dyDescent="0.35">
      <c r="A7692" s="86">
        <v>51060300102</v>
      </c>
      <c r="B7692" t="s">
        <v>666</v>
      </c>
      <c r="C7692">
        <v>0</v>
      </c>
      <c r="D7692">
        <v>10.55</v>
      </c>
      <c r="E7692">
        <v>237.67</v>
      </c>
      <c r="F7692">
        <v>-227.12</v>
      </c>
    </row>
    <row r="7693" spans="1:6" ht="15" customHeight="1" x14ac:dyDescent="0.35">
      <c r="A7693" s="86">
        <v>510603002</v>
      </c>
      <c r="B7693" t="s">
        <v>556</v>
      </c>
      <c r="C7693">
        <v>0</v>
      </c>
      <c r="D7693">
        <v>0</v>
      </c>
      <c r="E7693">
        <v>0</v>
      </c>
      <c r="F7693">
        <v>0</v>
      </c>
    </row>
    <row r="7694" spans="1:6" ht="15" customHeight="1" x14ac:dyDescent="0.35">
      <c r="A7694" s="86">
        <v>510603003</v>
      </c>
      <c r="B7694" t="s">
        <v>1856</v>
      </c>
      <c r="C7694">
        <v>0</v>
      </c>
      <c r="D7694">
        <v>0</v>
      </c>
      <c r="E7694">
        <v>0</v>
      </c>
      <c r="F7694">
        <v>0</v>
      </c>
    </row>
    <row r="7695" spans="1:6" ht="15" customHeight="1" x14ac:dyDescent="0.35">
      <c r="A7695" s="86">
        <v>510603009</v>
      </c>
      <c r="B7695" t="s">
        <v>1849</v>
      </c>
      <c r="C7695">
        <v>0</v>
      </c>
      <c r="D7695">
        <v>0</v>
      </c>
      <c r="E7695">
        <v>0</v>
      </c>
      <c r="F7695">
        <v>0</v>
      </c>
    </row>
    <row r="7696" spans="1:6" ht="15" customHeight="1" x14ac:dyDescent="0.35">
      <c r="A7696" s="86">
        <v>51060300901</v>
      </c>
      <c r="B7696" t="s">
        <v>550</v>
      </c>
      <c r="C7696">
        <v>0</v>
      </c>
      <c r="D7696">
        <v>0</v>
      </c>
      <c r="E7696">
        <v>0</v>
      </c>
      <c r="F7696">
        <v>0</v>
      </c>
    </row>
    <row r="7697" spans="1:6" ht="15" customHeight="1" x14ac:dyDescent="0.35">
      <c r="A7697" s="86">
        <v>51060300902</v>
      </c>
      <c r="B7697" t="s">
        <v>556</v>
      </c>
      <c r="C7697">
        <v>0</v>
      </c>
      <c r="D7697">
        <v>0</v>
      </c>
      <c r="E7697">
        <v>0</v>
      </c>
      <c r="F7697">
        <v>0</v>
      </c>
    </row>
    <row r="7698" spans="1:6" ht="15" customHeight="1" x14ac:dyDescent="0.35">
      <c r="A7698" s="86">
        <v>51060300903</v>
      </c>
      <c r="B7698" t="s">
        <v>1856</v>
      </c>
      <c r="C7698">
        <v>0</v>
      </c>
      <c r="D7698">
        <v>0</v>
      </c>
      <c r="E7698">
        <v>0</v>
      </c>
      <c r="F7698">
        <v>0</v>
      </c>
    </row>
    <row r="7699" spans="1:6" ht="15" customHeight="1" x14ac:dyDescent="0.35">
      <c r="A7699" s="86">
        <v>510604</v>
      </c>
      <c r="B7699" t="s">
        <v>394</v>
      </c>
      <c r="C7699">
        <v>0</v>
      </c>
      <c r="D7699">
        <v>3632.03</v>
      </c>
      <c r="E7699">
        <v>31809.17</v>
      </c>
      <c r="F7699">
        <v>-28177.14</v>
      </c>
    </row>
    <row r="7700" spans="1:6" ht="15" customHeight="1" x14ac:dyDescent="0.35">
      <c r="A7700" s="86">
        <v>5106040</v>
      </c>
      <c r="B7700" t="s">
        <v>394</v>
      </c>
      <c r="C7700">
        <v>0</v>
      </c>
      <c r="D7700">
        <v>3632.03</v>
      </c>
      <c r="E7700">
        <v>31809.17</v>
      </c>
      <c r="F7700">
        <v>-28177.14</v>
      </c>
    </row>
    <row r="7701" spans="1:6" ht="15" customHeight="1" x14ac:dyDescent="0.35">
      <c r="A7701" s="86">
        <v>510604001</v>
      </c>
      <c r="B7701" t="s">
        <v>550</v>
      </c>
      <c r="C7701">
        <v>0</v>
      </c>
      <c r="D7701">
        <v>3632.03</v>
      </c>
      <c r="E7701">
        <v>31809.17</v>
      </c>
      <c r="F7701">
        <v>-28177.14</v>
      </c>
    </row>
    <row r="7702" spans="1:6" ht="15" customHeight="1" x14ac:dyDescent="0.35">
      <c r="A7702" s="86">
        <v>51060400101</v>
      </c>
      <c r="B7702" t="s">
        <v>665</v>
      </c>
      <c r="C7702">
        <v>0</v>
      </c>
      <c r="D7702">
        <v>2899.16</v>
      </c>
      <c r="E7702">
        <v>19347.73</v>
      </c>
      <c r="F7702">
        <v>-16448.57</v>
      </c>
    </row>
    <row r="7703" spans="1:6" ht="15" customHeight="1" x14ac:dyDescent="0.35">
      <c r="A7703" s="86">
        <v>51060400102</v>
      </c>
      <c r="B7703" t="s">
        <v>666</v>
      </c>
      <c r="C7703">
        <v>0</v>
      </c>
      <c r="D7703">
        <v>732.87</v>
      </c>
      <c r="E7703">
        <v>12461.44</v>
      </c>
      <c r="F7703">
        <v>-11728.57</v>
      </c>
    </row>
    <row r="7704" spans="1:6" ht="15" customHeight="1" x14ac:dyDescent="0.35">
      <c r="A7704" s="86">
        <v>510604002</v>
      </c>
      <c r="B7704" t="s">
        <v>556</v>
      </c>
      <c r="C7704">
        <v>0</v>
      </c>
      <c r="D7704">
        <v>0</v>
      </c>
      <c r="E7704">
        <v>0</v>
      </c>
      <c r="F7704">
        <v>0</v>
      </c>
    </row>
    <row r="7705" spans="1:6" ht="15" customHeight="1" x14ac:dyDescent="0.35">
      <c r="A7705" s="86">
        <v>510604003</v>
      </c>
      <c r="B7705" t="s">
        <v>1856</v>
      </c>
      <c r="C7705">
        <v>0</v>
      </c>
      <c r="D7705">
        <v>0</v>
      </c>
      <c r="E7705">
        <v>0</v>
      </c>
      <c r="F7705">
        <v>0</v>
      </c>
    </row>
    <row r="7706" spans="1:6" ht="15" customHeight="1" x14ac:dyDescent="0.35">
      <c r="A7706" s="86">
        <v>510604009</v>
      </c>
      <c r="B7706" t="s">
        <v>1849</v>
      </c>
      <c r="C7706">
        <v>0</v>
      </c>
      <c r="D7706">
        <v>0</v>
      </c>
      <c r="E7706">
        <v>0</v>
      </c>
      <c r="F7706">
        <v>0</v>
      </c>
    </row>
    <row r="7707" spans="1:6" ht="15" customHeight="1" x14ac:dyDescent="0.35">
      <c r="A7707" s="86">
        <v>51060400901</v>
      </c>
      <c r="B7707" t="s">
        <v>550</v>
      </c>
      <c r="C7707">
        <v>0</v>
      </c>
      <c r="D7707">
        <v>0</v>
      </c>
      <c r="E7707">
        <v>0</v>
      </c>
      <c r="F7707">
        <v>0</v>
      </c>
    </row>
    <row r="7708" spans="1:6" ht="15" customHeight="1" x14ac:dyDescent="0.35">
      <c r="A7708" s="86">
        <v>51060400902</v>
      </c>
      <c r="B7708" t="s">
        <v>556</v>
      </c>
      <c r="C7708">
        <v>0</v>
      </c>
      <c r="D7708">
        <v>0</v>
      </c>
      <c r="E7708">
        <v>0</v>
      </c>
      <c r="F7708">
        <v>0</v>
      </c>
    </row>
    <row r="7709" spans="1:6" ht="15" customHeight="1" x14ac:dyDescent="0.35">
      <c r="A7709" s="86">
        <v>51060400903</v>
      </c>
      <c r="B7709" t="s">
        <v>1856</v>
      </c>
      <c r="C7709">
        <v>0</v>
      </c>
      <c r="D7709">
        <v>0</v>
      </c>
      <c r="E7709">
        <v>0</v>
      </c>
      <c r="F7709">
        <v>0</v>
      </c>
    </row>
    <row r="7710" spans="1:6" ht="15" customHeight="1" x14ac:dyDescent="0.35">
      <c r="A7710" s="86">
        <v>510605</v>
      </c>
      <c r="B7710" t="s">
        <v>593</v>
      </c>
      <c r="C7710">
        <v>0</v>
      </c>
      <c r="D7710">
        <v>241.7</v>
      </c>
      <c r="E7710">
        <v>4834</v>
      </c>
      <c r="F7710">
        <v>-4592.3</v>
      </c>
    </row>
    <row r="7711" spans="1:6" ht="15" customHeight="1" x14ac:dyDescent="0.35">
      <c r="A7711" s="86">
        <v>5106050</v>
      </c>
      <c r="B7711" t="s">
        <v>593</v>
      </c>
      <c r="C7711">
        <v>0</v>
      </c>
      <c r="D7711">
        <v>241.7</v>
      </c>
      <c r="E7711">
        <v>4834</v>
      </c>
      <c r="F7711">
        <v>-4592.3</v>
      </c>
    </row>
    <row r="7712" spans="1:6" ht="15" customHeight="1" x14ac:dyDescent="0.35">
      <c r="A7712" s="86">
        <v>510605001</v>
      </c>
      <c r="B7712" t="s">
        <v>550</v>
      </c>
      <c r="C7712">
        <v>0</v>
      </c>
      <c r="D7712">
        <v>241.7</v>
      </c>
      <c r="E7712">
        <v>4834</v>
      </c>
      <c r="F7712">
        <v>-4592.3</v>
      </c>
    </row>
    <row r="7713" spans="1:6" ht="15" customHeight="1" x14ac:dyDescent="0.35">
      <c r="A7713" s="86">
        <v>51060500101</v>
      </c>
      <c r="B7713" t="s">
        <v>665</v>
      </c>
      <c r="C7713">
        <v>0</v>
      </c>
      <c r="D7713">
        <v>241.7</v>
      </c>
      <c r="E7713">
        <v>4834</v>
      </c>
      <c r="F7713">
        <v>-4592.3</v>
      </c>
    </row>
    <row r="7714" spans="1:6" ht="15" customHeight="1" x14ac:dyDescent="0.35">
      <c r="A7714" s="86">
        <v>51060500102</v>
      </c>
      <c r="B7714" t="s">
        <v>666</v>
      </c>
      <c r="C7714">
        <v>0</v>
      </c>
      <c r="D7714">
        <v>0</v>
      </c>
      <c r="E7714">
        <v>0</v>
      </c>
      <c r="F7714">
        <v>0</v>
      </c>
    </row>
    <row r="7715" spans="1:6" ht="15" customHeight="1" x14ac:dyDescent="0.35">
      <c r="A7715" s="86">
        <v>510605002</v>
      </c>
      <c r="B7715" t="s">
        <v>556</v>
      </c>
      <c r="C7715">
        <v>0</v>
      </c>
      <c r="D7715">
        <v>0</v>
      </c>
      <c r="E7715">
        <v>0</v>
      </c>
      <c r="F7715">
        <v>0</v>
      </c>
    </row>
    <row r="7716" spans="1:6" ht="15" customHeight="1" x14ac:dyDescent="0.35">
      <c r="A7716" s="86">
        <v>510605003</v>
      </c>
      <c r="B7716" t="s">
        <v>1856</v>
      </c>
      <c r="C7716">
        <v>0</v>
      </c>
      <c r="D7716">
        <v>0</v>
      </c>
      <c r="E7716">
        <v>0</v>
      </c>
      <c r="F7716">
        <v>0</v>
      </c>
    </row>
    <row r="7717" spans="1:6" ht="15" customHeight="1" x14ac:dyDescent="0.35">
      <c r="A7717" s="86">
        <v>510605009</v>
      </c>
      <c r="B7717" t="s">
        <v>1849</v>
      </c>
      <c r="C7717">
        <v>0</v>
      </c>
      <c r="D7717">
        <v>0</v>
      </c>
      <c r="E7717">
        <v>0</v>
      </c>
      <c r="F7717">
        <v>0</v>
      </c>
    </row>
    <row r="7718" spans="1:6" ht="15" customHeight="1" x14ac:dyDescent="0.35">
      <c r="A7718" s="86">
        <v>51060500901</v>
      </c>
      <c r="B7718" t="s">
        <v>550</v>
      </c>
      <c r="C7718">
        <v>0</v>
      </c>
      <c r="D7718">
        <v>0</v>
      </c>
      <c r="E7718">
        <v>0</v>
      </c>
      <c r="F7718">
        <v>0</v>
      </c>
    </row>
    <row r="7719" spans="1:6" ht="15" customHeight="1" x14ac:dyDescent="0.35">
      <c r="A7719" s="86">
        <v>51060500902</v>
      </c>
      <c r="B7719" t="s">
        <v>556</v>
      </c>
      <c r="C7719">
        <v>0</v>
      </c>
      <c r="D7719">
        <v>0</v>
      </c>
      <c r="E7719">
        <v>0</v>
      </c>
      <c r="F7719">
        <v>0</v>
      </c>
    </row>
    <row r="7720" spans="1:6" ht="15" customHeight="1" x14ac:dyDescent="0.35">
      <c r="A7720" s="86">
        <v>51060500903</v>
      </c>
      <c r="B7720" t="s">
        <v>1856</v>
      </c>
      <c r="C7720">
        <v>0</v>
      </c>
      <c r="D7720">
        <v>0</v>
      </c>
      <c r="E7720">
        <v>0</v>
      </c>
      <c r="F7720">
        <v>0</v>
      </c>
    </row>
    <row r="7721" spans="1:6" ht="15" customHeight="1" x14ac:dyDescent="0.35">
      <c r="A7721" s="86">
        <v>510606</v>
      </c>
      <c r="B7721" t="s">
        <v>398</v>
      </c>
      <c r="C7721">
        <v>0</v>
      </c>
      <c r="D7721">
        <v>58284.92</v>
      </c>
      <c r="E7721">
        <v>123032.81</v>
      </c>
      <c r="F7721">
        <v>-64747.89</v>
      </c>
    </row>
    <row r="7722" spans="1:6" ht="15" customHeight="1" x14ac:dyDescent="0.35">
      <c r="A7722" s="86">
        <v>5106060</v>
      </c>
      <c r="B7722" t="s">
        <v>398</v>
      </c>
      <c r="C7722">
        <v>0</v>
      </c>
      <c r="D7722">
        <v>58284.92</v>
      </c>
      <c r="E7722">
        <v>123032.81</v>
      </c>
      <c r="F7722">
        <v>-64747.89</v>
      </c>
    </row>
    <row r="7723" spans="1:6" ht="15" customHeight="1" x14ac:dyDescent="0.35">
      <c r="A7723" s="86">
        <v>510606001</v>
      </c>
      <c r="B7723" t="s">
        <v>550</v>
      </c>
      <c r="C7723">
        <v>0</v>
      </c>
      <c r="D7723">
        <v>58284.92</v>
      </c>
      <c r="E7723">
        <v>123032.81</v>
      </c>
      <c r="F7723">
        <v>-64747.89</v>
      </c>
    </row>
    <row r="7724" spans="1:6" ht="15" customHeight="1" x14ac:dyDescent="0.35">
      <c r="A7724" s="86">
        <v>51060600101</v>
      </c>
      <c r="B7724" t="s">
        <v>665</v>
      </c>
      <c r="C7724">
        <v>0</v>
      </c>
      <c r="D7724">
        <v>56816.6</v>
      </c>
      <c r="E7724">
        <v>92448.77</v>
      </c>
      <c r="F7724">
        <v>-35632.17</v>
      </c>
    </row>
    <row r="7725" spans="1:6" ht="15" customHeight="1" x14ac:dyDescent="0.35">
      <c r="A7725" s="86">
        <v>51060600102</v>
      </c>
      <c r="B7725" t="s">
        <v>666</v>
      </c>
      <c r="C7725">
        <v>0</v>
      </c>
      <c r="D7725">
        <v>1468.32</v>
      </c>
      <c r="E7725">
        <v>30584.04</v>
      </c>
      <c r="F7725">
        <v>-29115.72</v>
      </c>
    </row>
    <row r="7726" spans="1:6" ht="15" customHeight="1" x14ac:dyDescent="0.35">
      <c r="A7726" s="86">
        <v>510606002</v>
      </c>
      <c r="B7726" t="s">
        <v>556</v>
      </c>
      <c r="C7726">
        <v>0</v>
      </c>
      <c r="D7726">
        <v>0</v>
      </c>
      <c r="E7726">
        <v>0</v>
      </c>
      <c r="F7726">
        <v>0</v>
      </c>
    </row>
    <row r="7727" spans="1:6" ht="15" customHeight="1" x14ac:dyDescent="0.35">
      <c r="A7727" s="86">
        <v>510606003</v>
      </c>
      <c r="B7727" t="s">
        <v>1856</v>
      </c>
      <c r="C7727">
        <v>0</v>
      </c>
      <c r="D7727">
        <v>0</v>
      </c>
      <c r="E7727">
        <v>0</v>
      </c>
      <c r="F7727">
        <v>0</v>
      </c>
    </row>
    <row r="7728" spans="1:6" ht="15" customHeight="1" x14ac:dyDescent="0.35">
      <c r="A7728" s="86">
        <v>510606009</v>
      </c>
      <c r="B7728" t="s">
        <v>1849</v>
      </c>
      <c r="C7728">
        <v>0</v>
      </c>
      <c r="D7728">
        <v>0</v>
      </c>
      <c r="E7728">
        <v>0</v>
      </c>
      <c r="F7728">
        <v>0</v>
      </c>
    </row>
    <row r="7729" spans="1:6" ht="15" customHeight="1" x14ac:dyDescent="0.35">
      <c r="A7729" s="86">
        <v>51060600901</v>
      </c>
      <c r="B7729" t="s">
        <v>550</v>
      </c>
      <c r="C7729">
        <v>0</v>
      </c>
      <c r="D7729">
        <v>0</v>
      </c>
      <c r="E7729">
        <v>0</v>
      </c>
      <c r="F7729">
        <v>0</v>
      </c>
    </row>
    <row r="7730" spans="1:6" ht="15" customHeight="1" x14ac:dyDescent="0.35">
      <c r="A7730" s="86">
        <v>51060600902</v>
      </c>
      <c r="B7730" t="s">
        <v>556</v>
      </c>
      <c r="C7730">
        <v>0</v>
      </c>
      <c r="D7730">
        <v>0</v>
      </c>
      <c r="E7730">
        <v>0</v>
      </c>
      <c r="F7730">
        <v>0</v>
      </c>
    </row>
    <row r="7731" spans="1:6" ht="15" customHeight="1" x14ac:dyDescent="0.35">
      <c r="A7731" s="86">
        <v>51060600903</v>
      </c>
      <c r="B7731" t="s">
        <v>1856</v>
      </c>
      <c r="C7731">
        <v>0</v>
      </c>
      <c r="D7731">
        <v>0</v>
      </c>
      <c r="E7731">
        <v>0</v>
      </c>
      <c r="F7731">
        <v>0</v>
      </c>
    </row>
    <row r="7732" spans="1:6" ht="15" customHeight="1" x14ac:dyDescent="0.35">
      <c r="A7732" s="86">
        <v>510607</v>
      </c>
      <c r="B7732" t="s">
        <v>400</v>
      </c>
      <c r="C7732">
        <v>0</v>
      </c>
      <c r="D7732">
        <v>15072.92</v>
      </c>
      <c r="E7732">
        <v>48391.86</v>
      </c>
      <c r="F7732">
        <v>-33318.94</v>
      </c>
    </row>
    <row r="7733" spans="1:6" ht="15" customHeight="1" x14ac:dyDescent="0.35">
      <c r="A7733" s="86">
        <v>5106070</v>
      </c>
      <c r="B7733" t="s">
        <v>400</v>
      </c>
      <c r="C7733">
        <v>0</v>
      </c>
      <c r="D7733">
        <v>15072.92</v>
      </c>
      <c r="E7733">
        <v>48391.86</v>
      </c>
      <c r="F7733">
        <v>-33318.94</v>
      </c>
    </row>
    <row r="7734" spans="1:6" ht="15" customHeight="1" x14ac:dyDescent="0.35">
      <c r="A7734" s="86">
        <v>510607001</v>
      </c>
      <c r="B7734" t="s">
        <v>550</v>
      </c>
      <c r="C7734">
        <v>0</v>
      </c>
      <c r="D7734">
        <v>15072.92</v>
      </c>
      <c r="E7734">
        <v>48391.86</v>
      </c>
      <c r="F7734">
        <v>-33318.94</v>
      </c>
    </row>
    <row r="7735" spans="1:6" ht="15" customHeight="1" x14ac:dyDescent="0.35">
      <c r="A7735" s="86">
        <v>51060700101</v>
      </c>
      <c r="B7735" t="s">
        <v>665</v>
      </c>
      <c r="C7735">
        <v>0</v>
      </c>
      <c r="D7735">
        <v>7736.48</v>
      </c>
      <c r="E7735">
        <v>23209.65</v>
      </c>
      <c r="F7735">
        <v>-15473.17</v>
      </c>
    </row>
    <row r="7736" spans="1:6" ht="15" customHeight="1" x14ac:dyDescent="0.35">
      <c r="A7736" s="86">
        <v>51060700102</v>
      </c>
      <c r="B7736" t="s">
        <v>666</v>
      </c>
      <c r="C7736">
        <v>0</v>
      </c>
      <c r="D7736">
        <v>7336.44</v>
      </c>
      <c r="E7736">
        <v>25182.21</v>
      </c>
      <c r="F7736">
        <v>-17845.77</v>
      </c>
    </row>
    <row r="7737" spans="1:6" ht="15" customHeight="1" x14ac:dyDescent="0.35">
      <c r="A7737" s="86">
        <v>510607002</v>
      </c>
      <c r="B7737" t="s">
        <v>556</v>
      </c>
      <c r="C7737">
        <v>0</v>
      </c>
      <c r="D7737">
        <v>0</v>
      </c>
      <c r="E7737">
        <v>0</v>
      </c>
      <c r="F7737">
        <v>0</v>
      </c>
    </row>
    <row r="7738" spans="1:6" ht="15" customHeight="1" x14ac:dyDescent="0.35">
      <c r="A7738" s="86">
        <v>510607003</v>
      </c>
      <c r="B7738" t="s">
        <v>1856</v>
      </c>
      <c r="C7738">
        <v>0</v>
      </c>
      <c r="D7738">
        <v>0</v>
      </c>
      <c r="E7738">
        <v>0</v>
      </c>
      <c r="F7738">
        <v>0</v>
      </c>
    </row>
    <row r="7739" spans="1:6" ht="15" customHeight="1" x14ac:dyDescent="0.35">
      <c r="A7739" s="86">
        <v>510607009</v>
      </c>
      <c r="B7739" t="s">
        <v>1849</v>
      </c>
      <c r="C7739">
        <v>0</v>
      </c>
      <c r="D7739">
        <v>0</v>
      </c>
      <c r="E7739">
        <v>0</v>
      </c>
      <c r="F7739">
        <v>0</v>
      </c>
    </row>
    <row r="7740" spans="1:6" ht="15" customHeight="1" x14ac:dyDescent="0.35">
      <c r="A7740" s="86">
        <v>51060700901</v>
      </c>
      <c r="B7740" t="s">
        <v>550</v>
      </c>
      <c r="C7740">
        <v>0</v>
      </c>
      <c r="D7740">
        <v>0</v>
      </c>
      <c r="E7740">
        <v>0</v>
      </c>
      <c r="F7740">
        <v>0</v>
      </c>
    </row>
    <row r="7741" spans="1:6" ht="15" customHeight="1" x14ac:dyDescent="0.35">
      <c r="A7741" s="86">
        <v>51060700902</v>
      </c>
      <c r="B7741" t="s">
        <v>556</v>
      </c>
      <c r="C7741">
        <v>0</v>
      </c>
      <c r="D7741">
        <v>0</v>
      </c>
      <c r="E7741">
        <v>0</v>
      </c>
      <c r="F7741">
        <v>0</v>
      </c>
    </row>
    <row r="7742" spans="1:6" ht="15" customHeight="1" x14ac:dyDescent="0.35">
      <c r="A7742" s="86">
        <v>51060700903</v>
      </c>
      <c r="B7742" t="s">
        <v>1856</v>
      </c>
      <c r="C7742">
        <v>0</v>
      </c>
      <c r="D7742">
        <v>0</v>
      </c>
      <c r="E7742">
        <v>0</v>
      </c>
      <c r="F7742">
        <v>0</v>
      </c>
    </row>
    <row r="7743" spans="1:6" ht="15" customHeight="1" x14ac:dyDescent="0.35">
      <c r="A7743" s="86">
        <v>510608</v>
      </c>
      <c r="B7743" t="s">
        <v>402</v>
      </c>
      <c r="C7743">
        <v>0</v>
      </c>
      <c r="D7743">
        <v>10997.26</v>
      </c>
      <c r="E7743">
        <v>61803.25</v>
      </c>
      <c r="F7743">
        <v>-50805.99</v>
      </c>
    </row>
    <row r="7744" spans="1:6" ht="15" customHeight="1" x14ac:dyDescent="0.35">
      <c r="A7744" s="86">
        <v>5106080</v>
      </c>
      <c r="B7744" t="s">
        <v>402</v>
      </c>
      <c r="C7744">
        <v>0</v>
      </c>
      <c r="D7744">
        <v>10997.26</v>
      </c>
      <c r="E7744">
        <v>61803.25</v>
      </c>
      <c r="F7744">
        <v>-50805.99</v>
      </c>
    </row>
    <row r="7745" spans="1:6" ht="15" customHeight="1" x14ac:dyDescent="0.35">
      <c r="A7745" s="86">
        <v>510608001</v>
      </c>
      <c r="B7745" t="s">
        <v>550</v>
      </c>
      <c r="C7745">
        <v>0</v>
      </c>
      <c r="D7745">
        <v>10997.26</v>
      </c>
      <c r="E7745">
        <v>42375.75</v>
      </c>
      <c r="F7745">
        <v>-31378.49</v>
      </c>
    </row>
    <row r="7746" spans="1:6" ht="15" customHeight="1" x14ac:dyDescent="0.35">
      <c r="A7746" s="86">
        <v>51060800101</v>
      </c>
      <c r="B7746" t="s">
        <v>665</v>
      </c>
      <c r="C7746">
        <v>0</v>
      </c>
      <c r="D7746">
        <v>7453.42</v>
      </c>
      <c r="E7746">
        <v>22096.23</v>
      </c>
      <c r="F7746">
        <v>-14642.81</v>
      </c>
    </row>
    <row r="7747" spans="1:6" ht="15" customHeight="1" x14ac:dyDescent="0.35">
      <c r="A7747" s="86">
        <v>51060800102</v>
      </c>
      <c r="B7747" t="s">
        <v>666</v>
      </c>
      <c r="C7747">
        <v>0</v>
      </c>
      <c r="D7747">
        <v>3543.84</v>
      </c>
      <c r="E7747">
        <v>20279.52</v>
      </c>
      <c r="F7747">
        <v>-16735.68</v>
      </c>
    </row>
    <row r="7748" spans="1:6" ht="15" customHeight="1" x14ac:dyDescent="0.35">
      <c r="A7748" s="86">
        <v>510608002</v>
      </c>
      <c r="B7748" t="s">
        <v>556</v>
      </c>
      <c r="C7748">
        <v>0</v>
      </c>
      <c r="D7748">
        <v>0</v>
      </c>
      <c r="E7748">
        <v>19427.5</v>
      </c>
      <c r="F7748">
        <v>-19427.5</v>
      </c>
    </row>
    <row r="7749" spans="1:6" ht="15" customHeight="1" x14ac:dyDescent="0.35">
      <c r="A7749" s="86">
        <v>510608003</v>
      </c>
      <c r="B7749" t="s">
        <v>1856</v>
      </c>
      <c r="C7749">
        <v>0</v>
      </c>
      <c r="D7749">
        <v>0</v>
      </c>
      <c r="E7749">
        <v>0</v>
      </c>
      <c r="F7749">
        <v>0</v>
      </c>
    </row>
    <row r="7750" spans="1:6" ht="15" customHeight="1" x14ac:dyDescent="0.35">
      <c r="A7750" s="86">
        <v>510608009</v>
      </c>
      <c r="B7750" t="s">
        <v>1849</v>
      </c>
      <c r="C7750">
        <v>0</v>
      </c>
      <c r="D7750">
        <v>0</v>
      </c>
      <c r="E7750">
        <v>0</v>
      </c>
      <c r="F7750">
        <v>0</v>
      </c>
    </row>
    <row r="7751" spans="1:6" ht="15" customHeight="1" x14ac:dyDescent="0.35">
      <c r="A7751" s="86">
        <v>51060800901</v>
      </c>
      <c r="B7751" t="s">
        <v>550</v>
      </c>
      <c r="C7751">
        <v>0</v>
      </c>
      <c r="D7751">
        <v>0</v>
      </c>
      <c r="E7751">
        <v>0</v>
      </c>
      <c r="F7751">
        <v>0</v>
      </c>
    </row>
    <row r="7752" spans="1:6" ht="15" customHeight="1" x14ac:dyDescent="0.35">
      <c r="A7752" s="86">
        <v>51060800902</v>
      </c>
      <c r="B7752" t="s">
        <v>556</v>
      </c>
      <c r="C7752">
        <v>0</v>
      </c>
      <c r="D7752">
        <v>0</v>
      </c>
      <c r="E7752">
        <v>0</v>
      </c>
      <c r="F7752">
        <v>0</v>
      </c>
    </row>
    <row r="7753" spans="1:6" ht="15" customHeight="1" x14ac:dyDescent="0.35">
      <c r="A7753" s="86">
        <v>51060800903</v>
      </c>
      <c r="B7753" t="s">
        <v>1856</v>
      </c>
      <c r="C7753">
        <v>0</v>
      </c>
      <c r="D7753">
        <v>0</v>
      </c>
      <c r="E7753">
        <v>0</v>
      </c>
      <c r="F7753">
        <v>0</v>
      </c>
    </row>
    <row r="7754" spans="1:6" ht="15" customHeight="1" x14ac:dyDescent="0.35">
      <c r="A7754" s="86">
        <v>510609</v>
      </c>
      <c r="B7754" t="s">
        <v>1952</v>
      </c>
      <c r="C7754">
        <v>0</v>
      </c>
      <c r="D7754">
        <v>1990.48</v>
      </c>
      <c r="E7754">
        <v>41800</v>
      </c>
      <c r="F7754">
        <v>-39809.519999999997</v>
      </c>
    </row>
    <row r="7755" spans="1:6" ht="15" customHeight="1" x14ac:dyDescent="0.35">
      <c r="A7755" s="86">
        <v>5106090</v>
      </c>
      <c r="B7755" t="s">
        <v>404</v>
      </c>
      <c r="C7755">
        <v>0</v>
      </c>
      <c r="D7755">
        <v>1990.48</v>
      </c>
      <c r="E7755">
        <v>41800</v>
      </c>
      <c r="F7755">
        <v>-39809.519999999997</v>
      </c>
    </row>
    <row r="7756" spans="1:6" ht="15" customHeight="1" x14ac:dyDescent="0.35">
      <c r="A7756" s="86">
        <v>510609001</v>
      </c>
      <c r="B7756" t="s">
        <v>550</v>
      </c>
      <c r="C7756">
        <v>0</v>
      </c>
      <c r="D7756">
        <v>1990.48</v>
      </c>
      <c r="E7756">
        <v>41800</v>
      </c>
      <c r="F7756">
        <v>-39809.519999999997</v>
      </c>
    </row>
    <row r="7757" spans="1:6" ht="15" customHeight="1" x14ac:dyDescent="0.35">
      <c r="A7757" s="86">
        <v>51060900101</v>
      </c>
      <c r="B7757" t="s">
        <v>665</v>
      </c>
      <c r="C7757">
        <v>0</v>
      </c>
      <c r="D7757">
        <v>0</v>
      </c>
      <c r="E7757">
        <v>0</v>
      </c>
      <c r="F7757">
        <v>0</v>
      </c>
    </row>
    <row r="7758" spans="1:6" ht="15" customHeight="1" x14ac:dyDescent="0.35">
      <c r="A7758" s="86">
        <v>51060900102</v>
      </c>
      <c r="B7758" t="s">
        <v>666</v>
      </c>
      <c r="C7758">
        <v>0</v>
      </c>
      <c r="D7758">
        <v>1990.48</v>
      </c>
      <c r="E7758">
        <v>41800</v>
      </c>
      <c r="F7758">
        <v>-39809.519999999997</v>
      </c>
    </row>
    <row r="7759" spans="1:6" ht="15" customHeight="1" x14ac:dyDescent="0.35">
      <c r="A7759" s="86">
        <v>510609002</v>
      </c>
      <c r="B7759" t="s">
        <v>556</v>
      </c>
      <c r="C7759">
        <v>0</v>
      </c>
      <c r="D7759">
        <v>0</v>
      </c>
      <c r="E7759">
        <v>0</v>
      </c>
      <c r="F7759">
        <v>0</v>
      </c>
    </row>
    <row r="7760" spans="1:6" ht="15" customHeight="1" x14ac:dyDescent="0.35">
      <c r="A7760" s="86">
        <v>510609003</v>
      </c>
      <c r="B7760" t="s">
        <v>1856</v>
      </c>
      <c r="C7760">
        <v>0</v>
      </c>
      <c r="D7760">
        <v>0</v>
      </c>
      <c r="E7760">
        <v>0</v>
      </c>
      <c r="F7760">
        <v>0</v>
      </c>
    </row>
    <row r="7761" spans="1:6" ht="15" customHeight="1" x14ac:dyDescent="0.35">
      <c r="A7761" s="86">
        <v>510609009</v>
      </c>
      <c r="B7761" t="s">
        <v>1849</v>
      </c>
      <c r="C7761">
        <v>0</v>
      </c>
      <c r="D7761">
        <v>0</v>
      </c>
      <c r="E7761">
        <v>0</v>
      </c>
      <c r="F7761">
        <v>0</v>
      </c>
    </row>
    <row r="7762" spans="1:6" ht="15" customHeight="1" x14ac:dyDescent="0.35">
      <c r="A7762" s="86">
        <v>51060900901</v>
      </c>
      <c r="B7762" t="s">
        <v>550</v>
      </c>
      <c r="C7762">
        <v>0</v>
      </c>
      <c r="D7762">
        <v>0</v>
      </c>
      <c r="E7762">
        <v>0</v>
      </c>
      <c r="F7762">
        <v>0</v>
      </c>
    </row>
    <row r="7763" spans="1:6" ht="15" customHeight="1" x14ac:dyDescent="0.35">
      <c r="A7763" s="86">
        <v>51060900902</v>
      </c>
      <c r="B7763" t="s">
        <v>556</v>
      </c>
      <c r="C7763">
        <v>0</v>
      </c>
      <c r="D7763">
        <v>0</v>
      </c>
      <c r="E7763">
        <v>0</v>
      </c>
      <c r="F7763">
        <v>0</v>
      </c>
    </row>
    <row r="7764" spans="1:6" ht="15" customHeight="1" x14ac:dyDescent="0.35">
      <c r="A7764" s="86">
        <v>51060900903</v>
      </c>
      <c r="B7764" t="s">
        <v>1856</v>
      </c>
      <c r="C7764">
        <v>0</v>
      </c>
      <c r="D7764">
        <v>0</v>
      </c>
      <c r="E7764">
        <v>0</v>
      </c>
      <c r="F7764">
        <v>0</v>
      </c>
    </row>
    <row r="7765" spans="1:6" ht="15" customHeight="1" x14ac:dyDescent="0.35">
      <c r="A7765" s="86">
        <v>510610</v>
      </c>
      <c r="B7765" t="s">
        <v>670</v>
      </c>
      <c r="C7765">
        <v>0</v>
      </c>
      <c r="D7765">
        <v>108461.48</v>
      </c>
      <c r="E7765">
        <v>416181.96</v>
      </c>
      <c r="F7765">
        <v>-307720.48</v>
      </c>
    </row>
    <row r="7766" spans="1:6" ht="15" customHeight="1" x14ac:dyDescent="0.35">
      <c r="A7766" s="86">
        <v>5106100</v>
      </c>
      <c r="B7766" t="s">
        <v>553</v>
      </c>
      <c r="C7766">
        <v>0</v>
      </c>
      <c r="D7766">
        <v>108461.48</v>
      </c>
      <c r="E7766">
        <v>416181.96</v>
      </c>
      <c r="F7766">
        <v>-307720.48</v>
      </c>
    </row>
    <row r="7767" spans="1:6" ht="15" customHeight="1" x14ac:dyDescent="0.35">
      <c r="A7767" s="86">
        <v>510610001</v>
      </c>
      <c r="B7767" t="s">
        <v>550</v>
      </c>
      <c r="C7767">
        <v>0</v>
      </c>
      <c r="D7767">
        <v>108461.48</v>
      </c>
      <c r="E7767">
        <v>416181.96</v>
      </c>
      <c r="F7767">
        <v>-307720.48</v>
      </c>
    </row>
    <row r="7768" spans="1:6" ht="15" customHeight="1" x14ac:dyDescent="0.35">
      <c r="A7768" s="86">
        <v>51061000101</v>
      </c>
      <c r="B7768" t="s">
        <v>665</v>
      </c>
      <c r="C7768">
        <v>0</v>
      </c>
      <c r="D7768">
        <v>94158.43</v>
      </c>
      <c r="E7768">
        <v>353393.41</v>
      </c>
      <c r="F7768">
        <v>-259234.98</v>
      </c>
    </row>
    <row r="7769" spans="1:6" ht="15" customHeight="1" x14ac:dyDescent="0.35">
      <c r="A7769" s="86">
        <v>51061000102</v>
      </c>
      <c r="B7769" t="s">
        <v>666</v>
      </c>
      <c r="C7769">
        <v>0</v>
      </c>
      <c r="D7769">
        <v>14303.05</v>
      </c>
      <c r="E7769">
        <v>62788.55</v>
      </c>
      <c r="F7769">
        <v>-48485.5</v>
      </c>
    </row>
    <row r="7770" spans="1:6" ht="15" customHeight="1" x14ac:dyDescent="0.35">
      <c r="A7770" s="86">
        <v>510610002</v>
      </c>
      <c r="B7770" t="s">
        <v>556</v>
      </c>
      <c r="C7770">
        <v>0</v>
      </c>
      <c r="D7770">
        <v>0</v>
      </c>
      <c r="E7770">
        <v>0</v>
      </c>
      <c r="F7770">
        <v>0</v>
      </c>
    </row>
    <row r="7771" spans="1:6" ht="15" customHeight="1" x14ac:dyDescent="0.35">
      <c r="A7771" s="86">
        <v>510610003</v>
      </c>
      <c r="B7771" t="s">
        <v>1856</v>
      </c>
      <c r="C7771">
        <v>0</v>
      </c>
      <c r="D7771">
        <v>0</v>
      </c>
      <c r="E7771">
        <v>0</v>
      </c>
      <c r="F7771">
        <v>0</v>
      </c>
    </row>
    <row r="7772" spans="1:6" ht="15" customHeight="1" x14ac:dyDescent="0.35">
      <c r="A7772" s="86">
        <v>510610009</v>
      </c>
      <c r="B7772" t="s">
        <v>1849</v>
      </c>
      <c r="C7772">
        <v>0</v>
      </c>
      <c r="D7772">
        <v>0</v>
      </c>
      <c r="E7772">
        <v>0</v>
      </c>
      <c r="F7772">
        <v>0</v>
      </c>
    </row>
    <row r="7773" spans="1:6" ht="15" customHeight="1" x14ac:dyDescent="0.35">
      <c r="A7773" s="86">
        <v>51061000901</v>
      </c>
      <c r="B7773" t="s">
        <v>550</v>
      </c>
      <c r="C7773">
        <v>0</v>
      </c>
      <c r="D7773">
        <v>0</v>
      </c>
      <c r="E7773">
        <v>0</v>
      </c>
      <c r="F7773">
        <v>0</v>
      </c>
    </row>
    <row r="7774" spans="1:6" ht="15" customHeight="1" x14ac:dyDescent="0.35">
      <c r="A7774" s="86">
        <v>51061000902</v>
      </c>
      <c r="B7774" t="s">
        <v>556</v>
      </c>
      <c r="C7774">
        <v>0</v>
      </c>
      <c r="D7774">
        <v>0</v>
      </c>
      <c r="E7774">
        <v>0</v>
      </c>
      <c r="F7774">
        <v>0</v>
      </c>
    </row>
    <row r="7775" spans="1:6" ht="15" customHeight="1" x14ac:dyDescent="0.35">
      <c r="A7775" s="86">
        <v>51061000903</v>
      </c>
      <c r="B7775" t="s">
        <v>1856</v>
      </c>
      <c r="C7775">
        <v>0</v>
      </c>
      <c r="D7775">
        <v>0</v>
      </c>
      <c r="E7775">
        <v>0</v>
      </c>
      <c r="F7775">
        <v>0</v>
      </c>
    </row>
    <row r="7776" spans="1:6" ht="15" customHeight="1" x14ac:dyDescent="0.35">
      <c r="A7776" s="86">
        <v>510611</v>
      </c>
      <c r="B7776" t="s">
        <v>407</v>
      </c>
      <c r="C7776">
        <v>0</v>
      </c>
      <c r="D7776">
        <v>18850.259999999998</v>
      </c>
      <c r="E7776">
        <v>280877.19</v>
      </c>
      <c r="F7776">
        <v>-262026.93</v>
      </c>
    </row>
    <row r="7777" spans="1:6" ht="15" customHeight="1" x14ac:dyDescent="0.35">
      <c r="A7777" s="86">
        <v>5106110</v>
      </c>
      <c r="B7777" t="s">
        <v>407</v>
      </c>
      <c r="C7777">
        <v>0</v>
      </c>
      <c r="D7777">
        <v>18850.259999999998</v>
      </c>
      <c r="E7777">
        <v>280877.19</v>
      </c>
      <c r="F7777">
        <v>-262026.93</v>
      </c>
    </row>
    <row r="7778" spans="1:6" ht="15" customHeight="1" x14ac:dyDescent="0.35">
      <c r="A7778" s="86">
        <v>510611001</v>
      </c>
      <c r="B7778" t="s">
        <v>550</v>
      </c>
      <c r="C7778">
        <v>0</v>
      </c>
      <c r="D7778">
        <v>18850.259999999998</v>
      </c>
      <c r="E7778">
        <v>280877.19</v>
      </c>
      <c r="F7778">
        <v>-262026.93</v>
      </c>
    </row>
    <row r="7779" spans="1:6" ht="15" customHeight="1" x14ac:dyDescent="0.35">
      <c r="A7779" s="86">
        <v>51061100101</v>
      </c>
      <c r="B7779" t="s">
        <v>665</v>
      </c>
      <c r="C7779">
        <v>0</v>
      </c>
      <c r="D7779">
        <v>14137.09</v>
      </c>
      <c r="E7779">
        <v>204099.16</v>
      </c>
      <c r="F7779">
        <v>-189962.07</v>
      </c>
    </row>
    <row r="7780" spans="1:6" ht="15" customHeight="1" x14ac:dyDescent="0.35">
      <c r="A7780" s="86">
        <v>51061100102</v>
      </c>
      <c r="B7780" t="s">
        <v>666</v>
      </c>
      <c r="C7780">
        <v>0</v>
      </c>
      <c r="D7780">
        <v>4713.17</v>
      </c>
      <c r="E7780">
        <v>76778.03</v>
      </c>
      <c r="F7780">
        <v>-72064.86</v>
      </c>
    </row>
    <row r="7781" spans="1:6" ht="15" customHeight="1" x14ac:dyDescent="0.35">
      <c r="A7781" s="86">
        <v>510611002</v>
      </c>
      <c r="B7781" t="s">
        <v>556</v>
      </c>
      <c r="C7781">
        <v>0</v>
      </c>
      <c r="D7781">
        <v>0</v>
      </c>
      <c r="E7781">
        <v>0</v>
      </c>
      <c r="F7781">
        <v>0</v>
      </c>
    </row>
    <row r="7782" spans="1:6" ht="15" customHeight="1" x14ac:dyDescent="0.35">
      <c r="A7782" s="86">
        <v>510611003</v>
      </c>
      <c r="B7782" t="s">
        <v>1856</v>
      </c>
      <c r="C7782">
        <v>0</v>
      </c>
      <c r="D7782">
        <v>0</v>
      </c>
      <c r="E7782">
        <v>0</v>
      </c>
      <c r="F7782">
        <v>0</v>
      </c>
    </row>
    <row r="7783" spans="1:6" ht="15" customHeight="1" x14ac:dyDescent="0.35">
      <c r="A7783" s="86">
        <v>510611009</v>
      </c>
      <c r="B7783" t="s">
        <v>1849</v>
      </c>
      <c r="C7783">
        <v>0</v>
      </c>
      <c r="D7783">
        <v>0</v>
      </c>
      <c r="E7783">
        <v>0</v>
      </c>
      <c r="F7783">
        <v>0</v>
      </c>
    </row>
    <row r="7784" spans="1:6" ht="15" customHeight="1" x14ac:dyDescent="0.35">
      <c r="A7784" s="86">
        <v>51061100901</v>
      </c>
      <c r="B7784" t="s">
        <v>550</v>
      </c>
      <c r="C7784">
        <v>0</v>
      </c>
      <c r="D7784">
        <v>0</v>
      </c>
      <c r="E7784">
        <v>0</v>
      </c>
      <c r="F7784">
        <v>0</v>
      </c>
    </row>
    <row r="7785" spans="1:6" ht="15" customHeight="1" x14ac:dyDescent="0.35">
      <c r="A7785" s="86">
        <v>51061100902</v>
      </c>
      <c r="B7785" t="s">
        <v>556</v>
      </c>
      <c r="C7785">
        <v>0</v>
      </c>
      <c r="D7785">
        <v>0</v>
      </c>
      <c r="E7785">
        <v>0</v>
      </c>
      <c r="F7785">
        <v>0</v>
      </c>
    </row>
    <row r="7786" spans="1:6" ht="15" customHeight="1" x14ac:dyDescent="0.35">
      <c r="A7786" s="86">
        <v>51061100903</v>
      </c>
      <c r="B7786" t="s">
        <v>1856</v>
      </c>
      <c r="C7786">
        <v>0</v>
      </c>
      <c r="D7786">
        <v>0</v>
      </c>
      <c r="E7786">
        <v>0</v>
      </c>
      <c r="F7786">
        <v>0</v>
      </c>
    </row>
    <row r="7787" spans="1:6" ht="15" customHeight="1" x14ac:dyDescent="0.35">
      <c r="A7787" s="86">
        <v>510612</v>
      </c>
      <c r="B7787" t="s">
        <v>409</v>
      </c>
      <c r="C7787">
        <v>0</v>
      </c>
      <c r="D7787">
        <v>6316.73</v>
      </c>
      <c r="E7787">
        <v>10032.91</v>
      </c>
      <c r="F7787">
        <v>-3716.18</v>
      </c>
    </row>
    <row r="7788" spans="1:6" ht="15" customHeight="1" x14ac:dyDescent="0.35">
      <c r="A7788" s="86">
        <v>5106120</v>
      </c>
      <c r="B7788" t="s">
        <v>409</v>
      </c>
      <c r="C7788">
        <v>0</v>
      </c>
      <c r="D7788">
        <v>6316.73</v>
      </c>
      <c r="E7788">
        <v>10032.91</v>
      </c>
      <c r="F7788">
        <v>-3716.18</v>
      </c>
    </row>
    <row r="7789" spans="1:6" ht="15" customHeight="1" x14ac:dyDescent="0.35">
      <c r="A7789" s="86">
        <v>510612001</v>
      </c>
      <c r="B7789" t="s">
        <v>550</v>
      </c>
      <c r="C7789">
        <v>0</v>
      </c>
      <c r="D7789">
        <v>6316.73</v>
      </c>
      <c r="E7789">
        <v>10032.91</v>
      </c>
      <c r="F7789">
        <v>-3716.18</v>
      </c>
    </row>
    <row r="7790" spans="1:6" ht="15" customHeight="1" x14ac:dyDescent="0.35">
      <c r="A7790" s="86">
        <v>51061200101</v>
      </c>
      <c r="B7790" t="s">
        <v>665</v>
      </c>
      <c r="C7790">
        <v>0</v>
      </c>
      <c r="D7790">
        <v>0</v>
      </c>
      <c r="E7790">
        <v>2000</v>
      </c>
      <c r="F7790">
        <v>-2000</v>
      </c>
    </row>
    <row r="7791" spans="1:6" ht="15" customHeight="1" x14ac:dyDescent="0.35">
      <c r="A7791" s="86">
        <v>51061200102</v>
      </c>
      <c r="B7791" t="s">
        <v>666</v>
      </c>
      <c r="C7791">
        <v>0</v>
      </c>
      <c r="D7791">
        <v>6316.73</v>
      </c>
      <c r="E7791">
        <v>8032.91</v>
      </c>
      <c r="F7791">
        <v>-1716.18</v>
      </c>
    </row>
    <row r="7792" spans="1:6" ht="15" customHeight="1" x14ac:dyDescent="0.35">
      <c r="A7792" s="86">
        <v>510612002</v>
      </c>
      <c r="B7792" t="s">
        <v>556</v>
      </c>
      <c r="C7792">
        <v>0</v>
      </c>
      <c r="D7792">
        <v>0</v>
      </c>
      <c r="E7792">
        <v>0</v>
      </c>
      <c r="F7792">
        <v>0</v>
      </c>
    </row>
    <row r="7793" spans="1:6" ht="15" customHeight="1" x14ac:dyDescent="0.35">
      <c r="A7793" s="86">
        <v>510612003</v>
      </c>
      <c r="B7793" t="s">
        <v>1856</v>
      </c>
      <c r="C7793">
        <v>0</v>
      </c>
      <c r="D7793">
        <v>0</v>
      </c>
      <c r="E7793">
        <v>0</v>
      </c>
      <c r="F7793">
        <v>0</v>
      </c>
    </row>
    <row r="7794" spans="1:6" ht="15" customHeight="1" x14ac:dyDescent="0.35">
      <c r="A7794" s="86">
        <v>510612009</v>
      </c>
      <c r="B7794" t="s">
        <v>1849</v>
      </c>
      <c r="C7794">
        <v>0</v>
      </c>
      <c r="D7794">
        <v>0</v>
      </c>
      <c r="E7794">
        <v>0</v>
      </c>
      <c r="F7794">
        <v>0</v>
      </c>
    </row>
    <row r="7795" spans="1:6" ht="15" customHeight="1" x14ac:dyDescent="0.35">
      <c r="A7795" s="86">
        <v>51061200901</v>
      </c>
      <c r="B7795" t="s">
        <v>550</v>
      </c>
      <c r="C7795">
        <v>0</v>
      </c>
      <c r="D7795">
        <v>0</v>
      </c>
      <c r="E7795">
        <v>0</v>
      </c>
      <c r="F7795">
        <v>0</v>
      </c>
    </row>
    <row r="7796" spans="1:6" ht="15" customHeight="1" x14ac:dyDescent="0.35">
      <c r="A7796" s="86">
        <v>51061200902</v>
      </c>
      <c r="B7796" t="s">
        <v>556</v>
      </c>
      <c r="C7796">
        <v>0</v>
      </c>
      <c r="D7796">
        <v>0</v>
      </c>
      <c r="E7796">
        <v>0</v>
      </c>
      <c r="F7796">
        <v>0</v>
      </c>
    </row>
    <row r="7797" spans="1:6" ht="15" customHeight="1" x14ac:dyDescent="0.35">
      <c r="A7797" s="86">
        <v>51061200903</v>
      </c>
      <c r="B7797" t="s">
        <v>1856</v>
      </c>
      <c r="C7797">
        <v>0</v>
      </c>
      <c r="D7797">
        <v>0</v>
      </c>
      <c r="E7797">
        <v>0</v>
      </c>
      <c r="F7797">
        <v>0</v>
      </c>
    </row>
    <row r="7798" spans="1:6" ht="15" customHeight="1" x14ac:dyDescent="0.35">
      <c r="A7798" s="86">
        <v>510613</v>
      </c>
      <c r="B7798" t="s">
        <v>1124</v>
      </c>
      <c r="C7798">
        <v>0</v>
      </c>
      <c r="D7798">
        <v>0</v>
      </c>
      <c r="E7798">
        <v>0</v>
      </c>
      <c r="F7798">
        <v>0</v>
      </c>
    </row>
    <row r="7799" spans="1:6" ht="15" customHeight="1" x14ac:dyDescent="0.35">
      <c r="A7799" s="86">
        <v>5106130</v>
      </c>
      <c r="B7799" t="s">
        <v>1075</v>
      </c>
      <c r="C7799">
        <v>0</v>
      </c>
      <c r="D7799">
        <v>0</v>
      </c>
      <c r="E7799">
        <v>0</v>
      </c>
      <c r="F7799">
        <v>0</v>
      </c>
    </row>
    <row r="7800" spans="1:6" ht="15" customHeight="1" x14ac:dyDescent="0.35">
      <c r="A7800" s="86">
        <v>510613001</v>
      </c>
      <c r="B7800" t="s">
        <v>550</v>
      </c>
      <c r="C7800">
        <v>0</v>
      </c>
      <c r="D7800">
        <v>0</v>
      </c>
      <c r="E7800">
        <v>0</v>
      </c>
      <c r="F7800">
        <v>0</v>
      </c>
    </row>
    <row r="7801" spans="1:6" ht="15" customHeight="1" x14ac:dyDescent="0.35">
      <c r="A7801" s="86">
        <v>51061300101</v>
      </c>
      <c r="B7801" t="s">
        <v>665</v>
      </c>
      <c r="C7801">
        <v>0</v>
      </c>
      <c r="D7801">
        <v>0</v>
      </c>
      <c r="E7801">
        <v>0</v>
      </c>
      <c r="F7801">
        <v>0</v>
      </c>
    </row>
    <row r="7802" spans="1:6" ht="15" customHeight="1" x14ac:dyDescent="0.35">
      <c r="A7802" s="86">
        <v>51061300102</v>
      </c>
      <c r="B7802" t="s">
        <v>666</v>
      </c>
      <c r="C7802">
        <v>0</v>
      </c>
      <c r="D7802">
        <v>0</v>
      </c>
      <c r="E7802">
        <v>0</v>
      </c>
      <c r="F7802">
        <v>0</v>
      </c>
    </row>
    <row r="7803" spans="1:6" ht="15" customHeight="1" x14ac:dyDescent="0.35">
      <c r="A7803" s="86">
        <v>510613002</v>
      </c>
      <c r="B7803" t="s">
        <v>556</v>
      </c>
      <c r="C7803">
        <v>0</v>
      </c>
      <c r="D7803">
        <v>0</v>
      </c>
      <c r="E7803">
        <v>0</v>
      </c>
      <c r="F7803">
        <v>0</v>
      </c>
    </row>
    <row r="7804" spans="1:6" ht="15" customHeight="1" x14ac:dyDescent="0.35">
      <c r="A7804" s="86">
        <v>510613003</v>
      </c>
      <c r="B7804" t="s">
        <v>1856</v>
      </c>
      <c r="C7804">
        <v>0</v>
      </c>
      <c r="D7804">
        <v>0</v>
      </c>
      <c r="E7804">
        <v>0</v>
      </c>
      <c r="F7804">
        <v>0</v>
      </c>
    </row>
    <row r="7805" spans="1:6" ht="15" customHeight="1" x14ac:dyDescent="0.35">
      <c r="A7805" s="86">
        <v>510613009</v>
      </c>
      <c r="B7805" t="s">
        <v>1849</v>
      </c>
      <c r="C7805">
        <v>0</v>
      </c>
      <c r="D7805">
        <v>0</v>
      </c>
      <c r="E7805">
        <v>0</v>
      </c>
      <c r="F7805">
        <v>0</v>
      </c>
    </row>
    <row r="7806" spans="1:6" ht="15" customHeight="1" x14ac:dyDescent="0.35">
      <c r="A7806" s="86">
        <v>51061300901</v>
      </c>
      <c r="B7806" t="s">
        <v>550</v>
      </c>
      <c r="C7806">
        <v>0</v>
      </c>
      <c r="D7806">
        <v>0</v>
      </c>
      <c r="E7806">
        <v>0</v>
      </c>
      <c r="F7806">
        <v>0</v>
      </c>
    </row>
    <row r="7807" spans="1:6" ht="15" customHeight="1" x14ac:dyDescent="0.35">
      <c r="A7807" s="86">
        <v>51061300902</v>
      </c>
      <c r="B7807" t="s">
        <v>556</v>
      </c>
      <c r="C7807">
        <v>0</v>
      </c>
      <c r="D7807">
        <v>0</v>
      </c>
      <c r="E7807">
        <v>0</v>
      </c>
      <c r="F7807">
        <v>0</v>
      </c>
    </row>
    <row r="7808" spans="1:6" ht="15" customHeight="1" x14ac:dyDescent="0.35">
      <c r="A7808" s="86">
        <v>51061300903</v>
      </c>
      <c r="B7808" t="s">
        <v>1856</v>
      </c>
      <c r="C7808">
        <v>0</v>
      </c>
      <c r="D7808">
        <v>0</v>
      </c>
      <c r="E7808">
        <v>0</v>
      </c>
      <c r="F7808">
        <v>0</v>
      </c>
    </row>
    <row r="7809" spans="1:6" ht="15" customHeight="1" x14ac:dyDescent="0.35">
      <c r="A7809" s="86">
        <v>510614</v>
      </c>
      <c r="B7809" t="s">
        <v>410</v>
      </c>
      <c r="C7809">
        <v>0</v>
      </c>
      <c r="D7809">
        <v>13468.41</v>
      </c>
      <c r="E7809">
        <v>86838.13</v>
      </c>
      <c r="F7809">
        <v>-73369.72</v>
      </c>
    </row>
    <row r="7810" spans="1:6" ht="15" customHeight="1" x14ac:dyDescent="0.35">
      <c r="A7810" s="86">
        <v>5106140</v>
      </c>
      <c r="B7810" t="s">
        <v>410</v>
      </c>
      <c r="C7810">
        <v>0</v>
      </c>
      <c r="D7810">
        <v>13468.41</v>
      </c>
      <c r="E7810">
        <v>86838.13</v>
      </c>
      <c r="F7810">
        <v>-73369.72</v>
      </c>
    </row>
    <row r="7811" spans="1:6" ht="15" customHeight="1" x14ac:dyDescent="0.35">
      <c r="A7811" s="86">
        <v>510614001</v>
      </c>
      <c r="B7811" t="s">
        <v>550</v>
      </c>
      <c r="C7811">
        <v>0</v>
      </c>
      <c r="D7811">
        <v>13468.41</v>
      </c>
      <c r="E7811">
        <v>86838.13</v>
      </c>
      <c r="F7811">
        <v>-73369.72</v>
      </c>
    </row>
    <row r="7812" spans="1:6" ht="15" customHeight="1" x14ac:dyDescent="0.35">
      <c r="A7812" s="86">
        <v>51061400101</v>
      </c>
      <c r="B7812" t="s">
        <v>665</v>
      </c>
      <c r="C7812">
        <v>0</v>
      </c>
      <c r="D7812">
        <v>10358.92</v>
      </c>
      <c r="E7812">
        <v>79795.87</v>
      </c>
      <c r="F7812">
        <v>-69436.95</v>
      </c>
    </row>
    <row r="7813" spans="1:6" ht="15" customHeight="1" x14ac:dyDescent="0.35">
      <c r="A7813" s="86">
        <v>51061400102</v>
      </c>
      <c r="B7813" t="s">
        <v>666</v>
      </c>
      <c r="C7813">
        <v>0</v>
      </c>
      <c r="D7813">
        <v>3109.49</v>
      </c>
      <c r="E7813">
        <v>7042.26</v>
      </c>
      <c r="F7813">
        <v>-3932.77</v>
      </c>
    </row>
    <row r="7814" spans="1:6" ht="15" customHeight="1" x14ac:dyDescent="0.35">
      <c r="A7814" s="86">
        <v>510614002</v>
      </c>
      <c r="B7814" t="s">
        <v>556</v>
      </c>
      <c r="C7814">
        <v>0</v>
      </c>
      <c r="D7814">
        <v>0</v>
      </c>
      <c r="E7814">
        <v>0</v>
      </c>
      <c r="F7814">
        <v>0</v>
      </c>
    </row>
    <row r="7815" spans="1:6" ht="15" customHeight="1" x14ac:dyDescent="0.35">
      <c r="A7815" s="86">
        <v>510614003</v>
      </c>
      <c r="B7815" t="s">
        <v>1856</v>
      </c>
      <c r="C7815">
        <v>0</v>
      </c>
      <c r="D7815">
        <v>0</v>
      </c>
      <c r="E7815">
        <v>0</v>
      </c>
      <c r="F7815">
        <v>0</v>
      </c>
    </row>
    <row r="7816" spans="1:6" ht="15" customHeight="1" x14ac:dyDescent="0.35">
      <c r="A7816" s="86">
        <v>510614009</v>
      </c>
      <c r="B7816" t="s">
        <v>1849</v>
      </c>
      <c r="C7816">
        <v>0</v>
      </c>
      <c r="D7816">
        <v>0</v>
      </c>
      <c r="E7816">
        <v>0</v>
      </c>
      <c r="F7816">
        <v>0</v>
      </c>
    </row>
    <row r="7817" spans="1:6" ht="15" customHeight="1" x14ac:dyDescent="0.35">
      <c r="A7817" s="86">
        <v>51061400901</v>
      </c>
      <c r="B7817" t="s">
        <v>550</v>
      </c>
      <c r="C7817">
        <v>0</v>
      </c>
      <c r="D7817">
        <v>0</v>
      </c>
      <c r="E7817">
        <v>0</v>
      </c>
      <c r="F7817">
        <v>0</v>
      </c>
    </row>
    <row r="7818" spans="1:6" ht="15" customHeight="1" x14ac:dyDescent="0.35">
      <c r="A7818" s="86">
        <v>51061400902</v>
      </c>
      <c r="B7818" t="s">
        <v>556</v>
      </c>
      <c r="C7818">
        <v>0</v>
      </c>
      <c r="D7818">
        <v>0</v>
      </c>
      <c r="E7818">
        <v>0</v>
      </c>
      <c r="F7818">
        <v>0</v>
      </c>
    </row>
    <row r="7819" spans="1:6" ht="15" customHeight="1" x14ac:dyDescent="0.35">
      <c r="A7819" s="86">
        <v>51061400903</v>
      </c>
      <c r="B7819" t="s">
        <v>1856</v>
      </c>
      <c r="C7819">
        <v>0</v>
      </c>
      <c r="D7819">
        <v>0</v>
      </c>
      <c r="E7819">
        <v>0</v>
      </c>
      <c r="F7819">
        <v>0</v>
      </c>
    </row>
    <row r="7820" spans="1:6" ht="15" customHeight="1" x14ac:dyDescent="0.35">
      <c r="A7820" s="86">
        <v>510615</v>
      </c>
      <c r="B7820" t="s">
        <v>436</v>
      </c>
      <c r="C7820">
        <v>0</v>
      </c>
      <c r="D7820">
        <v>0</v>
      </c>
      <c r="E7820">
        <v>1207.5</v>
      </c>
      <c r="F7820">
        <v>-1207.5</v>
      </c>
    </row>
    <row r="7821" spans="1:6" ht="15" customHeight="1" x14ac:dyDescent="0.35">
      <c r="A7821" s="86">
        <v>5106150</v>
      </c>
      <c r="B7821" t="s">
        <v>436</v>
      </c>
      <c r="C7821">
        <v>0</v>
      </c>
      <c r="D7821">
        <v>0</v>
      </c>
      <c r="E7821">
        <v>1207.5</v>
      </c>
      <c r="F7821">
        <v>-1207.5</v>
      </c>
    </row>
    <row r="7822" spans="1:6" ht="15" customHeight="1" x14ac:dyDescent="0.35">
      <c r="A7822" s="86">
        <v>510615001</v>
      </c>
      <c r="B7822" t="s">
        <v>550</v>
      </c>
      <c r="C7822">
        <v>0</v>
      </c>
      <c r="D7822">
        <v>0</v>
      </c>
      <c r="E7822">
        <v>1207.5</v>
      </c>
      <c r="F7822">
        <v>-1207.5</v>
      </c>
    </row>
    <row r="7823" spans="1:6" ht="15" customHeight="1" x14ac:dyDescent="0.35">
      <c r="A7823" s="86">
        <v>51061500101</v>
      </c>
      <c r="B7823" t="s">
        <v>665</v>
      </c>
      <c r="C7823">
        <v>0</v>
      </c>
      <c r="D7823">
        <v>0</v>
      </c>
      <c r="E7823">
        <v>0</v>
      </c>
      <c r="F7823">
        <v>0</v>
      </c>
    </row>
    <row r="7824" spans="1:6" ht="15" customHeight="1" x14ac:dyDescent="0.35">
      <c r="A7824" s="86">
        <v>51061500102</v>
      </c>
      <c r="B7824" t="s">
        <v>666</v>
      </c>
      <c r="C7824">
        <v>0</v>
      </c>
      <c r="D7824">
        <v>0</v>
      </c>
      <c r="E7824">
        <v>1207.5</v>
      </c>
      <c r="F7824">
        <v>-1207.5</v>
      </c>
    </row>
    <row r="7825" spans="1:6" ht="15" customHeight="1" x14ac:dyDescent="0.35">
      <c r="A7825" s="86">
        <v>510615002</v>
      </c>
      <c r="B7825" t="s">
        <v>556</v>
      </c>
      <c r="C7825">
        <v>0</v>
      </c>
      <c r="D7825">
        <v>0</v>
      </c>
      <c r="E7825">
        <v>0</v>
      </c>
      <c r="F7825">
        <v>0</v>
      </c>
    </row>
    <row r="7826" spans="1:6" ht="15" customHeight="1" x14ac:dyDescent="0.35">
      <c r="A7826" s="86">
        <v>510615003</v>
      </c>
      <c r="B7826" t="s">
        <v>1856</v>
      </c>
      <c r="C7826">
        <v>0</v>
      </c>
      <c r="D7826">
        <v>0</v>
      </c>
      <c r="E7826">
        <v>0</v>
      </c>
      <c r="F7826">
        <v>0</v>
      </c>
    </row>
    <row r="7827" spans="1:6" ht="15" customHeight="1" x14ac:dyDescent="0.35">
      <c r="A7827" s="86">
        <v>510615009</v>
      </c>
      <c r="B7827" t="s">
        <v>1849</v>
      </c>
      <c r="C7827">
        <v>0</v>
      </c>
      <c r="D7827">
        <v>0</v>
      </c>
      <c r="E7827">
        <v>0</v>
      </c>
      <c r="F7827">
        <v>0</v>
      </c>
    </row>
    <row r="7828" spans="1:6" ht="15" customHeight="1" x14ac:dyDescent="0.35">
      <c r="A7828" s="86">
        <v>51061500901</v>
      </c>
      <c r="B7828" t="s">
        <v>550</v>
      </c>
      <c r="C7828">
        <v>0</v>
      </c>
      <c r="D7828">
        <v>0</v>
      </c>
      <c r="E7828">
        <v>0</v>
      </c>
      <c r="F7828">
        <v>0</v>
      </c>
    </row>
    <row r="7829" spans="1:6" ht="15" customHeight="1" x14ac:dyDescent="0.35">
      <c r="A7829" s="86">
        <v>51061500902</v>
      </c>
      <c r="B7829" t="s">
        <v>556</v>
      </c>
      <c r="C7829">
        <v>0</v>
      </c>
      <c r="D7829">
        <v>0</v>
      </c>
      <c r="E7829">
        <v>0</v>
      </c>
      <c r="F7829">
        <v>0</v>
      </c>
    </row>
    <row r="7830" spans="1:6" ht="15" customHeight="1" x14ac:dyDescent="0.35">
      <c r="A7830" s="86">
        <v>51061500903</v>
      </c>
      <c r="B7830" t="s">
        <v>1856</v>
      </c>
      <c r="C7830">
        <v>0</v>
      </c>
      <c r="D7830">
        <v>0</v>
      </c>
      <c r="E7830">
        <v>0</v>
      </c>
      <c r="F7830">
        <v>0</v>
      </c>
    </row>
    <row r="7831" spans="1:6" ht="15" customHeight="1" x14ac:dyDescent="0.35">
      <c r="A7831" s="86">
        <v>510616</v>
      </c>
      <c r="B7831" t="s">
        <v>594</v>
      </c>
      <c r="C7831">
        <v>0</v>
      </c>
      <c r="D7831">
        <v>27801.15</v>
      </c>
      <c r="E7831">
        <v>197630.26</v>
      </c>
      <c r="F7831">
        <v>-169829.11</v>
      </c>
    </row>
    <row r="7832" spans="1:6" ht="15" customHeight="1" x14ac:dyDescent="0.35">
      <c r="A7832" s="86">
        <v>5106160</v>
      </c>
      <c r="B7832" t="s">
        <v>594</v>
      </c>
      <c r="C7832">
        <v>0</v>
      </c>
      <c r="D7832">
        <v>27801.15</v>
      </c>
      <c r="E7832">
        <v>197630.26</v>
      </c>
      <c r="F7832">
        <v>-169829.11</v>
      </c>
    </row>
    <row r="7833" spans="1:6" ht="15" customHeight="1" x14ac:dyDescent="0.35">
      <c r="A7833" s="86">
        <v>510616001</v>
      </c>
      <c r="B7833" t="s">
        <v>550</v>
      </c>
      <c r="C7833">
        <v>0</v>
      </c>
      <c r="D7833">
        <v>27801.15</v>
      </c>
      <c r="E7833">
        <v>197630.26</v>
      </c>
      <c r="F7833">
        <v>-169829.11</v>
      </c>
    </row>
    <row r="7834" spans="1:6" ht="15" customHeight="1" x14ac:dyDescent="0.35">
      <c r="A7834" s="86">
        <v>51061600101</v>
      </c>
      <c r="B7834" t="s">
        <v>665</v>
      </c>
      <c r="C7834">
        <v>0</v>
      </c>
      <c r="D7834">
        <v>22541.7</v>
      </c>
      <c r="E7834">
        <v>23462.39</v>
      </c>
      <c r="F7834">
        <v>-920.69</v>
      </c>
    </row>
    <row r="7835" spans="1:6" ht="15" customHeight="1" x14ac:dyDescent="0.35">
      <c r="A7835" s="86">
        <v>51061600102</v>
      </c>
      <c r="B7835" t="s">
        <v>666</v>
      </c>
      <c r="C7835">
        <v>0</v>
      </c>
      <c r="D7835">
        <v>5259.45</v>
      </c>
      <c r="E7835">
        <v>174167.87</v>
      </c>
      <c r="F7835">
        <v>-168908.42</v>
      </c>
    </row>
    <row r="7836" spans="1:6" ht="15" customHeight="1" x14ac:dyDescent="0.35">
      <c r="A7836" s="86">
        <v>510616002</v>
      </c>
      <c r="B7836" t="s">
        <v>556</v>
      </c>
      <c r="C7836">
        <v>0</v>
      </c>
      <c r="D7836">
        <v>0</v>
      </c>
      <c r="E7836">
        <v>0</v>
      </c>
      <c r="F7836">
        <v>0</v>
      </c>
    </row>
    <row r="7837" spans="1:6" ht="15" customHeight="1" x14ac:dyDescent="0.35">
      <c r="A7837" s="86">
        <v>510616003</v>
      </c>
      <c r="B7837" t="s">
        <v>1856</v>
      </c>
      <c r="C7837">
        <v>0</v>
      </c>
      <c r="D7837">
        <v>0</v>
      </c>
      <c r="E7837">
        <v>0</v>
      </c>
      <c r="F7837">
        <v>0</v>
      </c>
    </row>
    <row r="7838" spans="1:6" ht="15" customHeight="1" x14ac:dyDescent="0.35">
      <c r="A7838" s="86">
        <v>510616009</v>
      </c>
      <c r="B7838" t="s">
        <v>1849</v>
      </c>
      <c r="C7838">
        <v>0</v>
      </c>
      <c r="D7838">
        <v>0</v>
      </c>
      <c r="E7838">
        <v>0</v>
      </c>
      <c r="F7838">
        <v>0</v>
      </c>
    </row>
    <row r="7839" spans="1:6" ht="15" customHeight="1" x14ac:dyDescent="0.35">
      <c r="A7839" s="86">
        <v>51061600901</v>
      </c>
      <c r="B7839" t="s">
        <v>550</v>
      </c>
      <c r="C7839">
        <v>0</v>
      </c>
      <c r="D7839">
        <v>0</v>
      </c>
      <c r="E7839">
        <v>0</v>
      </c>
      <c r="F7839">
        <v>0</v>
      </c>
    </row>
    <row r="7840" spans="1:6" ht="15" customHeight="1" x14ac:dyDescent="0.35">
      <c r="A7840" s="86">
        <v>51061600902</v>
      </c>
      <c r="B7840" t="s">
        <v>556</v>
      </c>
      <c r="C7840">
        <v>0</v>
      </c>
      <c r="D7840">
        <v>0</v>
      </c>
      <c r="E7840">
        <v>0</v>
      </c>
      <c r="F7840">
        <v>0</v>
      </c>
    </row>
    <row r="7841" spans="1:6" ht="15" customHeight="1" x14ac:dyDescent="0.35">
      <c r="A7841" s="86">
        <v>51061600903</v>
      </c>
      <c r="B7841" t="s">
        <v>1856</v>
      </c>
      <c r="C7841">
        <v>0</v>
      </c>
      <c r="D7841">
        <v>0</v>
      </c>
      <c r="E7841">
        <v>0</v>
      </c>
      <c r="F7841">
        <v>0</v>
      </c>
    </row>
    <row r="7842" spans="1:6" ht="15" customHeight="1" x14ac:dyDescent="0.35">
      <c r="A7842" s="86">
        <v>5106170</v>
      </c>
      <c r="B7842" t="s">
        <v>1082</v>
      </c>
      <c r="C7842">
        <v>0</v>
      </c>
      <c r="D7842">
        <v>0</v>
      </c>
      <c r="E7842">
        <v>0</v>
      </c>
      <c r="F7842">
        <v>0</v>
      </c>
    </row>
    <row r="7843" spans="1:6" ht="15" customHeight="1" x14ac:dyDescent="0.35">
      <c r="A7843" s="86">
        <v>510617001</v>
      </c>
      <c r="B7843" t="s">
        <v>550</v>
      </c>
      <c r="C7843">
        <v>0</v>
      </c>
      <c r="D7843">
        <v>0</v>
      </c>
      <c r="E7843">
        <v>0</v>
      </c>
      <c r="F7843">
        <v>0</v>
      </c>
    </row>
    <row r="7844" spans="1:6" ht="15" customHeight="1" x14ac:dyDescent="0.35">
      <c r="A7844" s="86">
        <v>51061700101</v>
      </c>
      <c r="B7844" t="s">
        <v>665</v>
      </c>
      <c r="C7844">
        <v>0</v>
      </c>
      <c r="D7844">
        <v>0</v>
      </c>
      <c r="E7844">
        <v>0</v>
      </c>
      <c r="F7844">
        <v>0</v>
      </c>
    </row>
    <row r="7845" spans="1:6" ht="15" customHeight="1" x14ac:dyDescent="0.35">
      <c r="A7845" s="86">
        <v>51061700102</v>
      </c>
      <c r="B7845" t="s">
        <v>666</v>
      </c>
      <c r="C7845">
        <v>0</v>
      </c>
      <c r="D7845">
        <v>0</v>
      </c>
      <c r="E7845">
        <v>0</v>
      </c>
      <c r="F7845">
        <v>0</v>
      </c>
    </row>
    <row r="7846" spans="1:6" ht="15" customHeight="1" x14ac:dyDescent="0.35">
      <c r="A7846" s="86">
        <v>510617002</v>
      </c>
      <c r="B7846" t="s">
        <v>556</v>
      </c>
      <c r="C7846">
        <v>0</v>
      </c>
      <c r="D7846">
        <v>0</v>
      </c>
      <c r="E7846">
        <v>0</v>
      </c>
      <c r="F7846">
        <v>0</v>
      </c>
    </row>
    <row r="7847" spans="1:6" ht="15" customHeight="1" x14ac:dyDescent="0.35">
      <c r="A7847" s="86">
        <v>510617003</v>
      </c>
      <c r="B7847" t="s">
        <v>1856</v>
      </c>
      <c r="C7847">
        <v>0</v>
      </c>
      <c r="D7847">
        <v>0</v>
      </c>
      <c r="E7847">
        <v>0</v>
      </c>
      <c r="F7847">
        <v>0</v>
      </c>
    </row>
    <row r="7848" spans="1:6" ht="15" customHeight="1" x14ac:dyDescent="0.35">
      <c r="A7848" s="86">
        <v>510617009</v>
      </c>
      <c r="B7848" t="s">
        <v>1849</v>
      </c>
      <c r="C7848">
        <v>0</v>
      </c>
      <c r="D7848">
        <v>0</v>
      </c>
      <c r="E7848">
        <v>0</v>
      </c>
      <c r="F7848">
        <v>0</v>
      </c>
    </row>
    <row r="7849" spans="1:6" ht="15" customHeight="1" x14ac:dyDescent="0.35">
      <c r="A7849" s="86">
        <v>51061700901</v>
      </c>
      <c r="B7849" t="s">
        <v>550</v>
      </c>
      <c r="C7849">
        <v>0</v>
      </c>
      <c r="D7849">
        <v>0</v>
      </c>
      <c r="E7849">
        <v>0</v>
      </c>
      <c r="F7849">
        <v>0</v>
      </c>
    </row>
    <row r="7850" spans="1:6" ht="15" customHeight="1" x14ac:dyDescent="0.35">
      <c r="A7850" s="86">
        <v>51061700902</v>
      </c>
      <c r="B7850" t="s">
        <v>556</v>
      </c>
      <c r="C7850">
        <v>0</v>
      </c>
      <c r="D7850">
        <v>0</v>
      </c>
      <c r="E7850">
        <v>0</v>
      </c>
      <c r="F7850">
        <v>0</v>
      </c>
    </row>
    <row r="7851" spans="1:6" ht="15" customHeight="1" x14ac:dyDescent="0.35">
      <c r="A7851" s="86">
        <v>51061700903</v>
      </c>
      <c r="B7851" t="s">
        <v>1856</v>
      </c>
      <c r="C7851">
        <v>0</v>
      </c>
      <c r="D7851">
        <v>0</v>
      </c>
      <c r="E7851">
        <v>0</v>
      </c>
      <c r="F7851">
        <v>0</v>
      </c>
    </row>
    <row r="7852" spans="1:6" ht="15" customHeight="1" x14ac:dyDescent="0.35">
      <c r="A7852" s="86">
        <v>510618</v>
      </c>
      <c r="B7852" t="s">
        <v>415</v>
      </c>
      <c r="C7852">
        <v>0</v>
      </c>
      <c r="D7852">
        <v>137797.73000000001</v>
      </c>
      <c r="E7852">
        <v>701075.39</v>
      </c>
      <c r="F7852">
        <v>-563277.66</v>
      </c>
    </row>
    <row r="7853" spans="1:6" ht="15" customHeight="1" x14ac:dyDescent="0.35">
      <c r="A7853" s="86">
        <v>5106180</v>
      </c>
      <c r="B7853" t="s">
        <v>415</v>
      </c>
      <c r="C7853">
        <v>0</v>
      </c>
      <c r="D7853">
        <v>137797.73000000001</v>
      </c>
      <c r="E7853">
        <v>701075.39</v>
      </c>
      <c r="F7853">
        <v>-563277.66</v>
      </c>
    </row>
    <row r="7854" spans="1:6" ht="15" customHeight="1" x14ac:dyDescent="0.35">
      <c r="A7854" s="86">
        <v>510618001</v>
      </c>
      <c r="B7854" t="s">
        <v>550</v>
      </c>
      <c r="C7854">
        <v>0</v>
      </c>
      <c r="D7854">
        <v>137797.73000000001</v>
      </c>
      <c r="E7854">
        <v>701075.39</v>
      </c>
      <c r="F7854">
        <v>-563277.66</v>
      </c>
    </row>
    <row r="7855" spans="1:6" ht="15" customHeight="1" x14ac:dyDescent="0.35">
      <c r="A7855" s="86">
        <v>51061800101</v>
      </c>
      <c r="B7855" t="s">
        <v>665</v>
      </c>
      <c r="C7855">
        <v>0</v>
      </c>
      <c r="D7855">
        <v>123851.79</v>
      </c>
      <c r="E7855">
        <v>412515.89</v>
      </c>
      <c r="F7855">
        <v>-288664.09999999998</v>
      </c>
    </row>
    <row r="7856" spans="1:6" ht="15" customHeight="1" x14ac:dyDescent="0.35">
      <c r="A7856" s="86">
        <v>51061800102</v>
      </c>
      <c r="B7856" t="s">
        <v>666</v>
      </c>
      <c r="C7856">
        <v>0</v>
      </c>
      <c r="D7856">
        <v>13945.94</v>
      </c>
      <c r="E7856">
        <v>288559.5</v>
      </c>
      <c r="F7856">
        <v>-274613.56</v>
      </c>
    </row>
    <row r="7857" spans="1:6" ht="15" customHeight="1" x14ac:dyDescent="0.35">
      <c r="A7857" s="86">
        <v>510618002</v>
      </c>
      <c r="B7857" t="s">
        <v>556</v>
      </c>
      <c r="C7857">
        <v>0</v>
      </c>
      <c r="D7857">
        <v>0</v>
      </c>
      <c r="E7857">
        <v>0</v>
      </c>
      <c r="F7857">
        <v>0</v>
      </c>
    </row>
    <row r="7858" spans="1:6" ht="15" customHeight="1" x14ac:dyDescent="0.35">
      <c r="A7858" s="86">
        <v>510618003</v>
      </c>
      <c r="B7858" t="s">
        <v>1856</v>
      </c>
      <c r="C7858">
        <v>0</v>
      </c>
      <c r="D7858">
        <v>0</v>
      </c>
      <c r="E7858">
        <v>0</v>
      </c>
      <c r="F7858">
        <v>0</v>
      </c>
    </row>
    <row r="7859" spans="1:6" ht="15" customHeight="1" x14ac:dyDescent="0.35">
      <c r="A7859" s="86">
        <v>510618009</v>
      </c>
      <c r="B7859" t="s">
        <v>1849</v>
      </c>
      <c r="C7859">
        <v>0</v>
      </c>
      <c r="D7859">
        <v>0</v>
      </c>
      <c r="E7859">
        <v>0</v>
      </c>
      <c r="F7859">
        <v>0</v>
      </c>
    </row>
    <row r="7860" spans="1:6" ht="15" customHeight="1" x14ac:dyDescent="0.35">
      <c r="A7860" s="86">
        <v>51061800901</v>
      </c>
      <c r="B7860" t="s">
        <v>550</v>
      </c>
      <c r="C7860">
        <v>0</v>
      </c>
      <c r="D7860">
        <v>0</v>
      </c>
      <c r="E7860">
        <v>0</v>
      </c>
      <c r="F7860">
        <v>0</v>
      </c>
    </row>
    <row r="7861" spans="1:6" ht="15" customHeight="1" x14ac:dyDescent="0.35">
      <c r="A7861" s="86">
        <v>51061800902</v>
      </c>
      <c r="B7861" t="s">
        <v>556</v>
      </c>
      <c r="C7861">
        <v>0</v>
      </c>
      <c r="D7861">
        <v>0</v>
      </c>
      <c r="E7861">
        <v>0</v>
      </c>
      <c r="F7861">
        <v>0</v>
      </c>
    </row>
    <row r="7862" spans="1:6" ht="15" customHeight="1" x14ac:dyDescent="0.35">
      <c r="A7862" s="86">
        <v>51061800903</v>
      </c>
      <c r="B7862" t="s">
        <v>1856</v>
      </c>
      <c r="C7862">
        <v>0</v>
      </c>
      <c r="D7862">
        <v>0</v>
      </c>
      <c r="E7862">
        <v>0</v>
      </c>
      <c r="F7862">
        <v>0</v>
      </c>
    </row>
    <row r="7863" spans="1:6" ht="15" customHeight="1" x14ac:dyDescent="0.35">
      <c r="A7863" s="86">
        <v>5106190</v>
      </c>
      <c r="B7863" t="s">
        <v>1086</v>
      </c>
      <c r="C7863">
        <v>0</v>
      </c>
      <c r="D7863">
        <v>0</v>
      </c>
      <c r="E7863">
        <v>0</v>
      </c>
      <c r="F7863">
        <v>0</v>
      </c>
    </row>
    <row r="7864" spans="1:6" ht="15" customHeight="1" x14ac:dyDescent="0.35">
      <c r="A7864" s="86">
        <v>510619001</v>
      </c>
      <c r="B7864" t="s">
        <v>550</v>
      </c>
      <c r="C7864">
        <v>0</v>
      </c>
      <c r="D7864">
        <v>0</v>
      </c>
      <c r="E7864">
        <v>0</v>
      </c>
      <c r="F7864">
        <v>0</v>
      </c>
    </row>
    <row r="7865" spans="1:6" ht="15" customHeight="1" x14ac:dyDescent="0.35">
      <c r="A7865" s="86">
        <v>51061900101</v>
      </c>
      <c r="B7865" t="s">
        <v>665</v>
      </c>
      <c r="C7865">
        <v>0</v>
      </c>
      <c r="D7865">
        <v>0</v>
      </c>
      <c r="E7865">
        <v>0</v>
      </c>
      <c r="F7865">
        <v>0</v>
      </c>
    </row>
    <row r="7866" spans="1:6" ht="15" customHeight="1" x14ac:dyDescent="0.35">
      <c r="A7866" s="86">
        <v>51061900102</v>
      </c>
      <c r="B7866" t="s">
        <v>666</v>
      </c>
      <c r="C7866">
        <v>0</v>
      </c>
      <c r="D7866">
        <v>0</v>
      </c>
      <c r="E7866">
        <v>0</v>
      </c>
      <c r="F7866">
        <v>0</v>
      </c>
    </row>
    <row r="7867" spans="1:6" ht="15" customHeight="1" x14ac:dyDescent="0.35">
      <c r="A7867" s="86">
        <v>510619002</v>
      </c>
      <c r="B7867" t="s">
        <v>556</v>
      </c>
      <c r="C7867">
        <v>0</v>
      </c>
      <c r="D7867">
        <v>0</v>
      </c>
      <c r="E7867">
        <v>0</v>
      </c>
      <c r="F7867">
        <v>0</v>
      </c>
    </row>
    <row r="7868" spans="1:6" ht="15" customHeight="1" x14ac:dyDescent="0.35">
      <c r="A7868" s="86">
        <v>510619003</v>
      </c>
      <c r="B7868" t="s">
        <v>1856</v>
      </c>
      <c r="C7868">
        <v>0</v>
      </c>
      <c r="D7868">
        <v>0</v>
      </c>
      <c r="E7868">
        <v>0</v>
      </c>
      <c r="F7868">
        <v>0</v>
      </c>
    </row>
    <row r="7869" spans="1:6" ht="15" customHeight="1" x14ac:dyDescent="0.35">
      <c r="A7869" s="86">
        <v>510619009</v>
      </c>
      <c r="B7869" t="s">
        <v>1849</v>
      </c>
      <c r="C7869">
        <v>0</v>
      </c>
      <c r="D7869">
        <v>0</v>
      </c>
      <c r="E7869">
        <v>0</v>
      </c>
      <c r="F7869">
        <v>0</v>
      </c>
    </row>
    <row r="7870" spans="1:6" ht="15" customHeight="1" x14ac:dyDescent="0.35">
      <c r="A7870" s="86">
        <v>51061900901</v>
      </c>
      <c r="B7870" t="s">
        <v>550</v>
      </c>
      <c r="C7870">
        <v>0</v>
      </c>
      <c r="D7870">
        <v>0</v>
      </c>
      <c r="E7870">
        <v>0</v>
      </c>
      <c r="F7870">
        <v>0</v>
      </c>
    </row>
    <row r="7871" spans="1:6" ht="15" customHeight="1" x14ac:dyDescent="0.35">
      <c r="A7871" s="86">
        <v>51061900902</v>
      </c>
      <c r="B7871" t="s">
        <v>556</v>
      </c>
      <c r="C7871">
        <v>0</v>
      </c>
      <c r="D7871">
        <v>0</v>
      </c>
      <c r="E7871">
        <v>0</v>
      </c>
      <c r="F7871">
        <v>0</v>
      </c>
    </row>
    <row r="7872" spans="1:6" ht="15" customHeight="1" x14ac:dyDescent="0.35">
      <c r="A7872" s="86">
        <v>51061900903</v>
      </c>
      <c r="B7872" t="s">
        <v>1856</v>
      </c>
      <c r="C7872">
        <v>0</v>
      </c>
      <c r="D7872">
        <v>0</v>
      </c>
      <c r="E7872">
        <v>0</v>
      </c>
      <c r="F7872">
        <v>0</v>
      </c>
    </row>
    <row r="7873" spans="1:6" ht="15" customHeight="1" x14ac:dyDescent="0.35">
      <c r="A7873" s="86">
        <v>5106200</v>
      </c>
      <c r="B7873" t="s">
        <v>1089</v>
      </c>
      <c r="C7873">
        <v>0</v>
      </c>
      <c r="D7873">
        <v>0</v>
      </c>
      <c r="E7873">
        <v>0</v>
      </c>
      <c r="F7873">
        <v>0</v>
      </c>
    </row>
    <row r="7874" spans="1:6" ht="15" customHeight="1" x14ac:dyDescent="0.35">
      <c r="A7874" s="86">
        <v>510620001</v>
      </c>
      <c r="B7874" t="s">
        <v>550</v>
      </c>
      <c r="C7874">
        <v>0</v>
      </c>
      <c r="D7874">
        <v>0</v>
      </c>
      <c r="E7874">
        <v>0</v>
      </c>
      <c r="F7874">
        <v>0</v>
      </c>
    </row>
    <row r="7875" spans="1:6" ht="15" customHeight="1" x14ac:dyDescent="0.35">
      <c r="A7875" s="86">
        <v>51062000101</v>
      </c>
      <c r="B7875" t="s">
        <v>665</v>
      </c>
      <c r="C7875">
        <v>0</v>
      </c>
      <c r="D7875">
        <v>0</v>
      </c>
      <c r="E7875">
        <v>0</v>
      </c>
      <c r="F7875">
        <v>0</v>
      </c>
    </row>
    <row r="7876" spans="1:6" ht="15" customHeight="1" x14ac:dyDescent="0.35">
      <c r="A7876" s="86">
        <v>51062000102</v>
      </c>
      <c r="B7876" t="s">
        <v>666</v>
      </c>
      <c r="C7876">
        <v>0</v>
      </c>
      <c r="D7876">
        <v>0</v>
      </c>
      <c r="E7876">
        <v>0</v>
      </c>
      <c r="F7876">
        <v>0</v>
      </c>
    </row>
    <row r="7877" spans="1:6" ht="15" customHeight="1" x14ac:dyDescent="0.35">
      <c r="A7877" s="86">
        <v>510620002</v>
      </c>
      <c r="B7877" t="s">
        <v>556</v>
      </c>
      <c r="C7877">
        <v>0</v>
      </c>
      <c r="D7877">
        <v>0</v>
      </c>
      <c r="E7877">
        <v>0</v>
      </c>
      <c r="F7877">
        <v>0</v>
      </c>
    </row>
    <row r="7878" spans="1:6" ht="15" customHeight="1" x14ac:dyDescent="0.35">
      <c r="A7878" s="86">
        <v>510620003</v>
      </c>
      <c r="B7878" t="s">
        <v>1856</v>
      </c>
      <c r="C7878">
        <v>0</v>
      </c>
      <c r="D7878">
        <v>0</v>
      </c>
      <c r="E7878">
        <v>0</v>
      </c>
      <c r="F7878">
        <v>0</v>
      </c>
    </row>
    <row r="7879" spans="1:6" ht="15" customHeight="1" x14ac:dyDescent="0.35">
      <c r="A7879" s="86">
        <v>510620009</v>
      </c>
      <c r="B7879" t="s">
        <v>1849</v>
      </c>
      <c r="C7879">
        <v>0</v>
      </c>
      <c r="D7879">
        <v>0</v>
      </c>
      <c r="E7879">
        <v>0</v>
      </c>
      <c r="F7879">
        <v>0</v>
      </c>
    </row>
    <row r="7880" spans="1:6" ht="15" customHeight="1" x14ac:dyDescent="0.35">
      <c r="A7880" s="86">
        <v>51062000901</v>
      </c>
      <c r="B7880" t="s">
        <v>550</v>
      </c>
      <c r="C7880">
        <v>0</v>
      </c>
      <c r="D7880">
        <v>0</v>
      </c>
      <c r="E7880">
        <v>0</v>
      </c>
      <c r="F7880">
        <v>0</v>
      </c>
    </row>
    <row r="7881" spans="1:6" ht="15" customHeight="1" x14ac:dyDescent="0.35">
      <c r="A7881" s="86">
        <v>51062000902</v>
      </c>
      <c r="B7881" t="s">
        <v>556</v>
      </c>
      <c r="C7881">
        <v>0</v>
      </c>
      <c r="D7881">
        <v>0</v>
      </c>
      <c r="E7881">
        <v>0</v>
      </c>
      <c r="F7881">
        <v>0</v>
      </c>
    </row>
    <row r="7882" spans="1:6" ht="15" customHeight="1" x14ac:dyDescent="0.35">
      <c r="A7882" s="86">
        <v>51062000903</v>
      </c>
      <c r="B7882" t="s">
        <v>1856</v>
      </c>
      <c r="C7882">
        <v>0</v>
      </c>
      <c r="D7882">
        <v>0</v>
      </c>
      <c r="E7882">
        <v>0</v>
      </c>
      <c r="F7882">
        <v>0</v>
      </c>
    </row>
    <row r="7883" spans="1:6" ht="15" customHeight="1" x14ac:dyDescent="0.35">
      <c r="A7883" s="86">
        <v>510621</v>
      </c>
      <c r="B7883" t="s">
        <v>1854</v>
      </c>
      <c r="C7883">
        <v>0</v>
      </c>
      <c r="D7883">
        <v>0</v>
      </c>
      <c r="E7883">
        <v>0</v>
      </c>
      <c r="F7883">
        <v>0</v>
      </c>
    </row>
    <row r="7884" spans="1:6" ht="15" customHeight="1" x14ac:dyDescent="0.35">
      <c r="A7884" s="86">
        <v>5106210</v>
      </c>
      <c r="B7884" t="s">
        <v>1586</v>
      </c>
      <c r="C7884">
        <v>0</v>
      </c>
      <c r="D7884">
        <v>0</v>
      </c>
      <c r="E7884">
        <v>0</v>
      </c>
      <c r="F7884">
        <v>0</v>
      </c>
    </row>
    <row r="7885" spans="1:6" ht="15" customHeight="1" x14ac:dyDescent="0.35">
      <c r="A7885" s="86">
        <v>510621001</v>
      </c>
      <c r="B7885" t="s">
        <v>550</v>
      </c>
      <c r="C7885">
        <v>0</v>
      </c>
      <c r="D7885">
        <v>0</v>
      </c>
      <c r="E7885">
        <v>0</v>
      </c>
      <c r="F7885">
        <v>0</v>
      </c>
    </row>
    <row r="7886" spans="1:6" ht="15" customHeight="1" x14ac:dyDescent="0.35">
      <c r="A7886" s="86">
        <v>51062100101</v>
      </c>
      <c r="B7886" t="s">
        <v>665</v>
      </c>
      <c r="C7886">
        <v>0</v>
      </c>
      <c r="D7886">
        <v>0</v>
      </c>
      <c r="E7886">
        <v>0</v>
      </c>
      <c r="F7886">
        <v>0</v>
      </c>
    </row>
    <row r="7887" spans="1:6" ht="15" customHeight="1" x14ac:dyDescent="0.35">
      <c r="A7887" s="86">
        <v>51062100102</v>
      </c>
      <c r="B7887" t="s">
        <v>666</v>
      </c>
      <c r="C7887">
        <v>0</v>
      </c>
      <c r="D7887">
        <v>0</v>
      </c>
      <c r="E7887">
        <v>0</v>
      </c>
      <c r="F7887">
        <v>0</v>
      </c>
    </row>
    <row r="7888" spans="1:6" ht="15" customHeight="1" x14ac:dyDescent="0.35">
      <c r="A7888" s="86">
        <v>510621002</v>
      </c>
      <c r="B7888" t="s">
        <v>556</v>
      </c>
      <c r="C7888">
        <v>0</v>
      </c>
      <c r="D7888">
        <v>0</v>
      </c>
      <c r="E7888">
        <v>0</v>
      </c>
      <c r="F7888">
        <v>0</v>
      </c>
    </row>
    <row r="7889" spans="1:6" ht="15" customHeight="1" x14ac:dyDescent="0.35">
      <c r="A7889" s="86">
        <v>510621003</v>
      </c>
      <c r="B7889" t="s">
        <v>1856</v>
      </c>
      <c r="C7889">
        <v>0</v>
      </c>
      <c r="D7889">
        <v>0</v>
      </c>
      <c r="E7889">
        <v>0</v>
      </c>
      <c r="F7889">
        <v>0</v>
      </c>
    </row>
    <row r="7890" spans="1:6" ht="15" customHeight="1" x14ac:dyDescent="0.35">
      <c r="A7890" s="86">
        <v>510621009</v>
      </c>
      <c r="B7890" t="s">
        <v>1849</v>
      </c>
      <c r="C7890">
        <v>0</v>
      </c>
      <c r="D7890">
        <v>0</v>
      </c>
      <c r="E7890">
        <v>0</v>
      </c>
      <c r="F7890">
        <v>0</v>
      </c>
    </row>
    <row r="7891" spans="1:6" ht="15" customHeight="1" x14ac:dyDescent="0.35">
      <c r="A7891" s="86">
        <v>51062100901</v>
      </c>
      <c r="B7891" t="s">
        <v>550</v>
      </c>
      <c r="C7891">
        <v>0</v>
      </c>
      <c r="D7891">
        <v>0</v>
      </c>
      <c r="E7891">
        <v>0</v>
      </c>
      <c r="F7891">
        <v>0</v>
      </c>
    </row>
    <row r="7892" spans="1:6" ht="15" customHeight="1" x14ac:dyDescent="0.35">
      <c r="A7892" s="86">
        <v>51062100902</v>
      </c>
      <c r="B7892" t="s">
        <v>556</v>
      </c>
      <c r="C7892">
        <v>0</v>
      </c>
      <c r="D7892">
        <v>0</v>
      </c>
      <c r="E7892">
        <v>0</v>
      </c>
      <c r="F7892">
        <v>0</v>
      </c>
    </row>
    <row r="7893" spans="1:6" ht="15" customHeight="1" x14ac:dyDescent="0.35">
      <c r="A7893" s="86">
        <v>51062100903</v>
      </c>
      <c r="B7893" t="s">
        <v>1856</v>
      </c>
      <c r="C7893">
        <v>0</v>
      </c>
      <c r="D7893">
        <v>0</v>
      </c>
      <c r="E7893">
        <v>0</v>
      </c>
      <c r="F7893">
        <v>0</v>
      </c>
    </row>
    <row r="7894" spans="1:6" ht="15" customHeight="1" x14ac:dyDescent="0.35">
      <c r="A7894" s="86">
        <v>510622</v>
      </c>
      <c r="B7894" t="s">
        <v>417</v>
      </c>
      <c r="C7894">
        <v>0</v>
      </c>
      <c r="D7894">
        <v>9431.4699999999993</v>
      </c>
      <c r="E7894">
        <v>41394.269999999997</v>
      </c>
      <c r="F7894">
        <v>-31962.799999999999</v>
      </c>
    </row>
    <row r="7895" spans="1:6" ht="15" customHeight="1" x14ac:dyDescent="0.35">
      <c r="A7895" s="86">
        <v>5106220</v>
      </c>
      <c r="B7895" t="s">
        <v>417</v>
      </c>
      <c r="C7895">
        <v>0</v>
      </c>
      <c r="D7895">
        <v>9431.4699999999993</v>
      </c>
      <c r="E7895">
        <v>41394.269999999997</v>
      </c>
      <c r="F7895">
        <v>-31962.799999999999</v>
      </c>
    </row>
    <row r="7896" spans="1:6" ht="15" customHeight="1" x14ac:dyDescent="0.35">
      <c r="A7896" s="86">
        <v>510622001</v>
      </c>
      <c r="B7896" t="s">
        <v>550</v>
      </c>
      <c r="C7896">
        <v>0</v>
      </c>
      <c r="D7896">
        <v>9431.4699999999993</v>
      </c>
      <c r="E7896">
        <v>41394.269999999997</v>
      </c>
      <c r="F7896">
        <v>-31962.799999999999</v>
      </c>
    </row>
    <row r="7897" spans="1:6" ht="15" customHeight="1" x14ac:dyDescent="0.35">
      <c r="A7897" s="86">
        <v>51062200101</v>
      </c>
      <c r="B7897" t="s">
        <v>665</v>
      </c>
      <c r="C7897">
        <v>0</v>
      </c>
      <c r="D7897">
        <v>3966.36</v>
      </c>
      <c r="E7897">
        <v>7098.2</v>
      </c>
      <c r="F7897">
        <v>-3131.84</v>
      </c>
    </row>
    <row r="7898" spans="1:6" ht="15" customHeight="1" x14ac:dyDescent="0.35">
      <c r="A7898" s="86">
        <v>51062200102</v>
      </c>
      <c r="B7898" t="s">
        <v>666</v>
      </c>
      <c r="C7898">
        <v>0</v>
      </c>
      <c r="D7898">
        <v>5465.11</v>
      </c>
      <c r="E7898">
        <v>34296.07</v>
      </c>
      <c r="F7898">
        <v>-28830.959999999999</v>
      </c>
    </row>
    <row r="7899" spans="1:6" ht="15" customHeight="1" x14ac:dyDescent="0.35">
      <c r="A7899" s="86">
        <v>510622002</v>
      </c>
      <c r="B7899" t="s">
        <v>556</v>
      </c>
      <c r="C7899">
        <v>0</v>
      </c>
      <c r="D7899">
        <v>0</v>
      </c>
      <c r="E7899">
        <v>0</v>
      </c>
      <c r="F7899">
        <v>0</v>
      </c>
    </row>
    <row r="7900" spans="1:6" ht="15" customHeight="1" x14ac:dyDescent="0.35">
      <c r="A7900" s="86">
        <v>510622003</v>
      </c>
      <c r="B7900" t="s">
        <v>1856</v>
      </c>
      <c r="C7900">
        <v>0</v>
      </c>
      <c r="D7900">
        <v>0</v>
      </c>
      <c r="E7900">
        <v>0</v>
      </c>
      <c r="F7900">
        <v>0</v>
      </c>
    </row>
    <row r="7901" spans="1:6" ht="15" customHeight="1" x14ac:dyDescent="0.35">
      <c r="A7901" s="86">
        <v>510622009</v>
      </c>
      <c r="B7901" t="s">
        <v>1849</v>
      </c>
      <c r="C7901">
        <v>0</v>
      </c>
      <c r="D7901">
        <v>0</v>
      </c>
      <c r="E7901">
        <v>0</v>
      </c>
      <c r="F7901">
        <v>0</v>
      </c>
    </row>
    <row r="7902" spans="1:6" ht="15" customHeight="1" x14ac:dyDescent="0.35">
      <c r="A7902" s="86">
        <v>51062200901</v>
      </c>
      <c r="B7902" t="s">
        <v>550</v>
      </c>
      <c r="C7902">
        <v>0</v>
      </c>
      <c r="D7902">
        <v>0</v>
      </c>
      <c r="E7902">
        <v>0</v>
      </c>
      <c r="F7902">
        <v>0</v>
      </c>
    </row>
    <row r="7903" spans="1:6" ht="15" customHeight="1" x14ac:dyDescent="0.35">
      <c r="A7903" s="86">
        <v>51062200902</v>
      </c>
      <c r="B7903" t="s">
        <v>556</v>
      </c>
      <c r="C7903">
        <v>0</v>
      </c>
      <c r="D7903">
        <v>0</v>
      </c>
      <c r="E7903">
        <v>0</v>
      </c>
      <c r="F7903">
        <v>0</v>
      </c>
    </row>
    <row r="7904" spans="1:6" ht="15" customHeight="1" x14ac:dyDescent="0.35">
      <c r="A7904" s="86">
        <v>51062200903</v>
      </c>
      <c r="B7904" t="s">
        <v>1856</v>
      </c>
      <c r="C7904">
        <v>0</v>
      </c>
      <c r="D7904">
        <v>0</v>
      </c>
      <c r="E7904">
        <v>0</v>
      </c>
      <c r="F7904">
        <v>0</v>
      </c>
    </row>
    <row r="7905" spans="1:6" ht="15" customHeight="1" x14ac:dyDescent="0.35">
      <c r="A7905" s="86">
        <v>510623</v>
      </c>
      <c r="B7905" t="s">
        <v>419</v>
      </c>
      <c r="C7905">
        <v>0</v>
      </c>
      <c r="D7905">
        <v>0</v>
      </c>
      <c r="E7905">
        <v>0</v>
      </c>
      <c r="F7905">
        <v>0</v>
      </c>
    </row>
    <row r="7906" spans="1:6" ht="15" customHeight="1" x14ac:dyDescent="0.35">
      <c r="A7906" s="86">
        <v>5106230</v>
      </c>
      <c r="B7906" t="s">
        <v>419</v>
      </c>
      <c r="C7906">
        <v>0</v>
      </c>
      <c r="D7906">
        <v>0</v>
      </c>
      <c r="E7906">
        <v>0</v>
      </c>
      <c r="F7906">
        <v>0</v>
      </c>
    </row>
    <row r="7907" spans="1:6" ht="15" customHeight="1" x14ac:dyDescent="0.35">
      <c r="A7907" s="86">
        <v>510623001</v>
      </c>
      <c r="B7907" t="s">
        <v>550</v>
      </c>
      <c r="C7907">
        <v>0</v>
      </c>
      <c r="D7907">
        <v>0</v>
      </c>
      <c r="E7907">
        <v>0</v>
      </c>
      <c r="F7907">
        <v>0</v>
      </c>
    </row>
    <row r="7908" spans="1:6" ht="15" customHeight="1" x14ac:dyDescent="0.35">
      <c r="A7908" s="86">
        <v>51062300101</v>
      </c>
      <c r="B7908" t="s">
        <v>665</v>
      </c>
      <c r="C7908">
        <v>0</v>
      </c>
      <c r="D7908">
        <v>0</v>
      </c>
      <c r="E7908">
        <v>0</v>
      </c>
      <c r="F7908">
        <v>0</v>
      </c>
    </row>
    <row r="7909" spans="1:6" ht="15" customHeight="1" x14ac:dyDescent="0.35">
      <c r="A7909" s="86">
        <v>51062300102</v>
      </c>
      <c r="B7909" t="s">
        <v>666</v>
      </c>
      <c r="C7909">
        <v>0</v>
      </c>
      <c r="D7909">
        <v>0</v>
      </c>
      <c r="E7909">
        <v>0</v>
      </c>
      <c r="F7909">
        <v>0</v>
      </c>
    </row>
    <row r="7910" spans="1:6" ht="15" customHeight="1" x14ac:dyDescent="0.35">
      <c r="A7910" s="86">
        <v>510623002</v>
      </c>
      <c r="B7910" t="s">
        <v>556</v>
      </c>
      <c r="C7910">
        <v>0</v>
      </c>
      <c r="D7910">
        <v>0</v>
      </c>
      <c r="E7910">
        <v>0</v>
      </c>
      <c r="F7910">
        <v>0</v>
      </c>
    </row>
    <row r="7911" spans="1:6" ht="15" customHeight="1" x14ac:dyDescent="0.35">
      <c r="A7911" s="86">
        <v>510623003</v>
      </c>
      <c r="B7911" t="s">
        <v>1856</v>
      </c>
      <c r="C7911">
        <v>0</v>
      </c>
      <c r="D7911">
        <v>0</v>
      </c>
      <c r="E7911">
        <v>0</v>
      </c>
      <c r="F7911">
        <v>0</v>
      </c>
    </row>
    <row r="7912" spans="1:6" ht="15" customHeight="1" x14ac:dyDescent="0.35">
      <c r="A7912" s="86">
        <v>510623009</v>
      </c>
      <c r="B7912" t="s">
        <v>1849</v>
      </c>
      <c r="C7912">
        <v>0</v>
      </c>
      <c r="D7912">
        <v>0</v>
      </c>
      <c r="E7912">
        <v>0</v>
      </c>
      <c r="F7912">
        <v>0</v>
      </c>
    </row>
    <row r="7913" spans="1:6" ht="15" customHeight="1" x14ac:dyDescent="0.35">
      <c r="A7913" s="86">
        <v>51062300901</v>
      </c>
      <c r="B7913" t="s">
        <v>550</v>
      </c>
      <c r="C7913">
        <v>0</v>
      </c>
      <c r="D7913">
        <v>0</v>
      </c>
      <c r="E7913">
        <v>0</v>
      </c>
      <c r="F7913">
        <v>0</v>
      </c>
    </row>
    <row r="7914" spans="1:6" ht="15" customHeight="1" x14ac:dyDescent="0.35">
      <c r="A7914" s="86">
        <v>51062300902</v>
      </c>
      <c r="B7914" t="s">
        <v>556</v>
      </c>
      <c r="C7914">
        <v>0</v>
      </c>
      <c r="D7914">
        <v>0</v>
      </c>
      <c r="E7914">
        <v>0</v>
      </c>
      <c r="F7914">
        <v>0</v>
      </c>
    </row>
    <row r="7915" spans="1:6" ht="15" customHeight="1" x14ac:dyDescent="0.35">
      <c r="A7915" s="86">
        <v>51062300903</v>
      </c>
      <c r="B7915" t="s">
        <v>1856</v>
      </c>
      <c r="C7915">
        <v>0</v>
      </c>
      <c r="D7915">
        <v>0</v>
      </c>
      <c r="E7915">
        <v>0</v>
      </c>
      <c r="F7915">
        <v>0</v>
      </c>
    </row>
    <row r="7916" spans="1:6" ht="15" customHeight="1" x14ac:dyDescent="0.35">
      <c r="A7916" s="86">
        <v>5106240</v>
      </c>
      <c r="B7916" t="s">
        <v>1660</v>
      </c>
      <c r="C7916">
        <v>0</v>
      </c>
      <c r="D7916">
        <v>0</v>
      </c>
      <c r="E7916">
        <v>0</v>
      </c>
      <c r="F7916">
        <v>0</v>
      </c>
    </row>
    <row r="7917" spans="1:6" ht="15" customHeight="1" x14ac:dyDescent="0.35">
      <c r="A7917" s="86">
        <v>510624001</v>
      </c>
      <c r="B7917" t="s">
        <v>550</v>
      </c>
      <c r="C7917">
        <v>0</v>
      </c>
      <c r="D7917">
        <v>0</v>
      </c>
      <c r="E7917">
        <v>0</v>
      </c>
      <c r="F7917">
        <v>0</v>
      </c>
    </row>
    <row r="7918" spans="1:6" ht="15" customHeight="1" x14ac:dyDescent="0.35">
      <c r="A7918" s="86">
        <v>51062400101</v>
      </c>
      <c r="B7918" t="s">
        <v>665</v>
      </c>
      <c r="C7918">
        <v>0</v>
      </c>
      <c r="D7918">
        <v>0</v>
      </c>
      <c r="E7918">
        <v>0</v>
      </c>
      <c r="F7918">
        <v>0</v>
      </c>
    </row>
    <row r="7919" spans="1:6" ht="15" customHeight="1" x14ac:dyDescent="0.35">
      <c r="A7919" s="86">
        <v>51062400102</v>
      </c>
      <c r="B7919" t="s">
        <v>666</v>
      </c>
      <c r="C7919">
        <v>0</v>
      </c>
      <c r="D7919">
        <v>0</v>
      </c>
      <c r="E7919">
        <v>0</v>
      </c>
      <c r="F7919">
        <v>0</v>
      </c>
    </row>
    <row r="7920" spans="1:6" ht="15" customHeight="1" x14ac:dyDescent="0.35">
      <c r="A7920" s="86">
        <v>510624002</v>
      </c>
      <c r="B7920" t="s">
        <v>556</v>
      </c>
      <c r="C7920">
        <v>0</v>
      </c>
      <c r="D7920">
        <v>0</v>
      </c>
      <c r="E7920">
        <v>0</v>
      </c>
      <c r="F7920">
        <v>0</v>
      </c>
    </row>
    <row r="7921" spans="1:6" ht="15" customHeight="1" x14ac:dyDescent="0.35">
      <c r="A7921" s="86">
        <v>510624003</v>
      </c>
      <c r="B7921" t="s">
        <v>1856</v>
      </c>
      <c r="C7921">
        <v>0</v>
      </c>
      <c r="D7921">
        <v>0</v>
      </c>
      <c r="E7921">
        <v>0</v>
      </c>
      <c r="F7921">
        <v>0</v>
      </c>
    </row>
    <row r="7922" spans="1:6" ht="15" customHeight="1" x14ac:dyDescent="0.35">
      <c r="A7922" s="86">
        <v>510624009</v>
      </c>
      <c r="B7922" t="s">
        <v>1849</v>
      </c>
      <c r="C7922">
        <v>0</v>
      </c>
      <c r="D7922">
        <v>0</v>
      </c>
      <c r="E7922">
        <v>0</v>
      </c>
      <c r="F7922">
        <v>0</v>
      </c>
    </row>
    <row r="7923" spans="1:6" ht="15" customHeight="1" x14ac:dyDescent="0.35">
      <c r="A7923" s="86">
        <v>51062400901</v>
      </c>
      <c r="B7923" t="s">
        <v>550</v>
      </c>
      <c r="C7923">
        <v>0</v>
      </c>
      <c r="D7923">
        <v>0</v>
      </c>
      <c r="E7923">
        <v>0</v>
      </c>
      <c r="F7923">
        <v>0</v>
      </c>
    </row>
    <row r="7924" spans="1:6" ht="15" customHeight="1" x14ac:dyDescent="0.35">
      <c r="A7924" s="86">
        <v>51062400902</v>
      </c>
      <c r="B7924" t="s">
        <v>556</v>
      </c>
      <c r="C7924">
        <v>0</v>
      </c>
      <c r="D7924">
        <v>0</v>
      </c>
      <c r="E7924">
        <v>0</v>
      </c>
      <c r="F7924">
        <v>0</v>
      </c>
    </row>
    <row r="7925" spans="1:6" ht="15" customHeight="1" x14ac:dyDescent="0.35">
      <c r="A7925" s="86">
        <v>51062400903</v>
      </c>
      <c r="B7925" t="s">
        <v>1856</v>
      </c>
      <c r="C7925">
        <v>0</v>
      </c>
      <c r="D7925">
        <v>0</v>
      </c>
      <c r="E7925">
        <v>0</v>
      </c>
      <c r="F7925">
        <v>0</v>
      </c>
    </row>
    <row r="7926" spans="1:6" ht="15" customHeight="1" x14ac:dyDescent="0.35">
      <c r="A7926" s="86">
        <v>510625</v>
      </c>
      <c r="B7926" t="s">
        <v>696</v>
      </c>
      <c r="C7926">
        <v>0</v>
      </c>
      <c r="D7926">
        <v>5553223.3600000003</v>
      </c>
      <c r="E7926">
        <v>10817001.99</v>
      </c>
      <c r="F7926">
        <v>-5263778.63</v>
      </c>
    </row>
    <row r="7927" spans="1:6" ht="15" customHeight="1" x14ac:dyDescent="0.35">
      <c r="A7927" s="86">
        <v>5106250</v>
      </c>
      <c r="B7927" t="s">
        <v>439</v>
      </c>
      <c r="C7927">
        <v>0</v>
      </c>
      <c r="D7927">
        <v>5553223.3600000003</v>
      </c>
      <c r="E7927">
        <v>10817001.99</v>
      </c>
      <c r="F7927">
        <v>-5263778.63</v>
      </c>
    </row>
    <row r="7928" spans="1:6" ht="15" customHeight="1" x14ac:dyDescent="0.35">
      <c r="A7928" s="86">
        <v>510625001</v>
      </c>
      <c r="B7928" t="s">
        <v>550</v>
      </c>
      <c r="C7928">
        <v>0</v>
      </c>
      <c r="D7928">
        <v>5553223.3600000003</v>
      </c>
      <c r="E7928">
        <v>10817001.99</v>
      </c>
      <c r="F7928">
        <v>-5263778.63</v>
      </c>
    </row>
    <row r="7929" spans="1:6" ht="15" customHeight="1" x14ac:dyDescent="0.35">
      <c r="A7929" s="86">
        <v>51062500101</v>
      </c>
      <c r="B7929" t="s">
        <v>665</v>
      </c>
      <c r="C7929">
        <v>0</v>
      </c>
      <c r="D7929">
        <v>5551854.9400000004</v>
      </c>
      <c r="E7929">
        <v>10756775.5</v>
      </c>
      <c r="F7929">
        <v>-5204920.5599999996</v>
      </c>
    </row>
    <row r="7930" spans="1:6" ht="15" customHeight="1" x14ac:dyDescent="0.35">
      <c r="A7930" s="86">
        <v>51062500102</v>
      </c>
      <c r="B7930" t="s">
        <v>666</v>
      </c>
      <c r="C7930">
        <v>0</v>
      </c>
      <c r="D7930">
        <v>1368.42</v>
      </c>
      <c r="E7930">
        <v>60226.49</v>
      </c>
      <c r="F7930">
        <v>-58858.07</v>
      </c>
    </row>
    <row r="7931" spans="1:6" ht="15" customHeight="1" x14ac:dyDescent="0.35">
      <c r="A7931" s="86">
        <v>510625002</v>
      </c>
      <c r="B7931" t="s">
        <v>556</v>
      </c>
      <c r="C7931">
        <v>0</v>
      </c>
      <c r="D7931">
        <v>0</v>
      </c>
      <c r="E7931">
        <v>0</v>
      </c>
      <c r="F7931">
        <v>0</v>
      </c>
    </row>
    <row r="7932" spans="1:6" ht="15" customHeight="1" x14ac:dyDescent="0.35">
      <c r="A7932" s="86">
        <v>510625003</v>
      </c>
      <c r="B7932" t="s">
        <v>1856</v>
      </c>
      <c r="C7932">
        <v>0</v>
      </c>
      <c r="D7932">
        <v>0</v>
      </c>
      <c r="E7932">
        <v>0</v>
      </c>
      <c r="F7932">
        <v>0</v>
      </c>
    </row>
    <row r="7933" spans="1:6" ht="15" customHeight="1" x14ac:dyDescent="0.35">
      <c r="A7933" s="86">
        <v>510625009</v>
      </c>
      <c r="B7933" t="s">
        <v>1849</v>
      </c>
      <c r="C7933">
        <v>0</v>
      </c>
      <c r="D7933">
        <v>0</v>
      </c>
      <c r="E7933">
        <v>0</v>
      </c>
      <c r="F7933">
        <v>0</v>
      </c>
    </row>
    <row r="7934" spans="1:6" ht="15" customHeight="1" x14ac:dyDescent="0.35">
      <c r="A7934" s="86">
        <v>51062500901</v>
      </c>
      <c r="B7934" t="s">
        <v>550</v>
      </c>
      <c r="C7934">
        <v>0</v>
      </c>
      <c r="D7934">
        <v>0</v>
      </c>
      <c r="E7934">
        <v>0</v>
      </c>
      <c r="F7934">
        <v>0</v>
      </c>
    </row>
    <row r="7935" spans="1:6" ht="15" customHeight="1" x14ac:dyDescent="0.35">
      <c r="A7935" s="86">
        <v>51062500902</v>
      </c>
      <c r="B7935" t="s">
        <v>556</v>
      </c>
      <c r="C7935">
        <v>0</v>
      </c>
      <c r="D7935">
        <v>0</v>
      </c>
      <c r="E7935">
        <v>0</v>
      </c>
      <c r="F7935">
        <v>0</v>
      </c>
    </row>
    <row r="7936" spans="1:6" ht="15" customHeight="1" x14ac:dyDescent="0.35">
      <c r="A7936" s="86">
        <v>51062500903</v>
      </c>
      <c r="B7936" t="s">
        <v>1856</v>
      </c>
      <c r="C7936">
        <v>0</v>
      </c>
      <c r="D7936">
        <v>0</v>
      </c>
      <c r="E7936">
        <v>0</v>
      </c>
      <c r="F7936">
        <v>0</v>
      </c>
    </row>
    <row r="7937" spans="1:6" ht="15" customHeight="1" x14ac:dyDescent="0.35">
      <c r="A7937" s="86">
        <v>5107</v>
      </c>
      <c r="B7937" t="s">
        <v>215</v>
      </c>
      <c r="C7937">
        <v>0</v>
      </c>
      <c r="D7937">
        <v>1534449.4</v>
      </c>
      <c r="E7937">
        <v>6452028.5499999998</v>
      </c>
      <c r="F7937">
        <v>-4917579.1500000004</v>
      </c>
    </row>
    <row r="7938" spans="1:6" ht="15" customHeight="1" x14ac:dyDescent="0.35">
      <c r="A7938" s="86">
        <v>510701</v>
      </c>
      <c r="B7938" t="s">
        <v>196</v>
      </c>
      <c r="C7938">
        <v>0</v>
      </c>
      <c r="D7938">
        <v>0</v>
      </c>
      <c r="E7938">
        <v>0</v>
      </c>
      <c r="F7938">
        <v>0</v>
      </c>
    </row>
    <row r="7939" spans="1:6" ht="15" customHeight="1" x14ac:dyDescent="0.35">
      <c r="A7939" s="86">
        <v>5107010</v>
      </c>
      <c r="B7939" t="s">
        <v>402</v>
      </c>
      <c r="C7939">
        <v>0</v>
      </c>
      <c r="D7939">
        <v>0</v>
      </c>
      <c r="E7939">
        <v>0</v>
      </c>
      <c r="F7939">
        <v>0</v>
      </c>
    </row>
    <row r="7940" spans="1:6" ht="15" customHeight="1" x14ac:dyDescent="0.35">
      <c r="A7940" s="86">
        <v>510701001</v>
      </c>
      <c r="B7940" t="s">
        <v>422</v>
      </c>
      <c r="C7940">
        <v>0</v>
      </c>
      <c r="D7940">
        <v>0</v>
      </c>
      <c r="E7940">
        <v>0</v>
      </c>
      <c r="F7940">
        <v>0</v>
      </c>
    </row>
    <row r="7941" spans="1:6" ht="15" customHeight="1" x14ac:dyDescent="0.35">
      <c r="A7941" s="86">
        <v>51070100101</v>
      </c>
      <c r="B7941" t="s">
        <v>665</v>
      </c>
      <c r="C7941">
        <v>0</v>
      </c>
      <c r="D7941">
        <v>0</v>
      </c>
      <c r="E7941">
        <v>0</v>
      </c>
      <c r="F7941">
        <v>0</v>
      </c>
    </row>
    <row r="7942" spans="1:6" ht="15" customHeight="1" x14ac:dyDescent="0.35">
      <c r="A7942" s="86">
        <v>51070100102</v>
      </c>
      <c r="B7942" t="s">
        <v>666</v>
      </c>
      <c r="C7942">
        <v>0</v>
      </c>
      <c r="D7942">
        <v>0</v>
      </c>
      <c r="E7942">
        <v>0</v>
      </c>
      <c r="F7942">
        <v>0</v>
      </c>
    </row>
    <row r="7943" spans="1:6" ht="15" customHeight="1" x14ac:dyDescent="0.35">
      <c r="A7943" s="86">
        <v>510701002</v>
      </c>
      <c r="B7943" t="s">
        <v>733</v>
      </c>
      <c r="C7943">
        <v>0</v>
      </c>
      <c r="D7943">
        <v>0</v>
      </c>
      <c r="E7943">
        <v>0</v>
      </c>
      <c r="F7943">
        <v>0</v>
      </c>
    </row>
    <row r="7944" spans="1:6" ht="15" customHeight="1" x14ac:dyDescent="0.35">
      <c r="A7944" s="86">
        <v>510701003</v>
      </c>
      <c r="B7944" t="s">
        <v>1898</v>
      </c>
      <c r="C7944">
        <v>0</v>
      </c>
      <c r="D7944">
        <v>0</v>
      </c>
      <c r="E7944">
        <v>0</v>
      </c>
      <c r="F7944">
        <v>0</v>
      </c>
    </row>
    <row r="7945" spans="1:6" ht="15" customHeight="1" x14ac:dyDescent="0.35">
      <c r="A7945" s="86">
        <v>510701009</v>
      </c>
      <c r="B7945" t="s">
        <v>1176</v>
      </c>
      <c r="C7945">
        <v>0</v>
      </c>
      <c r="D7945">
        <v>0</v>
      </c>
      <c r="E7945">
        <v>0</v>
      </c>
      <c r="F7945">
        <v>0</v>
      </c>
    </row>
    <row r="7946" spans="1:6" ht="15" customHeight="1" x14ac:dyDescent="0.35">
      <c r="A7946" s="86">
        <v>51070100901</v>
      </c>
      <c r="B7946" t="s">
        <v>422</v>
      </c>
      <c r="C7946">
        <v>0</v>
      </c>
      <c r="D7946">
        <v>0</v>
      </c>
      <c r="E7946">
        <v>0</v>
      </c>
      <c r="F7946">
        <v>0</v>
      </c>
    </row>
    <row r="7947" spans="1:6" ht="15" customHeight="1" x14ac:dyDescent="0.35">
      <c r="A7947" s="86">
        <v>51070100902</v>
      </c>
      <c r="B7947" t="s">
        <v>733</v>
      </c>
      <c r="C7947">
        <v>0</v>
      </c>
      <c r="D7947">
        <v>0</v>
      </c>
      <c r="E7947">
        <v>0</v>
      </c>
      <c r="F7947">
        <v>0</v>
      </c>
    </row>
    <row r="7948" spans="1:6" ht="15" customHeight="1" x14ac:dyDescent="0.35">
      <c r="A7948" s="86">
        <v>51070100903</v>
      </c>
      <c r="B7948" t="s">
        <v>1898</v>
      </c>
      <c r="C7948">
        <v>0</v>
      </c>
      <c r="D7948">
        <v>0</v>
      </c>
      <c r="E7948">
        <v>0</v>
      </c>
      <c r="F7948">
        <v>0</v>
      </c>
    </row>
    <row r="7949" spans="1:6" ht="15" customHeight="1" x14ac:dyDescent="0.35">
      <c r="A7949" s="86">
        <v>510702</v>
      </c>
      <c r="B7949" t="s">
        <v>423</v>
      </c>
      <c r="C7949">
        <v>0</v>
      </c>
      <c r="D7949">
        <v>1534449.4</v>
      </c>
      <c r="E7949">
        <v>6452028.5499999998</v>
      </c>
      <c r="F7949">
        <v>-4917579.1500000004</v>
      </c>
    </row>
    <row r="7950" spans="1:6" ht="15" customHeight="1" x14ac:dyDescent="0.35">
      <c r="A7950" s="86">
        <v>5107020</v>
      </c>
      <c r="B7950" t="s">
        <v>423</v>
      </c>
      <c r="C7950">
        <v>0</v>
      </c>
      <c r="D7950">
        <v>1534449.4</v>
      </c>
      <c r="E7950">
        <v>6452028.5499999998</v>
      </c>
      <c r="F7950">
        <v>-4917579.1500000004</v>
      </c>
    </row>
    <row r="7951" spans="1:6" ht="15" customHeight="1" x14ac:dyDescent="0.35">
      <c r="A7951" s="86">
        <v>510702001</v>
      </c>
      <c r="B7951" t="s">
        <v>422</v>
      </c>
      <c r="C7951">
        <v>0</v>
      </c>
      <c r="D7951">
        <v>1501684</v>
      </c>
      <c r="E7951">
        <v>6304136.0199999996</v>
      </c>
      <c r="F7951">
        <v>-4802452.0199999996</v>
      </c>
    </row>
    <row r="7952" spans="1:6" ht="15" customHeight="1" x14ac:dyDescent="0.35">
      <c r="A7952" s="86">
        <v>51070200101</v>
      </c>
      <c r="B7952" t="s">
        <v>665</v>
      </c>
      <c r="C7952">
        <v>0</v>
      </c>
      <c r="D7952">
        <v>1407171.12</v>
      </c>
      <c r="E7952">
        <v>6160101.3700000001</v>
      </c>
      <c r="F7952">
        <v>-4752930.25</v>
      </c>
    </row>
    <row r="7953" spans="1:6" ht="15" customHeight="1" x14ac:dyDescent="0.35">
      <c r="A7953" s="86">
        <v>51070200102</v>
      </c>
      <c r="B7953" t="s">
        <v>666</v>
      </c>
      <c r="C7953">
        <v>0</v>
      </c>
      <c r="D7953">
        <v>94512.88</v>
      </c>
      <c r="E7953">
        <v>144034.65</v>
      </c>
      <c r="F7953">
        <v>-49521.77</v>
      </c>
    </row>
    <row r="7954" spans="1:6" ht="15" customHeight="1" x14ac:dyDescent="0.35">
      <c r="A7954" s="86">
        <v>510702002</v>
      </c>
      <c r="B7954" t="s">
        <v>733</v>
      </c>
      <c r="C7954">
        <v>0</v>
      </c>
      <c r="D7954">
        <v>32765.4</v>
      </c>
      <c r="E7954">
        <v>147892.53</v>
      </c>
      <c r="F7954">
        <v>-115127.13</v>
      </c>
    </row>
    <row r="7955" spans="1:6" ht="15" customHeight="1" x14ac:dyDescent="0.35">
      <c r="A7955" s="86">
        <v>510702003</v>
      </c>
      <c r="B7955" t="s">
        <v>1898</v>
      </c>
      <c r="C7955">
        <v>0</v>
      </c>
      <c r="D7955">
        <v>0</v>
      </c>
      <c r="E7955">
        <v>0</v>
      </c>
      <c r="F7955">
        <v>0</v>
      </c>
    </row>
    <row r="7956" spans="1:6" ht="15" customHeight="1" x14ac:dyDescent="0.35">
      <c r="A7956" s="86">
        <v>510702009</v>
      </c>
      <c r="B7956" t="s">
        <v>1176</v>
      </c>
      <c r="C7956">
        <v>0</v>
      </c>
      <c r="D7956">
        <v>0</v>
      </c>
      <c r="E7956">
        <v>0</v>
      </c>
      <c r="F7956">
        <v>0</v>
      </c>
    </row>
    <row r="7957" spans="1:6" ht="15" customHeight="1" x14ac:dyDescent="0.35">
      <c r="A7957" s="86">
        <v>51070200901</v>
      </c>
      <c r="B7957" t="s">
        <v>422</v>
      </c>
      <c r="C7957">
        <v>0</v>
      </c>
      <c r="D7957">
        <v>0</v>
      </c>
      <c r="E7957">
        <v>0</v>
      </c>
      <c r="F7957">
        <v>0</v>
      </c>
    </row>
    <row r="7958" spans="1:6" ht="15" customHeight="1" x14ac:dyDescent="0.35">
      <c r="A7958" s="86">
        <v>51070200902</v>
      </c>
      <c r="B7958" t="s">
        <v>733</v>
      </c>
      <c r="C7958">
        <v>0</v>
      </c>
      <c r="D7958">
        <v>0</v>
      </c>
      <c r="E7958">
        <v>0</v>
      </c>
      <c r="F7958">
        <v>0</v>
      </c>
    </row>
    <row r="7959" spans="1:6" ht="15" customHeight="1" x14ac:dyDescent="0.35">
      <c r="A7959" s="86">
        <v>51070200903</v>
      </c>
      <c r="B7959" t="s">
        <v>1898</v>
      </c>
      <c r="C7959">
        <v>0</v>
      </c>
      <c r="D7959">
        <v>0</v>
      </c>
      <c r="E7959">
        <v>0</v>
      </c>
      <c r="F7959">
        <v>0</v>
      </c>
    </row>
    <row r="7960" spans="1:6" ht="15" customHeight="1" x14ac:dyDescent="0.35">
      <c r="A7960" s="86">
        <v>5107030</v>
      </c>
      <c r="B7960" t="s">
        <v>425</v>
      </c>
      <c r="C7960">
        <v>0</v>
      </c>
      <c r="D7960">
        <v>0</v>
      </c>
      <c r="E7960">
        <v>0</v>
      </c>
      <c r="F7960">
        <v>0</v>
      </c>
    </row>
    <row r="7961" spans="1:6" ht="15" customHeight="1" x14ac:dyDescent="0.35">
      <c r="A7961" s="86">
        <v>510703001</v>
      </c>
      <c r="B7961" t="s">
        <v>422</v>
      </c>
      <c r="C7961">
        <v>0</v>
      </c>
      <c r="D7961">
        <v>0</v>
      </c>
      <c r="E7961">
        <v>0</v>
      </c>
      <c r="F7961">
        <v>0</v>
      </c>
    </row>
    <row r="7962" spans="1:6" ht="15" customHeight="1" x14ac:dyDescent="0.35">
      <c r="A7962" s="86">
        <v>51070300101</v>
      </c>
      <c r="B7962" t="s">
        <v>665</v>
      </c>
      <c r="C7962">
        <v>0</v>
      </c>
      <c r="D7962">
        <v>0</v>
      </c>
      <c r="E7962">
        <v>0</v>
      </c>
      <c r="F7962">
        <v>0</v>
      </c>
    </row>
    <row r="7963" spans="1:6" ht="15" customHeight="1" x14ac:dyDescent="0.35">
      <c r="A7963" s="86">
        <v>51070300102</v>
      </c>
      <c r="B7963" t="s">
        <v>666</v>
      </c>
      <c r="C7963">
        <v>0</v>
      </c>
      <c r="D7963">
        <v>0</v>
      </c>
      <c r="E7963">
        <v>0</v>
      </c>
      <c r="F7963">
        <v>0</v>
      </c>
    </row>
    <row r="7964" spans="1:6" ht="15" customHeight="1" x14ac:dyDescent="0.35">
      <c r="A7964" s="86">
        <v>510703002</v>
      </c>
      <c r="B7964" t="s">
        <v>733</v>
      </c>
      <c r="C7964">
        <v>0</v>
      </c>
      <c r="D7964">
        <v>0</v>
      </c>
      <c r="E7964">
        <v>0</v>
      </c>
      <c r="F7964">
        <v>0</v>
      </c>
    </row>
    <row r="7965" spans="1:6" ht="15" customHeight="1" x14ac:dyDescent="0.35">
      <c r="A7965" s="86">
        <v>510703003</v>
      </c>
      <c r="B7965" t="s">
        <v>1898</v>
      </c>
      <c r="C7965">
        <v>0</v>
      </c>
      <c r="D7965">
        <v>0</v>
      </c>
      <c r="E7965">
        <v>0</v>
      </c>
      <c r="F7965">
        <v>0</v>
      </c>
    </row>
    <row r="7966" spans="1:6" ht="15" customHeight="1" x14ac:dyDescent="0.35">
      <c r="A7966" s="86">
        <v>510703009</v>
      </c>
      <c r="B7966" t="s">
        <v>1176</v>
      </c>
      <c r="C7966">
        <v>0</v>
      </c>
      <c r="D7966">
        <v>0</v>
      </c>
      <c r="E7966">
        <v>0</v>
      </c>
      <c r="F7966">
        <v>0</v>
      </c>
    </row>
    <row r="7967" spans="1:6" ht="15" customHeight="1" x14ac:dyDescent="0.35">
      <c r="A7967" s="86">
        <v>51070300901</v>
      </c>
      <c r="B7967" t="s">
        <v>422</v>
      </c>
      <c r="C7967">
        <v>0</v>
      </c>
      <c r="D7967">
        <v>0</v>
      </c>
      <c r="E7967">
        <v>0</v>
      </c>
      <c r="F7967">
        <v>0</v>
      </c>
    </row>
    <row r="7968" spans="1:6" ht="15" customHeight="1" x14ac:dyDescent="0.35">
      <c r="A7968" s="86">
        <v>51070300902</v>
      </c>
      <c r="B7968" t="s">
        <v>733</v>
      </c>
      <c r="C7968">
        <v>0</v>
      </c>
      <c r="D7968">
        <v>0</v>
      </c>
      <c r="E7968">
        <v>0</v>
      </c>
      <c r="F7968">
        <v>0</v>
      </c>
    </row>
    <row r="7969" spans="1:6" ht="15" customHeight="1" x14ac:dyDescent="0.35">
      <c r="A7969" s="86">
        <v>51070300903</v>
      </c>
      <c r="B7969" t="s">
        <v>1898</v>
      </c>
      <c r="C7969">
        <v>0</v>
      </c>
      <c r="D7969">
        <v>0</v>
      </c>
      <c r="E7969">
        <v>0</v>
      </c>
      <c r="F7969">
        <v>0</v>
      </c>
    </row>
    <row r="7970" spans="1:6" ht="15" customHeight="1" x14ac:dyDescent="0.35">
      <c r="A7970" s="86">
        <v>5199</v>
      </c>
      <c r="B7970" t="s">
        <v>507</v>
      </c>
      <c r="C7970">
        <v>0</v>
      </c>
      <c r="D7970">
        <v>89523.42</v>
      </c>
      <c r="E7970">
        <v>1141472.75</v>
      </c>
      <c r="F7970">
        <v>-1051949.33</v>
      </c>
    </row>
    <row r="7971" spans="1:6" ht="15" customHeight="1" x14ac:dyDescent="0.35">
      <c r="A7971" s="86">
        <v>519901</v>
      </c>
      <c r="B7971" t="s">
        <v>507</v>
      </c>
      <c r="C7971">
        <v>0</v>
      </c>
      <c r="D7971">
        <v>89523.42</v>
      </c>
      <c r="E7971">
        <v>1141472.75</v>
      </c>
      <c r="F7971">
        <v>-1051949.33</v>
      </c>
    </row>
    <row r="7972" spans="1:6" ht="15" customHeight="1" x14ac:dyDescent="0.35">
      <c r="A7972" s="86">
        <v>5199010</v>
      </c>
      <c r="B7972" t="s">
        <v>507</v>
      </c>
      <c r="C7972">
        <v>0</v>
      </c>
      <c r="D7972">
        <v>89523.42</v>
      </c>
      <c r="E7972">
        <v>1141472.75</v>
      </c>
      <c r="F7972">
        <v>-1051949.33</v>
      </c>
    </row>
    <row r="7973" spans="1:6" ht="15" customHeight="1" x14ac:dyDescent="0.35">
      <c r="A7973" s="86">
        <v>519901001</v>
      </c>
      <c r="B7973" t="s">
        <v>2039</v>
      </c>
      <c r="C7973">
        <v>0</v>
      </c>
      <c r="D7973">
        <v>0</v>
      </c>
      <c r="E7973">
        <v>0</v>
      </c>
      <c r="F7973">
        <v>0</v>
      </c>
    </row>
    <row r="7974" spans="1:6" ht="15" customHeight="1" x14ac:dyDescent="0.35">
      <c r="A7974" s="86">
        <v>51990100101</v>
      </c>
      <c r="B7974" t="s">
        <v>2040</v>
      </c>
      <c r="C7974">
        <v>0</v>
      </c>
      <c r="D7974">
        <v>0</v>
      </c>
      <c r="E7974">
        <v>0</v>
      </c>
      <c r="F7974">
        <v>0</v>
      </c>
    </row>
    <row r="7975" spans="1:6" ht="15" customHeight="1" x14ac:dyDescent="0.35">
      <c r="A7975" s="86">
        <v>5199010010101</v>
      </c>
      <c r="B7975" t="s">
        <v>1658</v>
      </c>
      <c r="C7975">
        <v>0</v>
      </c>
      <c r="D7975">
        <v>0</v>
      </c>
      <c r="E7975">
        <v>0</v>
      </c>
      <c r="F7975">
        <v>0</v>
      </c>
    </row>
    <row r="7976" spans="1:6" ht="15" customHeight="1" x14ac:dyDescent="0.35">
      <c r="A7976" s="86">
        <v>5199010010102</v>
      </c>
      <c r="B7976" t="s">
        <v>1025</v>
      </c>
      <c r="C7976">
        <v>0</v>
      </c>
      <c r="D7976">
        <v>0</v>
      </c>
      <c r="E7976">
        <v>0</v>
      </c>
      <c r="F7976">
        <v>0</v>
      </c>
    </row>
    <row r="7977" spans="1:6" ht="15" customHeight="1" x14ac:dyDescent="0.35">
      <c r="A7977" s="86">
        <v>51990100102</v>
      </c>
      <c r="B7977" t="s">
        <v>1028</v>
      </c>
      <c r="C7977">
        <v>0</v>
      </c>
      <c r="D7977">
        <v>0</v>
      </c>
      <c r="E7977">
        <v>0</v>
      </c>
      <c r="F7977">
        <v>0</v>
      </c>
    </row>
    <row r="7978" spans="1:6" ht="15" customHeight="1" x14ac:dyDescent="0.35">
      <c r="A7978" s="86">
        <v>5199010010201</v>
      </c>
      <c r="B7978" t="s">
        <v>1028</v>
      </c>
      <c r="C7978">
        <v>0</v>
      </c>
      <c r="D7978">
        <v>0</v>
      </c>
      <c r="E7978">
        <v>0</v>
      </c>
      <c r="F7978">
        <v>0</v>
      </c>
    </row>
    <row r="7979" spans="1:6" ht="15" customHeight="1" x14ac:dyDescent="0.35">
      <c r="A7979" s="86">
        <v>519901001020101</v>
      </c>
      <c r="B7979" t="s">
        <v>2041</v>
      </c>
      <c r="C7979">
        <v>0</v>
      </c>
      <c r="D7979">
        <v>0</v>
      </c>
      <c r="E7979">
        <v>0</v>
      </c>
      <c r="F7979">
        <v>0</v>
      </c>
    </row>
    <row r="7980" spans="1:6" ht="15" customHeight="1" x14ac:dyDescent="0.35">
      <c r="A7980" s="86">
        <v>519901001020102</v>
      </c>
      <c r="B7980" t="s">
        <v>2042</v>
      </c>
      <c r="C7980">
        <v>0</v>
      </c>
      <c r="D7980">
        <v>0</v>
      </c>
      <c r="E7980">
        <v>0</v>
      </c>
      <c r="F7980">
        <v>0</v>
      </c>
    </row>
    <row r="7981" spans="1:6" ht="15" customHeight="1" x14ac:dyDescent="0.35">
      <c r="A7981" s="86">
        <v>519901003</v>
      </c>
      <c r="B7981" t="s">
        <v>2037</v>
      </c>
      <c r="C7981">
        <v>0</v>
      </c>
      <c r="D7981">
        <v>0</v>
      </c>
      <c r="E7981">
        <v>0</v>
      </c>
      <c r="F7981">
        <v>0</v>
      </c>
    </row>
    <row r="7982" spans="1:6" ht="15" customHeight="1" x14ac:dyDescent="0.35">
      <c r="A7982" s="86">
        <v>51990100301</v>
      </c>
      <c r="B7982" t="s">
        <v>383</v>
      </c>
      <c r="C7982">
        <v>0</v>
      </c>
      <c r="D7982">
        <v>0</v>
      </c>
      <c r="E7982">
        <v>0</v>
      </c>
      <c r="F7982">
        <v>0</v>
      </c>
    </row>
    <row r="7983" spans="1:6" ht="15" customHeight="1" x14ac:dyDescent="0.35">
      <c r="A7983" s="86">
        <v>51990100302</v>
      </c>
      <c r="B7983" t="s">
        <v>384</v>
      </c>
      <c r="C7983">
        <v>0</v>
      </c>
      <c r="D7983">
        <v>0</v>
      </c>
      <c r="E7983">
        <v>0</v>
      </c>
      <c r="F7983">
        <v>0</v>
      </c>
    </row>
    <row r="7984" spans="1:6" ht="15" customHeight="1" x14ac:dyDescent="0.35">
      <c r="A7984" s="86">
        <v>51990100303</v>
      </c>
      <c r="B7984" t="s">
        <v>1659</v>
      </c>
      <c r="C7984">
        <v>0</v>
      </c>
      <c r="D7984">
        <v>0</v>
      </c>
      <c r="E7984">
        <v>0</v>
      </c>
      <c r="F7984">
        <v>0</v>
      </c>
    </row>
    <row r="7985" spans="1:6" ht="15" customHeight="1" x14ac:dyDescent="0.35">
      <c r="A7985" s="86">
        <v>51990100304</v>
      </c>
      <c r="B7985" t="s">
        <v>1055</v>
      </c>
      <c r="C7985">
        <v>0</v>
      </c>
      <c r="D7985">
        <v>0</v>
      </c>
      <c r="E7985">
        <v>0</v>
      </c>
      <c r="F7985">
        <v>0</v>
      </c>
    </row>
    <row r="7986" spans="1:6" ht="15" customHeight="1" x14ac:dyDescent="0.35">
      <c r="A7986" s="86">
        <v>519901004</v>
      </c>
      <c r="B7986" t="s">
        <v>212</v>
      </c>
      <c r="C7986">
        <v>0</v>
      </c>
      <c r="D7986">
        <v>3562.99</v>
      </c>
      <c r="E7986">
        <v>190085.62</v>
      </c>
      <c r="F7986">
        <v>-186522.63</v>
      </c>
    </row>
    <row r="7987" spans="1:6" ht="15" customHeight="1" x14ac:dyDescent="0.35">
      <c r="A7987" s="86">
        <v>51990100401</v>
      </c>
      <c r="B7987" t="s">
        <v>386</v>
      </c>
      <c r="C7987">
        <v>0</v>
      </c>
      <c r="D7987">
        <v>3562.99</v>
      </c>
      <c r="E7987">
        <v>185026.68</v>
      </c>
      <c r="F7987">
        <v>-181463.69</v>
      </c>
    </row>
    <row r="7988" spans="1:6" ht="15" customHeight="1" x14ac:dyDescent="0.35">
      <c r="A7988" s="86">
        <v>5199010040101</v>
      </c>
      <c r="B7988" t="s">
        <v>734</v>
      </c>
      <c r="C7988">
        <v>0</v>
      </c>
      <c r="D7988">
        <v>159.19999999999999</v>
      </c>
      <c r="E7988">
        <v>82322.86</v>
      </c>
      <c r="F7988">
        <v>-82163.66</v>
      </c>
    </row>
    <row r="7989" spans="1:6" ht="15" customHeight="1" x14ac:dyDescent="0.35">
      <c r="A7989" s="86">
        <v>5199010040102</v>
      </c>
      <c r="B7989" t="s">
        <v>735</v>
      </c>
      <c r="C7989">
        <v>0</v>
      </c>
      <c r="D7989">
        <v>3403.79</v>
      </c>
      <c r="E7989">
        <v>102703.82</v>
      </c>
      <c r="F7989">
        <v>-99300.03</v>
      </c>
    </row>
    <row r="7990" spans="1:6" ht="15" customHeight="1" x14ac:dyDescent="0.35">
      <c r="A7990" s="86">
        <v>51990100402</v>
      </c>
      <c r="B7990" t="s">
        <v>646</v>
      </c>
      <c r="C7990">
        <v>0</v>
      </c>
      <c r="D7990">
        <v>0</v>
      </c>
      <c r="E7990">
        <v>5058.9399999999996</v>
      </c>
      <c r="F7990">
        <v>-5058.9399999999996</v>
      </c>
    </row>
    <row r="7991" spans="1:6" ht="15" customHeight="1" x14ac:dyDescent="0.35">
      <c r="A7991" s="86">
        <v>5199010040201</v>
      </c>
      <c r="B7991" t="s">
        <v>2043</v>
      </c>
      <c r="C7991">
        <v>0</v>
      </c>
      <c r="D7991">
        <v>0</v>
      </c>
      <c r="E7991">
        <v>2231.44</v>
      </c>
      <c r="F7991">
        <v>-2231.44</v>
      </c>
    </row>
    <row r="7992" spans="1:6" ht="15" customHeight="1" x14ac:dyDescent="0.35">
      <c r="A7992" s="86">
        <v>5199010040202</v>
      </c>
      <c r="B7992" t="s">
        <v>2044</v>
      </c>
      <c r="C7992">
        <v>0</v>
      </c>
      <c r="D7992">
        <v>0</v>
      </c>
      <c r="E7992">
        <v>2827.5</v>
      </c>
      <c r="F7992">
        <v>-2827.5</v>
      </c>
    </row>
    <row r="7993" spans="1:6" ht="15" customHeight="1" x14ac:dyDescent="0.35">
      <c r="A7993" s="86">
        <v>519901005</v>
      </c>
      <c r="B7993" t="s">
        <v>213</v>
      </c>
      <c r="C7993">
        <v>0</v>
      </c>
      <c r="D7993">
        <v>22925.35</v>
      </c>
      <c r="E7993">
        <v>103462.88</v>
      </c>
      <c r="F7993">
        <v>-80537.53</v>
      </c>
    </row>
    <row r="7994" spans="1:6" ht="15" customHeight="1" x14ac:dyDescent="0.35">
      <c r="A7994" s="86">
        <v>51990100501</v>
      </c>
      <c r="B7994" t="s">
        <v>388</v>
      </c>
      <c r="C7994">
        <v>0</v>
      </c>
      <c r="D7994">
        <v>22925.35</v>
      </c>
      <c r="E7994">
        <v>103462.88</v>
      </c>
      <c r="F7994">
        <v>-80537.53</v>
      </c>
    </row>
    <row r="7995" spans="1:6" ht="15" customHeight="1" x14ac:dyDescent="0.35">
      <c r="A7995" s="86">
        <v>5199010050101</v>
      </c>
      <c r="B7995" t="s">
        <v>736</v>
      </c>
      <c r="C7995">
        <v>0</v>
      </c>
      <c r="D7995">
        <v>1178.3800000000001</v>
      </c>
      <c r="E7995">
        <v>27637.05</v>
      </c>
      <c r="F7995">
        <v>-26458.67</v>
      </c>
    </row>
    <row r="7996" spans="1:6" ht="15" customHeight="1" x14ac:dyDescent="0.35">
      <c r="A7996" s="86">
        <v>5199010050102</v>
      </c>
      <c r="B7996" t="s">
        <v>737</v>
      </c>
      <c r="C7996">
        <v>0</v>
      </c>
      <c r="D7996">
        <v>21746.97</v>
      </c>
      <c r="E7996">
        <v>75825.83</v>
      </c>
      <c r="F7996">
        <v>-54078.86</v>
      </c>
    </row>
    <row r="7997" spans="1:6" ht="15" customHeight="1" x14ac:dyDescent="0.35">
      <c r="A7997" s="86">
        <v>519901006</v>
      </c>
      <c r="B7997" t="s">
        <v>214</v>
      </c>
      <c r="C7997">
        <v>0</v>
      </c>
      <c r="D7997">
        <v>63035.08</v>
      </c>
      <c r="E7997">
        <v>847924.25</v>
      </c>
      <c r="F7997">
        <v>-784889.17</v>
      </c>
    </row>
    <row r="7998" spans="1:6" ht="15" customHeight="1" x14ac:dyDescent="0.35">
      <c r="A7998" s="86">
        <v>51990100601</v>
      </c>
      <c r="B7998" t="s">
        <v>390</v>
      </c>
      <c r="C7998">
        <v>0</v>
      </c>
      <c r="D7998">
        <v>0</v>
      </c>
      <c r="E7998">
        <v>0</v>
      </c>
      <c r="F7998">
        <v>0</v>
      </c>
    </row>
    <row r="7999" spans="1:6" ht="15" customHeight="1" x14ac:dyDescent="0.35">
      <c r="A7999" s="86">
        <v>51990100602</v>
      </c>
      <c r="B7999" t="s">
        <v>592</v>
      </c>
      <c r="C7999">
        <v>0</v>
      </c>
      <c r="D7999">
        <v>19.78</v>
      </c>
      <c r="E7999">
        <v>767.78</v>
      </c>
      <c r="F7999">
        <v>-748</v>
      </c>
    </row>
    <row r="8000" spans="1:6" ht="15" customHeight="1" x14ac:dyDescent="0.35">
      <c r="A8000" s="86">
        <v>5199010060201</v>
      </c>
      <c r="B8000" t="s">
        <v>738</v>
      </c>
      <c r="C8000">
        <v>0</v>
      </c>
      <c r="D8000">
        <v>14.67</v>
      </c>
      <c r="E8000">
        <v>435.79</v>
      </c>
      <c r="F8000">
        <v>-421.12</v>
      </c>
    </row>
    <row r="8001" spans="1:6" ht="15" customHeight="1" x14ac:dyDescent="0.35">
      <c r="A8001" s="86">
        <v>5199010060202</v>
      </c>
      <c r="B8001" t="s">
        <v>739</v>
      </c>
      <c r="C8001">
        <v>0</v>
      </c>
      <c r="D8001">
        <v>5.1100000000000003</v>
      </c>
      <c r="E8001">
        <v>331.99</v>
      </c>
      <c r="F8001">
        <v>-326.88</v>
      </c>
    </row>
    <row r="8002" spans="1:6" ht="15" customHeight="1" x14ac:dyDescent="0.35">
      <c r="A8002" s="86">
        <v>51990100603</v>
      </c>
      <c r="B8002" t="s">
        <v>393</v>
      </c>
      <c r="C8002">
        <v>0</v>
      </c>
      <c r="D8002">
        <v>1597.23</v>
      </c>
      <c r="E8002">
        <v>1598.36</v>
      </c>
      <c r="F8002">
        <v>-1.1299999999999999</v>
      </c>
    </row>
    <row r="8003" spans="1:6" ht="15" customHeight="1" x14ac:dyDescent="0.35">
      <c r="A8003" s="86">
        <v>5199010060301</v>
      </c>
      <c r="B8003" t="s">
        <v>2300</v>
      </c>
      <c r="C8003">
        <v>0</v>
      </c>
      <c r="D8003">
        <v>0</v>
      </c>
      <c r="E8003">
        <v>1.1299999999999999</v>
      </c>
      <c r="F8003">
        <v>-1.1299999999999999</v>
      </c>
    </row>
    <row r="8004" spans="1:6" ht="15" customHeight="1" x14ac:dyDescent="0.35">
      <c r="A8004" s="86">
        <v>5199010060302</v>
      </c>
      <c r="B8004" t="s">
        <v>2301</v>
      </c>
      <c r="C8004">
        <v>0</v>
      </c>
      <c r="D8004">
        <v>0</v>
      </c>
      <c r="E8004">
        <v>0</v>
      </c>
      <c r="F8004">
        <v>0</v>
      </c>
    </row>
    <row r="8005" spans="1:6" ht="15" customHeight="1" x14ac:dyDescent="0.35">
      <c r="A8005" s="86">
        <v>51990100604</v>
      </c>
      <c r="B8005" t="s">
        <v>394</v>
      </c>
      <c r="C8005">
        <v>0</v>
      </c>
      <c r="D8005">
        <v>12.41</v>
      </c>
      <c r="E8005">
        <v>943.76</v>
      </c>
      <c r="F8005">
        <v>-931.35</v>
      </c>
    </row>
    <row r="8006" spans="1:6" ht="15" customHeight="1" x14ac:dyDescent="0.35">
      <c r="A8006" s="86">
        <v>5199010060401</v>
      </c>
      <c r="B8006" t="s">
        <v>2045</v>
      </c>
      <c r="C8006">
        <v>0</v>
      </c>
      <c r="D8006">
        <v>0</v>
      </c>
      <c r="E8006">
        <v>456.62</v>
      </c>
      <c r="F8006">
        <v>-456.62</v>
      </c>
    </row>
    <row r="8007" spans="1:6" ht="15" customHeight="1" x14ac:dyDescent="0.35">
      <c r="A8007" s="86">
        <v>5199010060402</v>
      </c>
      <c r="B8007" t="s">
        <v>2046</v>
      </c>
      <c r="C8007">
        <v>0</v>
      </c>
      <c r="D8007">
        <v>12.41</v>
      </c>
      <c r="E8007">
        <v>487.14</v>
      </c>
      <c r="F8007">
        <v>-474.73</v>
      </c>
    </row>
    <row r="8008" spans="1:6" ht="15" customHeight="1" x14ac:dyDescent="0.35">
      <c r="A8008" s="86">
        <v>51990100605</v>
      </c>
      <c r="B8008" t="s">
        <v>593</v>
      </c>
      <c r="C8008">
        <v>0</v>
      </c>
      <c r="D8008">
        <v>0</v>
      </c>
      <c r="E8008">
        <v>0</v>
      </c>
      <c r="F8008">
        <v>0</v>
      </c>
    </row>
    <row r="8009" spans="1:6" ht="15" customHeight="1" x14ac:dyDescent="0.35">
      <c r="A8009" s="86">
        <v>51990100606</v>
      </c>
      <c r="B8009" t="s">
        <v>398</v>
      </c>
      <c r="C8009">
        <v>0</v>
      </c>
      <c r="D8009">
        <v>1611.26</v>
      </c>
      <c r="E8009">
        <v>6617</v>
      </c>
      <c r="F8009">
        <v>-5005.74</v>
      </c>
    </row>
    <row r="8010" spans="1:6" ht="15" customHeight="1" x14ac:dyDescent="0.35">
      <c r="A8010" s="86">
        <v>5199010060601</v>
      </c>
      <c r="B8010" t="s">
        <v>2302</v>
      </c>
      <c r="C8010">
        <v>0</v>
      </c>
      <c r="D8010">
        <v>0</v>
      </c>
      <c r="E8010">
        <v>3380.95</v>
      </c>
      <c r="F8010">
        <v>-3380.95</v>
      </c>
    </row>
    <row r="8011" spans="1:6" ht="15" customHeight="1" x14ac:dyDescent="0.35">
      <c r="A8011" s="86">
        <v>5199010060602</v>
      </c>
      <c r="B8011" t="s">
        <v>2303</v>
      </c>
      <c r="C8011">
        <v>0</v>
      </c>
      <c r="D8011">
        <v>14.03</v>
      </c>
      <c r="E8011">
        <v>1638.82</v>
      </c>
      <c r="F8011">
        <v>-1624.79</v>
      </c>
    </row>
    <row r="8012" spans="1:6" ht="15" customHeight="1" x14ac:dyDescent="0.35">
      <c r="A8012" s="86">
        <v>51990100607</v>
      </c>
      <c r="B8012" t="s">
        <v>400</v>
      </c>
      <c r="C8012">
        <v>0</v>
      </c>
      <c r="D8012">
        <v>16227</v>
      </c>
      <c r="E8012">
        <v>34427.74</v>
      </c>
      <c r="F8012">
        <v>-18200.740000000002</v>
      </c>
    </row>
    <row r="8013" spans="1:6" ht="15" customHeight="1" x14ac:dyDescent="0.35">
      <c r="A8013" s="86">
        <v>5199010060701</v>
      </c>
      <c r="B8013" t="s">
        <v>2047</v>
      </c>
      <c r="C8013">
        <v>0</v>
      </c>
      <c r="D8013">
        <v>16194.05</v>
      </c>
      <c r="E8013">
        <v>33965.81</v>
      </c>
      <c r="F8013">
        <v>-17771.759999999998</v>
      </c>
    </row>
    <row r="8014" spans="1:6" ht="15" customHeight="1" x14ac:dyDescent="0.35">
      <c r="A8014" s="86">
        <v>5199010060702</v>
      </c>
      <c r="B8014" t="s">
        <v>2048</v>
      </c>
      <c r="C8014">
        <v>0</v>
      </c>
      <c r="D8014">
        <v>32.950000000000003</v>
      </c>
      <c r="E8014">
        <v>461.93</v>
      </c>
      <c r="F8014">
        <v>-428.98</v>
      </c>
    </row>
    <row r="8015" spans="1:6" ht="15" customHeight="1" x14ac:dyDescent="0.35">
      <c r="A8015" s="86">
        <v>51990100608</v>
      </c>
      <c r="B8015" t="s">
        <v>402</v>
      </c>
      <c r="C8015">
        <v>0</v>
      </c>
      <c r="D8015">
        <v>72.13</v>
      </c>
      <c r="E8015">
        <v>15542.96</v>
      </c>
      <c r="F8015">
        <v>-15470.83</v>
      </c>
    </row>
    <row r="8016" spans="1:6" ht="15" customHeight="1" x14ac:dyDescent="0.35">
      <c r="A8016" s="86">
        <v>5199010060801</v>
      </c>
      <c r="B8016" t="s">
        <v>740</v>
      </c>
      <c r="C8016">
        <v>0</v>
      </c>
      <c r="D8016">
        <v>0</v>
      </c>
      <c r="E8016">
        <v>14625.62</v>
      </c>
      <c r="F8016">
        <v>-14625.62</v>
      </c>
    </row>
    <row r="8017" spans="1:6" ht="15" customHeight="1" x14ac:dyDescent="0.35">
      <c r="A8017" s="86">
        <v>5199010060802</v>
      </c>
      <c r="B8017" t="s">
        <v>741</v>
      </c>
      <c r="C8017">
        <v>0</v>
      </c>
      <c r="D8017">
        <v>72.13</v>
      </c>
      <c r="E8017">
        <v>917.34</v>
      </c>
      <c r="F8017">
        <v>-845.21</v>
      </c>
    </row>
    <row r="8018" spans="1:6" ht="15" customHeight="1" x14ac:dyDescent="0.35">
      <c r="A8018" s="86">
        <v>51990100609</v>
      </c>
      <c r="B8018" t="s">
        <v>1952</v>
      </c>
      <c r="C8018">
        <v>0</v>
      </c>
      <c r="D8018">
        <v>1990.48</v>
      </c>
      <c r="E8018">
        <v>3980.96</v>
      </c>
      <c r="F8018">
        <v>-1990.48</v>
      </c>
    </row>
    <row r="8019" spans="1:6" ht="15" customHeight="1" x14ac:dyDescent="0.35">
      <c r="A8019" s="86">
        <v>5199010060901</v>
      </c>
      <c r="B8019" t="s">
        <v>2304</v>
      </c>
      <c r="C8019">
        <v>0</v>
      </c>
      <c r="D8019">
        <v>0</v>
      </c>
      <c r="E8019">
        <v>1990.48</v>
      </c>
      <c r="F8019">
        <v>-1990.48</v>
      </c>
    </row>
    <row r="8020" spans="1:6" ht="15" customHeight="1" x14ac:dyDescent="0.35">
      <c r="A8020" s="86">
        <v>5199010060902</v>
      </c>
      <c r="B8020" t="s">
        <v>2305</v>
      </c>
      <c r="C8020">
        <v>0</v>
      </c>
      <c r="D8020">
        <v>0</v>
      </c>
      <c r="E8020">
        <v>0</v>
      </c>
      <c r="F8020">
        <v>0</v>
      </c>
    </row>
    <row r="8021" spans="1:6" ht="15" customHeight="1" x14ac:dyDescent="0.35">
      <c r="A8021" s="86">
        <v>51990100610</v>
      </c>
      <c r="B8021" t="s">
        <v>670</v>
      </c>
      <c r="C8021">
        <v>0</v>
      </c>
      <c r="D8021">
        <v>1702.46</v>
      </c>
      <c r="E8021">
        <v>21778.39</v>
      </c>
      <c r="F8021">
        <v>-20075.93</v>
      </c>
    </row>
    <row r="8022" spans="1:6" ht="15" customHeight="1" x14ac:dyDescent="0.35">
      <c r="A8022" s="86">
        <v>5199010061001</v>
      </c>
      <c r="B8022" t="s">
        <v>742</v>
      </c>
      <c r="C8022">
        <v>0</v>
      </c>
      <c r="D8022">
        <v>1226.17</v>
      </c>
      <c r="E8022">
        <v>14021.24</v>
      </c>
      <c r="F8022">
        <v>-12795.07</v>
      </c>
    </row>
    <row r="8023" spans="1:6" ht="15" customHeight="1" x14ac:dyDescent="0.35">
      <c r="A8023" s="86">
        <v>5199010061002</v>
      </c>
      <c r="B8023" t="s">
        <v>2049</v>
      </c>
      <c r="C8023">
        <v>0</v>
      </c>
      <c r="D8023">
        <v>476.29</v>
      </c>
      <c r="E8023">
        <v>7757.15</v>
      </c>
      <c r="F8023">
        <v>-7280.86</v>
      </c>
    </row>
    <row r="8024" spans="1:6" ht="15" customHeight="1" x14ac:dyDescent="0.35">
      <c r="A8024" s="86">
        <v>51990100611</v>
      </c>
      <c r="B8024" t="s">
        <v>407</v>
      </c>
      <c r="C8024">
        <v>0</v>
      </c>
      <c r="D8024">
        <v>3597.34</v>
      </c>
      <c r="E8024">
        <v>11061.23</v>
      </c>
      <c r="F8024">
        <v>-7463.89</v>
      </c>
    </row>
    <row r="8025" spans="1:6" ht="15" customHeight="1" x14ac:dyDescent="0.35">
      <c r="A8025" s="86">
        <v>5199010061101</v>
      </c>
      <c r="B8025" t="s">
        <v>743</v>
      </c>
      <c r="C8025">
        <v>0</v>
      </c>
      <c r="D8025">
        <v>3597.34</v>
      </c>
      <c r="E8025">
        <v>9438.2099999999991</v>
      </c>
      <c r="F8025">
        <v>-5840.87</v>
      </c>
    </row>
    <row r="8026" spans="1:6" ht="15" customHeight="1" x14ac:dyDescent="0.35">
      <c r="A8026" s="86">
        <v>5199010061102</v>
      </c>
      <c r="B8026" t="s">
        <v>744</v>
      </c>
      <c r="C8026">
        <v>0</v>
      </c>
      <c r="D8026">
        <v>0</v>
      </c>
      <c r="E8026">
        <v>1623.02</v>
      </c>
      <c r="F8026">
        <v>-1623.02</v>
      </c>
    </row>
    <row r="8027" spans="1:6" ht="15" customHeight="1" x14ac:dyDescent="0.35">
      <c r="A8027" s="86">
        <v>51990100612</v>
      </c>
      <c r="B8027" t="s">
        <v>409</v>
      </c>
      <c r="C8027">
        <v>0</v>
      </c>
      <c r="D8027">
        <v>2189.58</v>
      </c>
      <c r="E8027">
        <v>9017.19</v>
      </c>
      <c r="F8027">
        <v>-6827.61</v>
      </c>
    </row>
    <row r="8028" spans="1:6" ht="15" customHeight="1" x14ac:dyDescent="0.35">
      <c r="A8028" s="86">
        <v>5199010061201</v>
      </c>
      <c r="B8028" t="s">
        <v>2306</v>
      </c>
      <c r="C8028">
        <v>0</v>
      </c>
      <c r="D8028">
        <v>0</v>
      </c>
      <c r="E8028">
        <v>5914.97</v>
      </c>
      <c r="F8028">
        <v>-5914.97</v>
      </c>
    </row>
    <row r="8029" spans="1:6" ht="15" customHeight="1" x14ac:dyDescent="0.35">
      <c r="A8029" s="86">
        <v>5199010061202</v>
      </c>
      <c r="B8029" t="s">
        <v>2307</v>
      </c>
      <c r="C8029">
        <v>0</v>
      </c>
      <c r="D8029">
        <v>0</v>
      </c>
      <c r="E8029">
        <v>912.64</v>
      </c>
      <c r="F8029">
        <v>-912.64</v>
      </c>
    </row>
    <row r="8030" spans="1:6" ht="15" customHeight="1" x14ac:dyDescent="0.35">
      <c r="A8030" s="86">
        <v>51990100613</v>
      </c>
      <c r="B8030" t="s">
        <v>1124</v>
      </c>
      <c r="C8030">
        <v>0</v>
      </c>
      <c r="D8030">
        <v>0</v>
      </c>
      <c r="E8030">
        <v>0</v>
      </c>
      <c r="F8030">
        <v>0</v>
      </c>
    </row>
    <row r="8031" spans="1:6" ht="15" customHeight="1" x14ac:dyDescent="0.35">
      <c r="A8031" s="86">
        <v>51990100614</v>
      </c>
      <c r="B8031" t="s">
        <v>410</v>
      </c>
      <c r="C8031">
        <v>0</v>
      </c>
      <c r="D8031">
        <v>6.32</v>
      </c>
      <c r="E8031">
        <v>41212.6</v>
      </c>
      <c r="F8031">
        <v>-41206.28</v>
      </c>
    </row>
    <row r="8032" spans="1:6" ht="15" customHeight="1" x14ac:dyDescent="0.35">
      <c r="A8032" s="86">
        <v>5199010061401</v>
      </c>
      <c r="B8032" t="s">
        <v>745</v>
      </c>
      <c r="C8032">
        <v>0</v>
      </c>
      <c r="D8032">
        <v>0</v>
      </c>
      <c r="E8032">
        <v>40764.78</v>
      </c>
      <c r="F8032">
        <v>-40764.78</v>
      </c>
    </row>
    <row r="8033" spans="1:6" ht="15" customHeight="1" x14ac:dyDescent="0.35">
      <c r="A8033" s="86">
        <v>5199010061402</v>
      </c>
      <c r="B8033" t="s">
        <v>746</v>
      </c>
      <c r="C8033">
        <v>0</v>
      </c>
      <c r="D8033">
        <v>6.32</v>
      </c>
      <c r="E8033">
        <v>447.82</v>
      </c>
      <c r="F8033">
        <v>-441.5</v>
      </c>
    </row>
    <row r="8034" spans="1:6" ht="15" customHeight="1" x14ac:dyDescent="0.35">
      <c r="A8034" s="86">
        <v>51990100615</v>
      </c>
      <c r="B8034" t="s">
        <v>436</v>
      </c>
      <c r="C8034">
        <v>0</v>
      </c>
      <c r="D8034">
        <v>0</v>
      </c>
      <c r="E8034">
        <v>0</v>
      </c>
      <c r="F8034">
        <v>0</v>
      </c>
    </row>
    <row r="8035" spans="1:6" ht="15" customHeight="1" x14ac:dyDescent="0.35">
      <c r="A8035" s="86">
        <v>51990100616</v>
      </c>
      <c r="B8035" t="s">
        <v>594</v>
      </c>
      <c r="C8035">
        <v>0</v>
      </c>
      <c r="D8035">
        <v>0</v>
      </c>
      <c r="E8035">
        <v>4914.71</v>
      </c>
      <c r="F8035">
        <v>-4914.71</v>
      </c>
    </row>
    <row r="8036" spans="1:6" ht="15" customHeight="1" x14ac:dyDescent="0.35">
      <c r="A8036" s="86">
        <v>51990100617</v>
      </c>
      <c r="B8036" t="s">
        <v>1082</v>
      </c>
      <c r="C8036">
        <v>0</v>
      </c>
      <c r="D8036">
        <v>3657.29</v>
      </c>
      <c r="E8036">
        <v>7407.78</v>
      </c>
      <c r="F8036">
        <v>-3750.49</v>
      </c>
    </row>
    <row r="8037" spans="1:6" ht="15" customHeight="1" x14ac:dyDescent="0.35">
      <c r="A8037" s="86">
        <v>51990100618</v>
      </c>
      <c r="B8037" t="s">
        <v>415</v>
      </c>
      <c r="C8037">
        <v>0</v>
      </c>
      <c r="D8037">
        <v>30233.119999999999</v>
      </c>
      <c r="E8037">
        <v>83371.31</v>
      </c>
      <c r="F8037">
        <v>-53138.19</v>
      </c>
    </row>
    <row r="8038" spans="1:6" ht="15" customHeight="1" x14ac:dyDescent="0.35">
      <c r="A8038" s="86">
        <v>5199010061801</v>
      </c>
      <c r="B8038" t="s">
        <v>747</v>
      </c>
      <c r="C8038">
        <v>0</v>
      </c>
      <c r="D8038">
        <v>5565.07</v>
      </c>
      <c r="E8038">
        <v>45085.279999999999</v>
      </c>
      <c r="F8038">
        <v>-39520.21</v>
      </c>
    </row>
    <row r="8039" spans="1:6" ht="15" customHeight="1" x14ac:dyDescent="0.35">
      <c r="A8039" s="86">
        <v>5199010061802</v>
      </c>
      <c r="B8039" t="s">
        <v>2050</v>
      </c>
      <c r="C8039">
        <v>0</v>
      </c>
      <c r="D8039">
        <v>736.73</v>
      </c>
      <c r="E8039">
        <v>14354.71</v>
      </c>
      <c r="F8039">
        <v>-13617.98</v>
      </c>
    </row>
    <row r="8040" spans="1:6" ht="15" customHeight="1" x14ac:dyDescent="0.35">
      <c r="A8040" s="86">
        <v>51990100619</v>
      </c>
      <c r="B8040" t="s">
        <v>1086</v>
      </c>
      <c r="C8040">
        <v>0</v>
      </c>
      <c r="D8040">
        <v>0</v>
      </c>
      <c r="E8040">
        <v>0</v>
      </c>
      <c r="F8040">
        <v>0</v>
      </c>
    </row>
    <row r="8041" spans="1:6" ht="15" customHeight="1" x14ac:dyDescent="0.35">
      <c r="A8041" s="86">
        <v>51990100620</v>
      </c>
      <c r="B8041" t="s">
        <v>1089</v>
      </c>
      <c r="C8041">
        <v>0</v>
      </c>
      <c r="D8041">
        <v>0</v>
      </c>
      <c r="E8041">
        <v>0</v>
      </c>
      <c r="F8041">
        <v>0</v>
      </c>
    </row>
    <row r="8042" spans="1:6" ht="15" customHeight="1" x14ac:dyDescent="0.35">
      <c r="A8042" s="86">
        <v>51990100621</v>
      </c>
      <c r="B8042" t="s">
        <v>1854</v>
      </c>
      <c r="C8042">
        <v>0</v>
      </c>
      <c r="D8042">
        <v>0</v>
      </c>
      <c r="E8042">
        <v>0</v>
      </c>
      <c r="F8042">
        <v>0</v>
      </c>
    </row>
    <row r="8043" spans="1:6" ht="15" customHeight="1" x14ac:dyDescent="0.35">
      <c r="A8043" s="86">
        <v>51990100622</v>
      </c>
      <c r="B8043" t="s">
        <v>417</v>
      </c>
      <c r="C8043">
        <v>0</v>
      </c>
      <c r="D8043">
        <v>118.68</v>
      </c>
      <c r="E8043">
        <v>1261.3499999999999</v>
      </c>
      <c r="F8043">
        <v>-1142.67</v>
      </c>
    </row>
    <row r="8044" spans="1:6" ht="15" customHeight="1" x14ac:dyDescent="0.35">
      <c r="A8044" s="86">
        <v>5199010062201</v>
      </c>
      <c r="B8044" t="s">
        <v>2051</v>
      </c>
      <c r="C8044">
        <v>0</v>
      </c>
      <c r="D8044">
        <v>28.58</v>
      </c>
      <c r="E8044">
        <v>324.26</v>
      </c>
      <c r="F8044">
        <v>-295.68</v>
      </c>
    </row>
    <row r="8045" spans="1:6" ht="15" customHeight="1" x14ac:dyDescent="0.35">
      <c r="A8045" s="86">
        <v>5199010062202</v>
      </c>
      <c r="B8045" t="s">
        <v>748</v>
      </c>
      <c r="C8045">
        <v>0</v>
      </c>
      <c r="D8045">
        <v>90.1</v>
      </c>
      <c r="E8045">
        <v>937.09</v>
      </c>
      <c r="F8045">
        <v>-846.99</v>
      </c>
    </row>
    <row r="8046" spans="1:6" ht="15" customHeight="1" x14ac:dyDescent="0.35">
      <c r="A8046" s="86">
        <v>51990100623</v>
      </c>
      <c r="B8046" t="s">
        <v>419</v>
      </c>
      <c r="C8046">
        <v>0</v>
      </c>
      <c r="D8046">
        <v>0</v>
      </c>
      <c r="E8046">
        <v>0</v>
      </c>
      <c r="F8046">
        <v>0</v>
      </c>
    </row>
    <row r="8047" spans="1:6" ht="15" customHeight="1" x14ac:dyDescent="0.35">
      <c r="A8047" s="86">
        <v>5199010062301</v>
      </c>
      <c r="B8047" t="s">
        <v>2052</v>
      </c>
      <c r="C8047">
        <v>0</v>
      </c>
      <c r="D8047">
        <v>0</v>
      </c>
      <c r="E8047">
        <v>0</v>
      </c>
      <c r="F8047">
        <v>0</v>
      </c>
    </row>
    <row r="8048" spans="1:6" ht="15" customHeight="1" x14ac:dyDescent="0.35">
      <c r="A8048" s="86">
        <v>5199010062302</v>
      </c>
      <c r="B8048" t="s">
        <v>2053</v>
      </c>
      <c r="C8048">
        <v>0</v>
      </c>
      <c r="D8048">
        <v>0</v>
      </c>
      <c r="E8048">
        <v>0</v>
      </c>
      <c r="F8048">
        <v>0</v>
      </c>
    </row>
    <row r="8049" spans="1:6" ht="15" customHeight="1" x14ac:dyDescent="0.35">
      <c r="A8049" s="86">
        <v>51990100624</v>
      </c>
      <c r="B8049" t="s">
        <v>1660</v>
      </c>
      <c r="C8049">
        <v>0</v>
      </c>
      <c r="D8049">
        <v>0</v>
      </c>
      <c r="E8049">
        <v>0</v>
      </c>
      <c r="F8049">
        <v>0</v>
      </c>
    </row>
    <row r="8050" spans="1:6" ht="15" customHeight="1" x14ac:dyDescent="0.35">
      <c r="A8050" s="86">
        <v>51990100625</v>
      </c>
      <c r="B8050" t="s">
        <v>696</v>
      </c>
      <c r="C8050">
        <v>0</v>
      </c>
      <c r="D8050">
        <v>0</v>
      </c>
      <c r="E8050">
        <v>604021.13</v>
      </c>
      <c r="F8050">
        <v>-604021.13</v>
      </c>
    </row>
    <row r="8051" spans="1:6" ht="15" customHeight="1" x14ac:dyDescent="0.35">
      <c r="A8051" s="86">
        <v>5199010062501</v>
      </c>
      <c r="B8051" t="s">
        <v>749</v>
      </c>
      <c r="C8051">
        <v>0</v>
      </c>
      <c r="D8051">
        <v>0</v>
      </c>
      <c r="E8051">
        <v>94420.69</v>
      </c>
      <c r="F8051">
        <v>-94420.69</v>
      </c>
    </row>
    <row r="8052" spans="1:6" ht="15" customHeight="1" x14ac:dyDescent="0.35">
      <c r="A8052" s="86">
        <v>5199010062502</v>
      </c>
      <c r="B8052" t="s">
        <v>750</v>
      </c>
      <c r="C8052">
        <v>0</v>
      </c>
      <c r="D8052">
        <v>0</v>
      </c>
      <c r="E8052">
        <v>509600.44</v>
      </c>
      <c r="F8052">
        <v>-509600.44</v>
      </c>
    </row>
    <row r="8053" spans="1:6" ht="15" customHeight="1" x14ac:dyDescent="0.35">
      <c r="A8053" s="86">
        <v>52</v>
      </c>
      <c r="B8053" t="s">
        <v>751</v>
      </c>
      <c r="C8053">
        <v>0</v>
      </c>
      <c r="D8053">
        <v>11417.95</v>
      </c>
      <c r="E8053">
        <v>4476384.97</v>
      </c>
      <c r="F8053">
        <v>-4464967.0199999996</v>
      </c>
    </row>
    <row r="8054" spans="1:6" ht="15" customHeight="1" x14ac:dyDescent="0.35">
      <c r="A8054" s="86">
        <v>5201</v>
      </c>
      <c r="B8054" t="s">
        <v>201</v>
      </c>
      <c r="C8054">
        <v>0</v>
      </c>
      <c r="D8054">
        <v>1837.76</v>
      </c>
      <c r="E8054">
        <v>2806.02</v>
      </c>
      <c r="F8054">
        <v>-968.26</v>
      </c>
    </row>
    <row r="8055" spans="1:6" ht="15" customHeight="1" x14ac:dyDescent="0.35">
      <c r="A8055" s="86">
        <v>5201010</v>
      </c>
      <c r="B8055" t="s">
        <v>2054</v>
      </c>
      <c r="C8055">
        <v>0</v>
      </c>
      <c r="D8055">
        <v>0</v>
      </c>
      <c r="E8055">
        <v>0</v>
      </c>
      <c r="F8055">
        <v>0</v>
      </c>
    </row>
    <row r="8056" spans="1:6" ht="15" customHeight="1" x14ac:dyDescent="0.35">
      <c r="A8056" s="86">
        <v>520101001</v>
      </c>
      <c r="B8056" t="s">
        <v>382</v>
      </c>
      <c r="C8056">
        <v>0</v>
      </c>
      <c r="D8056">
        <v>0</v>
      </c>
      <c r="E8056">
        <v>0</v>
      </c>
      <c r="F8056">
        <v>0</v>
      </c>
    </row>
    <row r="8057" spans="1:6" ht="15" customHeight="1" x14ac:dyDescent="0.35">
      <c r="A8057" s="86">
        <v>520101002</v>
      </c>
      <c r="B8057" t="s">
        <v>547</v>
      </c>
      <c r="C8057">
        <v>0</v>
      </c>
      <c r="D8057">
        <v>0</v>
      </c>
      <c r="E8057">
        <v>0</v>
      </c>
      <c r="F8057">
        <v>0</v>
      </c>
    </row>
    <row r="8058" spans="1:6" ht="15" customHeight="1" x14ac:dyDescent="0.35">
      <c r="A8058" s="86">
        <v>520101003</v>
      </c>
      <c r="B8058" t="s">
        <v>1565</v>
      </c>
      <c r="C8058">
        <v>0</v>
      </c>
      <c r="D8058">
        <v>0</v>
      </c>
      <c r="E8058">
        <v>0</v>
      </c>
      <c r="F8058">
        <v>0</v>
      </c>
    </row>
    <row r="8059" spans="1:6" ht="15" customHeight="1" x14ac:dyDescent="0.35">
      <c r="A8059" s="86">
        <v>520101009</v>
      </c>
      <c r="B8059" t="s">
        <v>1144</v>
      </c>
      <c r="C8059">
        <v>0</v>
      </c>
      <c r="D8059">
        <v>0</v>
      </c>
      <c r="E8059">
        <v>0</v>
      </c>
      <c r="F8059">
        <v>0</v>
      </c>
    </row>
    <row r="8060" spans="1:6" ht="15" customHeight="1" x14ac:dyDescent="0.35">
      <c r="A8060" s="86">
        <v>52010100901</v>
      </c>
      <c r="B8060" t="s">
        <v>382</v>
      </c>
      <c r="C8060">
        <v>0</v>
      </c>
      <c r="D8060">
        <v>0</v>
      </c>
      <c r="E8060">
        <v>0</v>
      </c>
      <c r="F8060">
        <v>0</v>
      </c>
    </row>
    <row r="8061" spans="1:6" ht="15" customHeight="1" x14ac:dyDescent="0.35">
      <c r="A8061" s="86">
        <v>52010100902</v>
      </c>
      <c r="B8061" t="s">
        <v>547</v>
      </c>
      <c r="C8061">
        <v>0</v>
      </c>
      <c r="D8061">
        <v>0</v>
      </c>
      <c r="E8061">
        <v>0</v>
      </c>
      <c r="F8061">
        <v>0</v>
      </c>
    </row>
    <row r="8062" spans="1:6" ht="15" customHeight="1" x14ac:dyDescent="0.35">
      <c r="A8062" s="86">
        <v>52010100903</v>
      </c>
      <c r="B8062" t="s">
        <v>1565</v>
      </c>
      <c r="C8062">
        <v>0</v>
      </c>
      <c r="D8062">
        <v>0</v>
      </c>
      <c r="E8062">
        <v>0</v>
      </c>
      <c r="F8062">
        <v>0</v>
      </c>
    </row>
    <row r="8063" spans="1:6" ht="15" customHeight="1" x14ac:dyDescent="0.35">
      <c r="A8063" s="86">
        <v>520102</v>
      </c>
      <c r="B8063" t="s">
        <v>752</v>
      </c>
      <c r="C8063">
        <v>0</v>
      </c>
      <c r="D8063">
        <v>363.27</v>
      </c>
      <c r="E8063">
        <v>363.27</v>
      </c>
      <c r="F8063">
        <v>0</v>
      </c>
    </row>
    <row r="8064" spans="1:6" ht="15" customHeight="1" x14ac:dyDescent="0.35">
      <c r="A8064" s="86">
        <v>5201020</v>
      </c>
      <c r="B8064" t="s">
        <v>752</v>
      </c>
      <c r="C8064">
        <v>0</v>
      </c>
      <c r="D8064">
        <v>363.27</v>
      </c>
      <c r="E8064">
        <v>363.27</v>
      </c>
      <c r="F8064">
        <v>0</v>
      </c>
    </row>
    <row r="8065" spans="1:6" ht="15" customHeight="1" x14ac:dyDescent="0.35">
      <c r="A8065" s="86">
        <v>520102001</v>
      </c>
      <c r="B8065" t="s">
        <v>382</v>
      </c>
      <c r="C8065">
        <v>0</v>
      </c>
      <c r="D8065">
        <v>363.27</v>
      </c>
      <c r="E8065">
        <v>363.27</v>
      </c>
      <c r="F8065">
        <v>0</v>
      </c>
    </row>
    <row r="8066" spans="1:6" ht="15" customHeight="1" x14ac:dyDescent="0.35">
      <c r="A8066" s="86">
        <v>520102002</v>
      </c>
      <c r="B8066" t="s">
        <v>547</v>
      </c>
      <c r="C8066">
        <v>0</v>
      </c>
      <c r="D8066">
        <v>0</v>
      </c>
      <c r="E8066">
        <v>0</v>
      </c>
      <c r="F8066">
        <v>0</v>
      </c>
    </row>
    <row r="8067" spans="1:6" ht="15" customHeight="1" x14ac:dyDescent="0.35">
      <c r="A8067" s="86">
        <v>520102003</v>
      </c>
      <c r="B8067" t="s">
        <v>1565</v>
      </c>
      <c r="C8067">
        <v>0</v>
      </c>
      <c r="D8067">
        <v>0</v>
      </c>
      <c r="E8067">
        <v>0</v>
      </c>
      <c r="F8067">
        <v>0</v>
      </c>
    </row>
    <row r="8068" spans="1:6" ht="15" customHeight="1" x14ac:dyDescent="0.35">
      <c r="A8068" s="86">
        <v>520102004</v>
      </c>
      <c r="B8068" t="s">
        <v>2055</v>
      </c>
      <c r="C8068">
        <v>0</v>
      </c>
      <c r="D8068">
        <v>0</v>
      </c>
      <c r="E8068">
        <v>0</v>
      </c>
      <c r="F8068">
        <v>0</v>
      </c>
    </row>
    <row r="8069" spans="1:6" ht="15" customHeight="1" x14ac:dyDescent="0.35">
      <c r="A8069" s="86">
        <v>520102009</v>
      </c>
      <c r="B8069" t="s">
        <v>1144</v>
      </c>
      <c r="C8069">
        <v>0</v>
      </c>
      <c r="D8069">
        <v>0</v>
      </c>
      <c r="E8069">
        <v>0</v>
      </c>
      <c r="F8069">
        <v>0</v>
      </c>
    </row>
    <row r="8070" spans="1:6" ht="15" customHeight="1" x14ac:dyDescent="0.35">
      <c r="A8070" s="86">
        <v>52010200901</v>
      </c>
      <c r="B8070" t="s">
        <v>382</v>
      </c>
      <c r="C8070">
        <v>0</v>
      </c>
      <c r="D8070">
        <v>0</v>
      </c>
      <c r="E8070">
        <v>0</v>
      </c>
      <c r="F8070">
        <v>0</v>
      </c>
    </row>
    <row r="8071" spans="1:6" ht="15" customHeight="1" x14ac:dyDescent="0.35">
      <c r="A8071" s="86">
        <v>52010200902</v>
      </c>
      <c r="B8071" t="s">
        <v>547</v>
      </c>
      <c r="C8071">
        <v>0</v>
      </c>
      <c r="D8071">
        <v>0</v>
      </c>
      <c r="E8071">
        <v>0</v>
      </c>
      <c r="F8071">
        <v>0</v>
      </c>
    </row>
    <row r="8072" spans="1:6" ht="15" customHeight="1" x14ac:dyDescent="0.35">
      <c r="A8072" s="86">
        <v>52010200903</v>
      </c>
      <c r="B8072" t="s">
        <v>1565</v>
      </c>
      <c r="C8072">
        <v>0</v>
      </c>
      <c r="D8072">
        <v>0</v>
      </c>
      <c r="E8072">
        <v>0</v>
      </c>
      <c r="F8072">
        <v>0</v>
      </c>
    </row>
    <row r="8073" spans="1:6" ht="15" customHeight="1" x14ac:dyDescent="0.35">
      <c r="A8073" s="86">
        <v>520103</v>
      </c>
      <c r="B8073" t="s">
        <v>753</v>
      </c>
      <c r="C8073">
        <v>0</v>
      </c>
      <c r="D8073">
        <v>1474.49</v>
      </c>
      <c r="E8073">
        <v>2442.75</v>
      </c>
      <c r="F8073">
        <v>-968.26</v>
      </c>
    </row>
    <row r="8074" spans="1:6" ht="15" customHeight="1" x14ac:dyDescent="0.35">
      <c r="A8074" s="86">
        <v>5201030</v>
      </c>
      <c r="B8074" t="s">
        <v>753</v>
      </c>
      <c r="C8074">
        <v>0</v>
      </c>
      <c r="D8074">
        <v>1474.49</v>
      </c>
      <c r="E8074">
        <v>2442.75</v>
      </c>
      <c r="F8074">
        <v>-968.26</v>
      </c>
    </row>
    <row r="8075" spans="1:6" ht="15" customHeight="1" x14ac:dyDescent="0.35">
      <c r="A8075" s="86">
        <v>520103001</v>
      </c>
      <c r="B8075" t="s">
        <v>382</v>
      </c>
      <c r="C8075">
        <v>0</v>
      </c>
      <c r="D8075">
        <v>1474.49</v>
      </c>
      <c r="E8075">
        <v>2442.75</v>
      </c>
      <c r="F8075">
        <v>-968.26</v>
      </c>
    </row>
    <row r="8076" spans="1:6" ht="15" customHeight="1" x14ac:dyDescent="0.35">
      <c r="A8076" s="86">
        <v>520103002</v>
      </c>
      <c r="B8076" t="s">
        <v>547</v>
      </c>
      <c r="C8076">
        <v>0</v>
      </c>
      <c r="D8076">
        <v>0</v>
      </c>
      <c r="E8076">
        <v>0</v>
      </c>
      <c r="F8076">
        <v>0</v>
      </c>
    </row>
    <row r="8077" spans="1:6" ht="15" customHeight="1" x14ac:dyDescent="0.35">
      <c r="A8077" s="86">
        <v>520103003</v>
      </c>
      <c r="B8077" t="s">
        <v>1565</v>
      </c>
      <c r="C8077">
        <v>0</v>
      </c>
      <c r="D8077">
        <v>0</v>
      </c>
      <c r="E8077">
        <v>0</v>
      </c>
      <c r="F8077">
        <v>0</v>
      </c>
    </row>
    <row r="8078" spans="1:6" ht="15" customHeight="1" x14ac:dyDescent="0.35">
      <c r="A8078" s="86">
        <v>520103009</v>
      </c>
      <c r="B8078" t="s">
        <v>1144</v>
      </c>
      <c r="C8078">
        <v>0</v>
      </c>
      <c r="D8078">
        <v>0</v>
      </c>
      <c r="E8078">
        <v>0</v>
      </c>
      <c r="F8078">
        <v>0</v>
      </c>
    </row>
    <row r="8079" spans="1:6" ht="15" customHeight="1" x14ac:dyDescent="0.35">
      <c r="A8079" s="86">
        <v>52010300901</v>
      </c>
      <c r="B8079" t="s">
        <v>382</v>
      </c>
      <c r="C8079">
        <v>0</v>
      </c>
      <c r="D8079">
        <v>0</v>
      </c>
      <c r="E8079">
        <v>0</v>
      </c>
      <c r="F8079">
        <v>0</v>
      </c>
    </row>
    <row r="8080" spans="1:6" ht="15" customHeight="1" x14ac:dyDescent="0.35">
      <c r="A8080" s="86">
        <v>52010300902</v>
      </c>
      <c r="B8080" t="s">
        <v>547</v>
      </c>
      <c r="C8080">
        <v>0</v>
      </c>
      <c r="D8080">
        <v>0</v>
      </c>
      <c r="E8080">
        <v>0</v>
      </c>
      <c r="F8080">
        <v>0</v>
      </c>
    </row>
    <row r="8081" spans="1:6" ht="15" customHeight="1" x14ac:dyDescent="0.35">
      <c r="A8081" s="86">
        <v>52010300903</v>
      </c>
      <c r="B8081" t="s">
        <v>1565</v>
      </c>
      <c r="C8081">
        <v>0</v>
      </c>
      <c r="D8081">
        <v>0</v>
      </c>
      <c r="E8081">
        <v>0</v>
      </c>
      <c r="F8081">
        <v>0</v>
      </c>
    </row>
    <row r="8082" spans="1:6" ht="15" customHeight="1" x14ac:dyDescent="0.35">
      <c r="A8082" s="86">
        <v>5201040</v>
      </c>
      <c r="B8082" t="s">
        <v>1567</v>
      </c>
      <c r="C8082">
        <v>0</v>
      </c>
      <c r="D8082">
        <v>0</v>
      </c>
      <c r="E8082">
        <v>0</v>
      </c>
      <c r="F8082">
        <v>0</v>
      </c>
    </row>
    <row r="8083" spans="1:6" ht="15" customHeight="1" x14ac:dyDescent="0.35">
      <c r="A8083" s="86">
        <v>520104001</v>
      </c>
      <c r="B8083" t="s">
        <v>382</v>
      </c>
      <c r="C8083">
        <v>0</v>
      </c>
      <c r="D8083">
        <v>0</v>
      </c>
      <c r="E8083">
        <v>0</v>
      </c>
      <c r="F8083">
        <v>0</v>
      </c>
    </row>
    <row r="8084" spans="1:6" ht="15" customHeight="1" x14ac:dyDescent="0.35">
      <c r="A8084" s="86">
        <v>520104002</v>
      </c>
      <c r="B8084" t="s">
        <v>547</v>
      </c>
      <c r="C8084">
        <v>0</v>
      </c>
      <c r="D8084">
        <v>0</v>
      </c>
      <c r="E8084">
        <v>0</v>
      </c>
      <c r="F8084">
        <v>0</v>
      </c>
    </row>
    <row r="8085" spans="1:6" ht="15" customHeight="1" x14ac:dyDescent="0.35">
      <c r="A8085" s="86">
        <v>520104003</v>
      </c>
      <c r="B8085" t="s">
        <v>1565</v>
      </c>
      <c r="C8085">
        <v>0</v>
      </c>
      <c r="D8085">
        <v>0</v>
      </c>
      <c r="E8085">
        <v>0</v>
      </c>
      <c r="F8085">
        <v>0</v>
      </c>
    </row>
    <row r="8086" spans="1:6" ht="15" customHeight="1" x14ac:dyDescent="0.35">
      <c r="A8086" s="86">
        <v>520104009</v>
      </c>
      <c r="B8086" t="s">
        <v>1144</v>
      </c>
      <c r="C8086">
        <v>0</v>
      </c>
      <c r="D8086">
        <v>0</v>
      </c>
      <c r="E8086">
        <v>0</v>
      </c>
      <c r="F8086">
        <v>0</v>
      </c>
    </row>
    <row r="8087" spans="1:6" ht="15" customHeight="1" x14ac:dyDescent="0.35">
      <c r="A8087" s="86">
        <v>52010400901</v>
      </c>
      <c r="B8087" t="s">
        <v>382</v>
      </c>
      <c r="C8087">
        <v>0</v>
      </c>
      <c r="D8087">
        <v>0</v>
      </c>
      <c r="E8087">
        <v>0</v>
      </c>
      <c r="F8087">
        <v>0</v>
      </c>
    </row>
    <row r="8088" spans="1:6" ht="15" customHeight="1" x14ac:dyDescent="0.35">
      <c r="A8088" s="86">
        <v>52010400902</v>
      </c>
      <c r="B8088" t="s">
        <v>547</v>
      </c>
      <c r="C8088">
        <v>0</v>
      </c>
      <c r="D8088">
        <v>0</v>
      </c>
      <c r="E8088">
        <v>0</v>
      </c>
      <c r="F8088">
        <v>0</v>
      </c>
    </row>
    <row r="8089" spans="1:6" ht="15" customHeight="1" x14ac:dyDescent="0.35">
      <c r="A8089" s="86">
        <v>52010400903</v>
      </c>
      <c r="B8089" t="s">
        <v>1565</v>
      </c>
      <c r="C8089">
        <v>0</v>
      </c>
      <c r="D8089">
        <v>0</v>
      </c>
      <c r="E8089">
        <v>0</v>
      </c>
      <c r="F8089">
        <v>0</v>
      </c>
    </row>
    <row r="8090" spans="1:6" ht="15" customHeight="1" x14ac:dyDescent="0.35">
      <c r="A8090" s="86">
        <v>5201090</v>
      </c>
      <c r="B8090" t="s">
        <v>2056</v>
      </c>
      <c r="C8090">
        <v>0</v>
      </c>
      <c r="D8090">
        <v>0</v>
      </c>
      <c r="E8090">
        <v>0</v>
      </c>
      <c r="F8090">
        <v>0</v>
      </c>
    </row>
    <row r="8091" spans="1:6" ht="15" customHeight="1" x14ac:dyDescent="0.35">
      <c r="A8091" s="86">
        <v>520109001</v>
      </c>
      <c r="B8091" t="s">
        <v>382</v>
      </c>
      <c r="C8091">
        <v>0</v>
      </c>
      <c r="D8091">
        <v>0</v>
      </c>
      <c r="E8091">
        <v>0</v>
      </c>
      <c r="F8091">
        <v>0</v>
      </c>
    </row>
    <row r="8092" spans="1:6" ht="15" customHeight="1" x14ac:dyDescent="0.35">
      <c r="A8092" s="86">
        <v>52010900101</v>
      </c>
      <c r="B8092" t="s">
        <v>1569</v>
      </c>
      <c r="C8092">
        <v>0</v>
      </c>
      <c r="D8092">
        <v>0</v>
      </c>
      <c r="E8092">
        <v>0</v>
      </c>
      <c r="F8092">
        <v>0</v>
      </c>
    </row>
    <row r="8093" spans="1:6" ht="15" customHeight="1" x14ac:dyDescent="0.35">
      <c r="A8093" s="86">
        <v>52010900102</v>
      </c>
      <c r="B8093" t="s">
        <v>1570</v>
      </c>
      <c r="C8093">
        <v>0</v>
      </c>
      <c r="D8093">
        <v>0</v>
      </c>
      <c r="E8093">
        <v>0</v>
      </c>
      <c r="F8093">
        <v>0</v>
      </c>
    </row>
    <row r="8094" spans="1:6" ht="15" customHeight="1" x14ac:dyDescent="0.35">
      <c r="A8094" s="86">
        <v>52010900103</v>
      </c>
      <c r="B8094" t="s">
        <v>2057</v>
      </c>
      <c r="C8094">
        <v>0</v>
      </c>
      <c r="D8094">
        <v>0</v>
      </c>
      <c r="E8094">
        <v>0</v>
      </c>
      <c r="F8094">
        <v>0</v>
      </c>
    </row>
    <row r="8095" spans="1:6" ht="15" customHeight="1" x14ac:dyDescent="0.35">
      <c r="A8095" s="86">
        <v>52010900104</v>
      </c>
      <c r="B8095" t="s">
        <v>1572</v>
      </c>
      <c r="C8095">
        <v>0</v>
      </c>
      <c r="D8095">
        <v>0</v>
      </c>
      <c r="E8095">
        <v>0</v>
      </c>
      <c r="F8095">
        <v>0</v>
      </c>
    </row>
    <row r="8096" spans="1:6" ht="15" customHeight="1" x14ac:dyDescent="0.35">
      <c r="A8096" s="86">
        <v>52010900105</v>
      </c>
      <c r="B8096" t="s">
        <v>2058</v>
      </c>
      <c r="C8096">
        <v>0</v>
      </c>
      <c r="D8096">
        <v>0</v>
      </c>
      <c r="E8096">
        <v>0</v>
      </c>
      <c r="F8096">
        <v>0</v>
      </c>
    </row>
    <row r="8097" spans="1:6" ht="15" customHeight="1" x14ac:dyDescent="0.35">
      <c r="A8097" s="86">
        <v>52010900109</v>
      </c>
      <c r="B8097" t="s">
        <v>488</v>
      </c>
      <c r="C8097">
        <v>0</v>
      </c>
      <c r="D8097">
        <v>0</v>
      </c>
      <c r="E8097">
        <v>0</v>
      </c>
      <c r="F8097">
        <v>0</v>
      </c>
    </row>
    <row r="8098" spans="1:6" ht="15" customHeight="1" x14ac:dyDescent="0.35">
      <c r="A8098" s="86">
        <v>520109002</v>
      </c>
      <c r="B8098" t="s">
        <v>547</v>
      </c>
      <c r="C8098">
        <v>0</v>
      </c>
      <c r="D8098">
        <v>0</v>
      </c>
      <c r="E8098">
        <v>0</v>
      </c>
      <c r="F8098">
        <v>0</v>
      </c>
    </row>
    <row r="8099" spans="1:6" ht="15" customHeight="1" x14ac:dyDescent="0.35">
      <c r="A8099" s="86">
        <v>52010900201</v>
      </c>
      <c r="B8099" t="s">
        <v>1569</v>
      </c>
      <c r="C8099">
        <v>0</v>
      </c>
      <c r="D8099">
        <v>0</v>
      </c>
      <c r="E8099">
        <v>0</v>
      </c>
      <c r="F8099">
        <v>0</v>
      </c>
    </row>
    <row r="8100" spans="1:6" ht="15" customHeight="1" x14ac:dyDescent="0.35">
      <c r="A8100" s="86">
        <v>52010900202</v>
      </c>
      <c r="B8100" t="s">
        <v>1570</v>
      </c>
      <c r="C8100">
        <v>0</v>
      </c>
      <c r="D8100">
        <v>0</v>
      </c>
      <c r="E8100">
        <v>0</v>
      </c>
      <c r="F8100">
        <v>0</v>
      </c>
    </row>
    <row r="8101" spans="1:6" ht="15" customHeight="1" x14ac:dyDescent="0.35">
      <c r="A8101" s="86">
        <v>52010900203</v>
      </c>
      <c r="B8101" t="s">
        <v>2057</v>
      </c>
      <c r="C8101">
        <v>0</v>
      </c>
      <c r="D8101">
        <v>0</v>
      </c>
      <c r="E8101">
        <v>0</v>
      </c>
      <c r="F8101">
        <v>0</v>
      </c>
    </row>
    <row r="8102" spans="1:6" ht="15" customHeight="1" x14ac:dyDescent="0.35">
      <c r="A8102" s="86">
        <v>52010900204</v>
      </c>
      <c r="B8102" t="s">
        <v>1572</v>
      </c>
      <c r="C8102">
        <v>0</v>
      </c>
      <c r="D8102">
        <v>0</v>
      </c>
      <c r="E8102">
        <v>0</v>
      </c>
      <c r="F8102">
        <v>0</v>
      </c>
    </row>
    <row r="8103" spans="1:6" ht="15" customHeight="1" x14ac:dyDescent="0.35">
      <c r="A8103" s="86">
        <v>52010900205</v>
      </c>
      <c r="B8103" t="s">
        <v>2058</v>
      </c>
      <c r="C8103">
        <v>0</v>
      </c>
      <c r="D8103">
        <v>0</v>
      </c>
      <c r="E8103">
        <v>0</v>
      </c>
      <c r="F8103">
        <v>0</v>
      </c>
    </row>
    <row r="8104" spans="1:6" ht="15" customHeight="1" x14ac:dyDescent="0.35">
      <c r="A8104" s="86">
        <v>52010900209</v>
      </c>
      <c r="B8104" t="s">
        <v>488</v>
      </c>
      <c r="C8104">
        <v>0</v>
      </c>
      <c r="D8104">
        <v>0</v>
      </c>
      <c r="E8104">
        <v>0</v>
      </c>
      <c r="F8104">
        <v>0</v>
      </c>
    </row>
    <row r="8105" spans="1:6" ht="15" customHeight="1" x14ac:dyDescent="0.35">
      <c r="A8105" s="86">
        <v>520109003</v>
      </c>
      <c r="B8105" t="s">
        <v>1565</v>
      </c>
      <c r="C8105">
        <v>0</v>
      </c>
      <c r="D8105">
        <v>0</v>
      </c>
      <c r="E8105">
        <v>0</v>
      </c>
      <c r="F8105">
        <v>0</v>
      </c>
    </row>
    <row r="8106" spans="1:6" ht="15" customHeight="1" x14ac:dyDescent="0.35">
      <c r="A8106" s="86">
        <v>52010900301</v>
      </c>
      <c r="B8106" t="s">
        <v>1569</v>
      </c>
      <c r="C8106">
        <v>0</v>
      </c>
      <c r="D8106">
        <v>0</v>
      </c>
      <c r="E8106">
        <v>0</v>
      </c>
      <c r="F8106">
        <v>0</v>
      </c>
    </row>
    <row r="8107" spans="1:6" ht="15" customHeight="1" x14ac:dyDescent="0.35">
      <c r="A8107" s="86">
        <v>52010900302</v>
      </c>
      <c r="B8107" t="s">
        <v>1570</v>
      </c>
      <c r="C8107">
        <v>0</v>
      </c>
      <c r="D8107">
        <v>0</v>
      </c>
      <c r="E8107">
        <v>0</v>
      </c>
      <c r="F8107">
        <v>0</v>
      </c>
    </row>
    <row r="8108" spans="1:6" ht="15" customHeight="1" x14ac:dyDescent="0.35">
      <c r="A8108" s="86">
        <v>52010900303</v>
      </c>
      <c r="B8108" t="s">
        <v>2057</v>
      </c>
      <c r="C8108">
        <v>0</v>
      </c>
      <c r="D8108">
        <v>0</v>
      </c>
      <c r="E8108">
        <v>0</v>
      </c>
      <c r="F8108">
        <v>0</v>
      </c>
    </row>
    <row r="8109" spans="1:6" ht="15" customHeight="1" x14ac:dyDescent="0.35">
      <c r="A8109" s="86">
        <v>52010900304</v>
      </c>
      <c r="B8109" t="s">
        <v>1572</v>
      </c>
      <c r="C8109">
        <v>0</v>
      </c>
      <c r="D8109">
        <v>0</v>
      </c>
      <c r="E8109">
        <v>0</v>
      </c>
      <c r="F8109">
        <v>0</v>
      </c>
    </row>
    <row r="8110" spans="1:6" ht="15" customHeight="1" x14ac:dyDescent="0.35">
      <c r="A8110" s="86">
        <v>52010900305</v>
      </c>
      <c r="B8110" t="s">
        <v>2058</v>
      </c>
      <c r="C8110">
        <v>0</v>
      </c>
      <c r="D8110">
        <v>0</v>
      </c>
      <c r="E8110">
        <v>0</v>
      </c>
      <c r="F8110">
        <v>0</v>
      </c>
    </row>
    <row r="8111" spans="1:6" ht="15" customHeight="1" x14ac:dyDescent="0.35">
      <c r="A8111" s="86">
        <v>52010900309</v>
      </c>
      <c r="B8111" t="s">
        <v>488</v>
      </c>
      <c r="C8111">
        <v>0</v>
      </c>
      <c r="D8111">
        <v>0</v>
      </c>
      <c r="E8111">
        <v>0</v>
      </c>
      <c r="F8111">
        <v>0</v>
      </c>
    </row>
    <row r="8112" spans="1:6" ht="15" customHeight="1" x14ac:dyDescent="0.35">
      <c r="A8112" s="86">
        <v>520109009</v>
      </c>
      <c r="B8112" t="s">
        <v>1144</v>
      </c>
      <c r="C8112">
        <v>0</v>
      </c>
      <c r="D8112">
        <v>0</v>
      </c>
      <c r="E8112">
        <v>0</v>
      </c>
      <c r="F8112">
        <v>0</v>
      </c>
    </row>
    <row r="8113" spans="1:6" ht="15" customHeight="1" x14ac:dyDescent="0.35">
      <c r="A8113" s="86">
        <v>52010900901</v>
      </c>
      <c r="B8113" t="s">
        <v>550</v>
      </c>
      <c r="C8113">
        <v>0</v>
      </c>
      <c r="D8113">
        <v>0</v>
      </c>
      <c r="E8113">
        <v>0</v>
      </c>
      <c r="F8113">
        <v>0</v>
      </c>
    </row>
    <row r="8114" spans="1:6" ht="15" customHeight="1" x14ac:dyDescent="0.35">
      <c r="A8114" s="86">
        <v>52010900902</v>
      </c>
      <c r="B8114" t="s">
        <v>556</v>
      </c>
      <c r="C8114">
        <v>0</v>
      </c>
      <c r="D8114">
        <v>0</v>
      </c>
      <c r="E8114">
        <v>0</v>
      </c>
      <c r="F8114">
        <v>0</v>
      </c>
    </row>
    <row r="8115" spans="1:6" ht="15" customHeight="1" x14ac:dyDescent="0.35">
      <c r="A8115" s="86">
        <v>52010900903</v>
      </c>
      <c r="B8115" t="s">
        <v>1856</v>
      </c>
      <c r="C8115">
        <v>0</v>
      </c>
      <c r="D8115">
        <v>0</v>
      </c>
      <c r="E8115">
        <v>0</v>
      </c>
      <c r="F8115">
        <v>0</v>
      </c>
    </row>
    <row r="8116" spans="1:6" ht="15" customHeight="1" x14ac:dyDescent="0.35">
      <c r="A8116" s="86">
        <v>5202</v>
      </c>
      <c r="B8116" t="s">
        <v>2059</v>
      </c>
      <c r="C8116">
        <v>0</v>
      </c>
      <c r="D8116">
        <v>0</v>
      </c>
      <c r="E8116">
        <v>0</v>
      </c>
      <c r="F8116">
        <v>0</v>
      </c>
    </row>
    <row r="8117" spans="1:6" ht="15" customHeight="1" x14ac:dyDescent="0.35">
      <c r="A8117" s="86">
        <v>5202010</v>
      </c>
      <c r="B8117" t="s">
        <v>1035</v>
      </c>
      <c r="C8117">
        <v>0</v>
      </c>
      <c r="D8117">
        <v>0</v>
      </c>
      <c r="E8117">
        <v>0</v>
      </c>
      <c r="F8117">
        <v>0</v>
      </c>
    </row>
    <row r="8118" spans="1:6" ht="15" customHeight="1" x14ac:dyDescent="0.35">
      <c r="A8118" s="86">
        <v>520201001</v>
      </c>
      <c r="B8118" t="s">
        <v>382</v>
      </c>
      <c r="C8118">
        <v>0</v>
      </c>
      <c r="D8118">
        <v>0</v>
      </c>
      <c r="E8118">
        <v>0</v>
      </c>
      <c r="F8118">
        <v>0</v>
      </c>
    </row>
    <row r="8119" spans="1:6" ht="15" customHeight="1" x14ac:dyDescent="0.35">
      <c r="A8119" s="86">
        <v>52020100101</v>
      </c>
      <c r="B8119" t="s">
        <v>2060</v>
      </c>
      <c r="C8119">
        <v>0</v>
      </c>
      <c r="D8119">
        <v>0</v>
      </c>
      <c r="E8119">
        <v>0</v>
      </c>
      <c r="F8119">
        <v>0</v>
      </c>
    </row>
    <row r="8120" spans="1:6" ht="15" customHeight="1" x14ac:dyDescent="0.35">
      <c r="A8120" s="86">
        <v>52020100102</v>
      </c>
      <c r="B8120" t="s">
        <v>2061</v>
      </c>
      <c r="C8120">
        <v>0</v>
      </c>
      <c r="D8120">
        <v>0</v>
      </c>
      <c r="E8120">
        <v>0</v>
      </c>
      <c r="F8120">
        <v>0</v>
      </c>
    </row>
    <row r="8121" spans="1:6" ht="15" customHeight="1" x14ac:dyDescent="0.35">
      <c r="A8121" s="86">
        <v>52020100103</v>
      </c>
      <c r="B8121" t="s">
        <v>2062</v>
      </c>
      <c r="C8121">
        <v>0</v>
      </c>
      <c r="D8121">
        <v>0</v>
      </c>
      <c r="E8121">
        <v>0</v>
      </c>
      <c r="F8121">
        <v>0</v>
      </c>
    </row>
    <row r="8122" spans="1:6" ht="15" customHeight="1" x14ac:dyDescent="0.35">
      <c r="A8122" s="86">
        <v>52020100109</v>
      </c>
      <c r="B8122" t="s">
        <v>2063</v>
      </c>
      <c r="C8122">
        <v>0</v>
      </c>
      <c r="D8122">
        <v>0</v>
      </c>
      <c r="E8122">
        <v>0</v>
      </c>
      <c r="F8122">
        <v>0</v>
      </c>
    </row>
    <row r="8123" spans="1:6" ht="15" customHeight="1" x14ac:dyDescent="0.35">
      <c r="A8123" s="86">
        <v>520201002</v>
      </c>
      <c r="B8123" t="s">
        <v>547</v>
      </c>
      <c r="C8123">
        <v>0</v>
      </c>
      <c r="D8123">
        <v>0</v>
      </c>
      <c r="E8123">
        <v>0</v>
      </c>
      <c r="F8123">
        <v>0</v>
      </c>
    </row>
    <row r="8124" spans="1:6" ht="15" customHeight="1" x14ac:dyDescent="0.35">
      <c r="A8124" s="86">
        <v>520201003</v>
      </c>
      <c r="B8124" t="s">
        <v>1565</v>
      </c>
      <c r="C8124">
        <v>0</v>
      </c>
      <c r="D8124">
        <v>0</v>
      </c>
      <c r="E8124">
        <v>0</v>
      </c>
      <c r="F8124">
        <v>0</v>
      </c>
    </row>
    <row r="8125" spans="1:6" ht="15" customHeight="1" x14ac:dyDescent="0.35">
      <c r="A8125" s="86">
        <v>520201009</v>
      </c>
      <c r="B8125" t="s">
        <v>1144</v>
      </c>
      <c r="C8125">
        <v>0</v>
      </c>
      <c r="D8125">
        <v>0</v>
      </c>
      <c r="E8125">
        <v>0</v>
      </c>
      <c r="F8125">
        <v>0</v>
      </c>
    </row>
    <row r="8126" spans="1:6" ht="15" customHeight="1" x14ac:dyDescent="0.35">
      <c r="A8126" s="86">
        <v>52020100901</v>
      </c>
      <c r="B8126" t="s">
        <v>550</v>
      </c>
      <c r="C8126">
        <v>0</v>
      </c>
      <c r="D8126">
        <v>0</v>
      </c>
      <c r="E8126">
        <v>0</v>
      </c>
      <c r="F8126">
        <v>0</v>
      </c>
    </row>
    <row r="8127" spans="1:6" ht="15" customHeight="1" x14ac:dyDescent="0.35">
      <c r="A8127" s="86">
        <v>52020100902</v>
      </c>
      <c r="B8127" t="s">
        <v>556</v>
      </c>
      <c r="C8127">
        <v>0</v>
      </c>
      <c r="D8127">
        <v>0</v>
      </c>
      <c r="E8127">
        <v>0</v>
      </c>
      <c r="F8127">
        <v>0</v>
      </c>
    </row>
    <row r="8128" spans="1:6" ht="15" customHeight="1" x14ac:dyDescent="0.35">
      <c r="A8128" s="86">
        <v>52020100903</v>
      </c>
      <c r="B8128" t="s">
        <v>1856</v>
      </c>
      <c r="C8128">
        <v>0</v>
      </c>
      <c r="D8128">
        <v>0</v>
      </c>
      <c r="E8128">
        <v>0</v>
      </c>
      <c r="F8128">
        <v>0</v>
      </c>
    </row>
    <row r="8129" spans="1:6" ht="15" customHeight="1" x14ac:dyDescent="0.35">
      <c r="A8129" s="86">
        <v>5202020</v>
      </c>
      <c r="B8129" t="s">
        <v>1038</v>
      </c>
      <c r="C8129">
        <v>0</v>
      </c>
      <c r="D8129">
        <v>0</v>
      </c>
      <c r="E8129">
        <v>0</v>
      </c>
      <c r="F8129">
        <v>0</v>
      </c>
    </row>
    <row r="8130" spans="1:6" ht="15" customHeight="1" x14ac:dyDescent="0.35">
      <c r="A8130" s="86">
        <v>520202001</v>
      </c>
      <c r="B8130" t="s">
        <v>382</v>
      </c>
      <c r="C8130">
        <v>0</v>
      </c>
      <c r="D8130">
        <v>0</v>
      </c>
      <c r="E8130">
        <v>0</v>
      </c>
      <c r="F8130">
        <v>0</v>
      </c>
    </row>
    <row r="8131" spans="1:6" ht="15" customHeight="1" x14ac:dyDescent="0.35">
      <c r="A8131" s="86">
        <v>520202002</v>
      </c>
      <c r="B8131" t="s">
        <v>547</v>
      </c>
      <c r="C8131">
        <v>0</v>
      </c>
      <c r="D8131">
        <v>0</v>
      </c>
      <c r="E8131">
        <v>0</v>
      </c>
      <c r="F8131">
        <v>0</v>
      </c>
    </row>
    <row r="8132" spans="1:6" ht="15" customHeight="1" x14ac:dyDescent="0.35">
      <c r="A8132" s="86">
        <v>520202003</v>
      </c>
      <c r="B8132" t="s">
        <v>1565</v>
      </c>
      <c r="C8132">
        <v>0</v>
      </c>
      <c r="D8132">
        <v>0</v>
      </c>
      <c r="E8132">
        <v>0</v>
      </c>
      <c r="F8132">
        <v>0</v>
      </c>
    </row>
    <row r="8133" spans="1:6" ht="15" customHeight="1" x14ac:dyDescent="0.35">
      <c r="A8133" s="86">
        <v>520202009</v>
      </c>
      <c r="B8133" t="s">
        <v>1144</v>
      </c>
      <c r="C8133">
        <v>0</v>
      </c>
      <c r="D8133">
        <v>0</v>
      </c>
      <c r="E8133">
        <v>0</v>
      </c>
      <c r="F8133">
        <v>0</v>
      </c>
    </row>
    <row r="8134" spans="1:6" ht="15" customHeight="1" x14ac:dyDescent="0.35">
      <c r="A8134" s="86">
        <v>52020200901</v>
      </c>
      <c r="B8134" t="s">
        <v>550</v>
      </c>
      <c r="C8134">
        <v>0</v>
      </c>
      <c r="D8134">
        <v>0</v>
      </c>
      <c r="E8134">
        <v>0</v>
      </c>
      <c r="F8134">
        <v>0</v>
      </c>
    </row>
    <row r="8135" spans="1:6" ht="15" customHeight="1" x14ac:dyDescent="0.35">
      <c r="A8135" s="86">
        <v>52020200902</v>
      </c>
      <c r="B8135" t="s">
        <v>556</v>
      </c>
      <c r="C8135">
        <v>0</v>
      </c>
      <c r="D8135">
        <v>0</v>
      </c>
      <c r="E8135">
        <v>0</v>
      </c>
      <c r="F8135">
        <v>0</v>
      </c>
    </row>
    <row r="8136" spans="1:6" ht="15" customHeight="1" x14ac:dyDescent="0.35">
      <c r="A8136" s="86">
        <v>52020200903</v>
      </c>
      <c r="B8136" t="s">
        <v>1856</v>
      </c>
      <c r="C8136">
        <v>0</v>
      </c>
      <c r="D8136">
        <v>0</v>
      </c>
      <c r="E8136">
        <v>0</v>
      </c>
      <c r="F8136">
        <v>0</v>
      </c>
    </row>
    <row r="8137" spans="1:6" ht="15" customHeight="1" x14ac:dyDescent="0.35">
      <c r="A8137" s="86">
        <v>5202030</v>
      </c>
      <c r="B8137" t="s">
        <v>1041</v>
      </c>
      <c r="C8137">
        <v>0</v>
      </c>
      <c r="D8137">
        <v>0</v>
      </c>
      <c r="E8137">
        <v>0</v>
      </c>
      <c r="F8137">
        <v>0</v>
      </c>
    </row>
    <row r="8138" spans="1:6" ht="15" customHeight="1" x14ac:dyDescent="0.35">
      <c r="A8138" s="86">
        <v>520203001</v>
      </c>
      <c r="B8138" t="s">
        <v>382</v>
      </c>
      <c r="C8138">
        <v>0</v>
      </c>
      <c r="D8138">
        <v>0</v>
      </c>
      <c r="E8138">
        <v>0</v>
      </c>
      <c r="F8138">
        <v>0</v>
      </c>
    </row>
    <row r="8139" spans="1:6" ht="15" customHeight="1" x14ac:dyDescent="0.35">
      <c r="A8139" s="86">
        <v>520203002</v>
      </c>
      <c r="B8139" t="s">
        <v>547</v>
      </c>
      <c r="C8139">
        <v>0</v>
      </c>
      <c r="D8139">
        <v>0</v>
      </c>
      <c r="E8139">
        <v>0</v>
      </c>
      <c r="F8139">
        <v>0</v>
      </c>
    </row>
    <row r="8140" spans="1:6" ht="15" customHeight="1" x14ac:dyDescent="0.35">
      <c r="A8140" s="86">
        <v>520203003</v>
      </c>
      <c r="B8140" t="s">
        <v>1565</v>
      </c>
      <c r="C8140">
        <v>0</v>
      </c>
      <c r="D8140">
        <v>0</v>
      </c>
      <c r="E8140">
        <v>0</v>
      </c>
      <c r="F8140">
        <v>0</v>
      </c>
    </row>
    <row r="8141" spans="1:6" ht="15" customHeight="1" x14ac:dyDescent="0.35">
      <c r="A8141" s="86">
        <v>520203009</v>
      </c>
      <c r="B8141" t="s">
        <v>1144</v>
      </c>
      <c r="C8141">
        <v>0</v>
      </c>
      <c r="D8141">
        <v>0</v>
      </c>
      <c r="E8141">
        <v>0</v>
      </c>
      <c r="F8141">
        <v>0</v>
      </c>
    </row>
    <row r="8142" spans="1:6" ht="15" customHeight="1" x14ac:dyDescent="0.35">
      <c r="A8142" s="86">
        <v>52020300901</v>
      </c>
      <c r="B8142" t="s">
        <v>550</v>
      </c>
      <c r="C8142">
        <v>0</v>
      </c>
      <c r="D8142">
        <v>0</v>
      </c>
      <c r="E8142">
        <v>0</v>
      </c>
      <c r="F8142">
        <v>0</v>
      </c>
    </row>
    <row r="8143" spans="1:6" ht="15" customHeight="1" x14ac:dyDescent="0.35">
      <c r="A8143" s="86">
        <v>52020300902</v>
      </c>
      <c r="B8143" t="s">
        <v>556</v>
      </c>
      <c r="C8143">
        <v>0</v>
      </c>
      <c r="D8143">
        <v>0</v>
      </c>
      <c r="E8143">
        <v>0</v>
      </c>
      <c r="F8143">
        <v>0</v>
      </c>
    </row>
    <row r="8144" spans="1:6" ht="15" customHeight="1" x14ac:dyDescent="0.35">
      <c r="A8144" s="86">
        <v>52020300903</v>
      </c>
      <c r="B8144" t="s">
        <v>1856</v>
      </c>
      <c r="C8144">
        <v>0</v>
      </c>
      <c r="D8144">
        <v>0</v>
      </c>
      <c r="E8144">
        <v>0</v>
      </c>
      <c r="F8144">
        <v>0</v>
      </c>
    </row>
    <row r="8145" spans="1:6" ht="15" customHeight="1" x14ac:dyDescent="0.35">
      <c r="A8145" s="86">
        <v>5202040</v>
      </c>
      <c r="B8145" t="s">
        <v>1044</v>
      </c>
      <c r="C8145">
        <v>0</v>
      </c>
      <c r="D8145">
        <v>0</v>
      </c>
      <c r="E8145">
        <v>0</v>
      </c>
      <c r="F8145">
        <v>0</v>
      </c>
    </row>
    <row r="8146" spans="1:6" ht="15" customHeight="1" x14ac:dyDescent="0.35">
      <c r="A8146" s="86">
        <v>520204001</v>
      </c>
      <c r="B8146" t="s">
        <v>382</v>
      </c>
      <c r="C8146">
        <v>0</v>
      </c>
      <c r="D8146">
        <v>0</v>
      </c>
      <c r="E8146">
        <v>0</v>
      </c>
      <c r="F8146">
        <v>0</v>
      </c>
    </row>
    <row r="8147" spans="1:6" ht="15" customHeight="1" x14ac:dyDescent="0.35">
      <c r="A8147" s="86">
        <v>520204002</v>
      </c>
      <c r="B8147" t="s">
        <v>547</v>
      </c>
      <c r="C8147">
        <v>0</v>
      </c>
      <c r="D8147">
        <v>0</v>
      </c>
      <c r="E8147">
        <v>0</v>
      </c>
      <c r="F8147">
        <v>0</v>
      </c>
    </row>
    <row r="8148" spans="1:6" ht="15" customHeight="1" x14ac:dyDescent="0.35">
      <c r="A8148" s="86">
        <v>520204003</v>
      </c>
      <c r="B8148" t="s">
        <v>1565</v>
      </c>
      <c r="C8148">
        <v>0</v>
      </c>
      <c r="D8148">
        <v>0</v>
      </c>
      <c r="E8148">
        <v>0</v>
      </c>
      <c r="F8148">
        <v>0</v>
      </c>
    </row>
    <row r="8149" spans="1:6" ht="15" customHeight="1" x14ac:dyDescent="0.35">
      <c r="A8149" s="86">
        <v>520204009</v>
      </c>
      <c r="B8149" t="s">
        <v>1144</v>
      </c>
      <c r="C8149">
        <v>0</v>
      </c>
      <c r="D8149">
        <v>0</v>
      </c>
      <c r="E8149">
        <v>0</v>
      </c>
      <c r="F8149">
        <v>0</v>
      </c>
    </row>
    <row r="8150" spans="1:6" ht="15" customHeight="1" x14ac:dyDescent="0.35">
      <c r="A8150" s="86">
        <v>52020400901</v>
      </c>
      <c r="B8150" t="s">
        <v>550</v>
      </c>
      <c r="C8150">
        <v>0</v>
      </c>
      <c r="D8150">
        <v>0</v>
      </c>
      <c r="E8150">
        <v>0</v>
      </c>
      <c r="F8150">
        <v>0</v>
      </c>
    </row>
    <row r="8151" spans="1:6" ht="15" customHeight="1" x14ac:dyDescent="0.35">
      <c r="A8151" s="86">
        <v>52020400902</v>
      </c>
      <c r="B8151" t="s">
        <v>556</v>
      </c>
      <c r="C8151">
        <v>0</v>
      </c>
      <c r="D8151">
        <v>0</v>
      </c>
      <c r="E8151">
        <v>0</v>
      </c>
      <c r="F8151">
        <v>0</v>
      </c>
    </row>
    <row r="8152" spans="1:6" ht="15" customHeight="1" x14ac:dyDescent="0.35">
      <c r="A8152" s="86">
        <v>52020400903</v>
      </c>
      <c r="B8152" t="s">
        <v>1856</v>
      </c>
      <c r="C8152">
        <v>0</v>
      </c>
      <c r="D8152">
        <v>0</v>
      </c>
      <c r="E8152">
        <v>0</v>
      </c>
      <c r="F8152">
        <v>0</v>
      </c>
    </row>
    <row r="8153" spans="1:6" ht="15" customHeight="1" x14ac:dyDescent="0.35">
      <c r="A8153" s="86">
        <v>5203</v>
      </c>
      <c r="B8153" t="s">
        <v>247</v>
      </c>
      <c r="C8153">
        <v>0</v>
      </c>
      <c r="D8153">
        <v>8757.2099999999991</v>
      </c>
      <c r="E8153">
        <v>9841.56</v>
      </c>
      <c r="F8153">
        <v>-1084.3499999999999</v>
      </c>
    </row>
    <row r="8154" spans="1:6" ht="15" customHeight="1" x14ac:dyDescent="0.35">
      <c r="A8154" s="86">
        <v>520301</v>
      </c>
      <c r="B8154" t="s">
        <v>383</v>
      </c>
      <c r="C8154">
        <v>0</v>
      </c>
      <c r="D8154">
        <v>8757.2099999999991</v>
      </c>
      <c r="E8154">
        <v>9804.1299999999992</v>
      </c>
      <c r="F8154">
        <v>-1046.92</v>
      </c>
    </row>
    <row r="8155" spans="1:6" ht="15" customHeight="1" x14ac:dyDescent="0.35">
      <c r="A8155" s="86">
        <v>5203010</v>
      </c>
      <c r="B8155" t="s">
        <v>383</v>
      </c>
      <c r="C8155">
        <v>0</v>
      </c>
      <c r="D8155">
        <v>8757.2099999999991</v>
      </c>
      <c r="E8155">
        <v>9804.1299999999992</v>
      </c>
      <c r="F8155">
        <v>-1046.92</v>
      </c>
    </row>
    <row r="8156" spans="1:6" ht="15" customHeight="1" x14ac:dyDescent="0.35">
      <c r="A8156" s="86">
        <v>520301001</v>
      </c>
      <c r="B8156" t="s">
        <v>382</v>
      </c>
      <c r="C8156">
        <v>0</v>
      </c>
      <c r="D8156">
        <v>8757.2099999999991</v>
      </c>
      <c r="E8156">
        <v>9804.1299999999992</v>
      </c>
      <c r="F8156">
        <v>-1046.92</v>
      </c>
    </row>
    <row r="8157" spans="1:6" ht="15" customHeight="1" x14ac:dyDescent="0.35">
      <c r="A8157" s="86">
        <v>520301002</v>
      </c>
      <c r="B8157" t="s">
        <v>547</v>
      </c>
      <c r="C8157">
        <v>0</v>
      </c>
      <c r="D8157">
        <v>0</v>
      </c>
      <c r="E8157">
        <v>0</v>
      </c>
      <c r="F8157">
        <v>0</v>
      </c>
    </row>
    <row r="8158" spans="1:6" ht="15" customHeight="1" x14ac:dyDescent="0.35">
      <c r="A8158" s="86">
        <v>520301003</v>
      </c>
      <c r="B8158" t="s">
        <v>1565</v>
      </c>
      <c r="C8158">
        <v>0</v>
      </c>
      <c r="D8158">
        <v>0</v>
      </c>
      <c r="E8158">
        <v>0</v>
      </c>
      <c r="F8158">
        <v>0</v>
      </c>
    </row>
    <row r="8159" spans="1:6" ht="15" customHeight="1" x14ac:dyDescent="0.35">
      <c r="A8159" s="86">
        <v>520301004</v>
      </c>
      <c r="B8159" t="s">
        <v>2064</v>
      </c>
      <c r="C8159">
        <v>0</v>
      </c>
      <c r="D8159">
        <v>0</v>
      </c>
      <c r="E8159">
        <v>0</v>
      </c>
      <c r="F8159">
        <v>0</v>
      </c>
    </row>
    <row r="8160" spans="1:6" ht="15" customHeight="1" x14ac:dyDescent="0.35">
      <c r="A8160" s="86">
        <v>520301009</v>
      </c>
      <c r="B8160" t="s">
        <v>1144</v>
      </c>
      <c r="C8160">
        <v>0</v>
      </c>
      <c r="D8160">
        <v>0</v>
      </c>
      <c r="E8160">
        <v>0</v>
      </c>
      <c r="F8160">
        <v>0</v>
      </c>
    </row>
    <row r="8161" spans="1:6" ht="15" customHeight="1" x14ac:dyDescent="0.35">
      <c r="A8161" s="86">
        <v>52030100901</v>
      </c>
      <c r="B8161" t="s">
        <v>550</v>
      </c>
      <c r="C8161">
        <v>0</v>
      </c>
      <c r="D8161">
        <v>0</v>
      </c>
      <c r="E8161">
        <v>0</v>
      </c>
      <c r="F8161">
        <v>0</v>
      </c>
    </row>
    <row r="8162" spans="1:6" ht="15" customHeight="1" x14ac:dyDescent="0.35">
      <c r="A8162" s="86">
        <v>52030100902</v>
      </c>
      <c r="B8162" t="s">
        <v>556</v>
      </c>
      <c r="C8162">
        <v>0</v>
      </c>
      <c r="D8162">
        <v>0</v>
      </c>
      <c r="E8162">
        <v>0</v>
      </c>
      <c r="F8162">
        <v>0</v>
      </c>
    </row>
    <row r="8163" spans="1:6" ht="15" customHeight="1" x14ac:dyDescent="0.35">
      <c r="A8163" s="86">
        <v>52030100903</v>
      </c>
      <c r="B8163" t="s">
        <v>1856</v>
      </c>
      <c r="C8163">
        <v>0</v>
      </c>
      <c r="D8163">
        <v>0</v>
      </c>
      <c r="E8163">
        <v>0</v>
      </c>
      <c r="F8163">
        <v>0</v>
      </c>
    </row>
    <row r="8164" spans="1:6" ht="15" customHeight="1" x14ac:dyDescent="0.35">
      <c r="A8164" s="86">
        <v>520302</v>
      </c>
      <c r="B8164" t="s">
        <v>384</v>
      </c>
      <c r="C8164">
        <v>0</v>
      </c>
      <c r="D8164">
        <v>0</v>
      </c>
      <c r="E8164">
        <v>37.43</v>
      </c>
      <c r="F8164">
        <v>-37.43</v>
      </c>
    </row>
    <row r="8165" spans="1:6" ht="15" customHeight="1" x14ac:dyDescent="0.35">
      <c r="A8165" s="86">
        <v>5203020</v>
      </c>
      <c r="B8165" t="s">
        <v>384</v>
      </c>
      <c r="C8165">
        <v>0</v>
      </c>
      <c r="D8165">
        <v>0</v>
      </c>
      <c r="E8165">
        <v>37.43</v>
      </c>
      <c r="F8165">
        <v>-37.43</v>
      </c>
    </row>
    <row r="8166" spans="1:6" ht="15" customHeight="1" x14ac:dyDescent="0.35">
      <c r="A8166" s="86">
        <v>520302001</v>
      </c>
      <c r="B8166" t="s">
        <v>382</v>
      </c>
      <c r="C8166">
        <v>0</v>
      </c>
      <c r="D8166">
        <v>0</v>
      </c>
      <c r="E8166">
        <v>37.43</v>
      </c>
      <c r="F8166">
        <v>-37.43</v>
      </c>
    </row>
    <row r="8167" spans="1:6" ht="15" customHeight="1" x14ac:dyDescent="0.35">
      <c r="A8167" s="86">
        <v>520302002</v>
      </c>
      <c r="B8167" t="s">
        <v>547</v>
      </c>
      <c r="C8167">
        <v>0</v>
      </c>
      <c r="D8167">
        <v>0</v>
      </c>
      <c r="E8167">
        <v>0</v>
      </c>
      <c r="F8167">
        <v>0</v>
      </c>
    </row>
    <row r="8168" spans="1:6" ht="15" customHeight="1" x14ac:dyDescent="0.35">
      <c r="A8168" s="86">
        <v>520302003</v>
      </c>
      <c r="B8168" t="s">
        <v>1565</v>
      </c>
      <c r="C8168">
        <v>0</v>
      </c>
      <c r="D8168">
        <v>0</v>
      </c>
      <c r="E8168">
        <v>0</v>
      </c>
      <c r="F8168">
        <v>0</v>
      </c>
    </row>
    <row r="8169" spans="1:6" ht="15" customHeight="1" x14ac:dyDescent="0.35">
      <c r="A8169" s="86">
        <v>520302004</v>
      </c>
      <c r="B8169" t="s">
        <v>2064</v>
      </c>
      <c r="C8169">
        <v>0</v>
      </c>
      <c r="D8169">
        <v>0</v>
      </c>
      <c r="E8169">
        <v>0</v>
      </c>
      <c r="F8169">
        <v>0</v>
      </c>
    </row>
    <row r="8170" spans="1:6" ht="15" customHeight="1" x14ac:dyDescent="0.35">
      <c r="A8170" s="86">
        <v>520302009</v>
      </c>
      <c r="B8170" t="s">
        <v>1144</v>
      </c>
      <c r="C8170">
        <v>0</v>
      </c>
      <c r="D8170">
        <v>0</v>
      </c>
      <c r="E8170">
        <v>0</v>
      </c>
      <c r="F8170">
        <v>0</v>
      </c>
    </row>
    <row r="8171" spans="1:6" ht="15" customHeight="1" x14ac:dyDescent="0.35">
      <c r="A8171" s="86">
        <v>52030200901</v>
      </c>
      <c r="B8171" t="s">
        <v>550</v>
      </c>
      <c r="C8171">
        <v>0</v>
      </c>
      <c r="D8171">
        <v>0</v>
      </c>
      <c r="E8171">
        <v>0</v>
      </c>
      <c r="F8171">
        <v>0</v>
      </c>
    </row>
    <row r="8172" spans="1:6" ht="15" customHeight="1" x14ac:dyDescent="0.35">
      <c r="A8172" s="86">
        <v>52030200902</v>
      </c>
      <c r="B8172" t="s">
        <v>556</v>
      </c>
      <c r="C8172">
        <v>0</v>
      </c>
      <c r="D8172">
        <v>0</v>
      </c>
      <c r="E8172">
        <v>0</v>
      </c>
      <c r="F8172">
        <v>0</v>
      </c>
    </row>
    <row r="8173" spans="1:6" ht="15" customHeight="1" x14ac:dyDescent="0.35">
      <c r="A8173" s="86">
        <v>52030200903</v>
      </c>
      <c r="B8173" t="s">
        <v>1856</v>
      </c>
      <c r="C8173">
        <v>0</v>
      </c>
      <c r="D8173">
        <v>0</v>
      </c>
      <c r="E8173">
        <v>0</v>
      </c>
      <c r="F8173">
        <v>0</v>
      </c>
    </row>
    <row r="8174" spans="1:6" ht="15" customHeight="1" x14ac:dyDescent="0.35">
      <c r="A8174" s="86">
        <v>520303</v>
      </c>
      <c r="B8174" t="s">
        <v>1659</v>
      </c>
      <c r="C8174">
        <v>0</v>
      </c>
      <c r="D8174">
        <v>0</v>
      </c>
      <c r="E8174">
        <v>0</v>
      </c>
      <c r="F8174">
        <v>0</v>
      </c>
    </row>
    <row r="8175" spans="1:6" ht="15" customHeight="1" x14ac:dyDescent="0.35">
      <c r="A8175" s="86">
        <v>5203030</v>
      </c>
      <c r="B8175" t="s">
        <v>1659</v>
      </c>
      <c r="C8175">
        <v>0</v>
      </c>
      <c r="D8175">
        <v>0</v>
      </c>
      <c r="E8175">
        <v>0</v>
      </c>
      <c r="F8175">
        <v>0</v>
      </c>
    </row>
    <row r="8176" spans="1:6" ht="15" customHeight="1" x14ac:dyDescent="0.35">
      <c r="A8176" s="86">
        <v>520303001</v>
      </c>
      <c r="B8176" t="s">
        <v>382</v>
      </c>
      <c r="C8176">
        <v>0</v>
      </c>
      <c r="D8176">
        <v>0</v>
      </c>
      <c r="E8176">
        <v>0</v>
      </c>
      <c r="F8176">
        <v>0</v>
      </c>
    </row>
    <row r="8177" spans="1:6" ht="15" customHeight="1" x14ac:dyDescent="0.35">
      <c r="A8177" s="86">
        <v>520303002</v>
      </c>
      <c r="B8177" t="s">
        <v>547</v>
      </c>
      <c r="C8177">
        <v>0</v>
      </c>
      <c r="D8177">
        <v>0</v>
      </c>
      <c r="E8177">
        <v>0</v>
      </c>
      <c r="F8177">
        <v>0</v>
      </c>
    </row>
    <row r="8178" spans="1:6" ht="15" customHeight="1" x14ac:dyDescent="0.35">
      <c r="A8178" s="86">
        <v>520303003</v>
      </c>
      <c r="B8178" t="s">
        <v>1565</v>
      </c>
      <c r="C8178">
        <v>0</v>
      </c>
      <c r="D8178">
        <v>0</v>
      </c>
      <c r="E8178">
        <v>0</v>
      </c>
      <c r="F8178">
        <v>0</v>
      </c>
    </row>
    <row r="8179" spans="1:6" ht="15" customHeight="1" x14ac:dyDescent="0.35">
      <c r="A8179" s="86">
        <v>520303009</v>
      </c>
      <c r="B8179" t="s">
        <v>1144</v>
      </c>
      <c r="C8179">
        <v>0</v>
      </c>
      <c r="D8179">
        <v>0</v>
      </c>
      <c r="E8179">
        <v>0</v>
      </c>
      <c r="F8179">
        <v>0</v>
      </c>
    </row>
    <row r="8180" spans="1:6" ht="15" customHeight="1" x14ac:dyDescent="0.35">
      <c r="A8180" s="86">
        <v>52030300901</v>
      </c>
      <c r="B8180" t="s">
        <v>550</v>
      </c>
      <c r="C8180">
        <v>0</v>
      </c>
      <c r="D8180">
        <v>0</v>
      </c>
      <c r="E8180">
        <v>0</v>
      </c>
      <c r="F8180">
        <v>0</v>
      </c>
    </row>
    <row r="8181" spans="1:6" ht="15" customHeight="1" x14ac:dyDescent="0.35">
      <c r="A8181" s="86">
        <v>52030300902</v>
      </c>
      <c r="B8181" t="s">
        <v>556</v>
      </c>
      <c r="C8181">
        <v>0</v>
      </c>
      <c r="D8181">
        <v>0</v>
      </c>
      <c r="E8181">
        <v>0</v>
      </c>
      <c r="F8181">
        <v>0</v>
      </c>
    </row>
    <row r="8182" spans="1:6" ht="15" customHeight="1" x14ac:dyDescent="0.35">
      <c r="A8182" s="86">
        <v>52030300903</v>
      </c>
      <c r="B8182" t="s">
        <v>1856</v>
      </c>
      <c r="C8182">
        <v>0</v>
      </c>
      <c r="D8182">
        <v>0</v>
      </c>
      <c r="E8182">
        <v>0</v>
      </c>
      <c r="F8182">
        <v>0</v>
      </c>
    </row>
    <row r="8183" spans="1:6" ht="15" customHeight="1" x14ac:dyDescent="0.35">
      <c r="A8183" s="86">
        <v>5203040</v>
      </c>
      <c r="B8183" t="s">
        <v>1055</v>
      </c>
      <c r="C8183">
        <v>0</v>
      </c>
      <c r="D8183">
        <v>0</v>
      </c>
      <c r="E8183">
        <v>0</v>
      </c>
      <c r="F8183">
        <v>0</v>
      </c>
    </row>
    <row r="8184" spans="1:6" ht="15" customHeight="1" x14ac:dyDescent="0.35">
      <c r="A8184" s="86">
        <v>520304001</v>
      </c>
      <c r="B8184" t="s">
        <v>382</v>
      </c>
      <c r="C8184">
        <v>0</v>
      </c>
      <c r="D8184">
        <v>0</v>
      </c>
      <c r="E8184">
        <v>0</v>
      </c>
      <c r="F8184">
        <v>0</v>
      </c>
    </row>
    <row r="8185" spans="1:6" ht="15" customHeight="1" x14ac:dyDescent="0.35">
      <c r="A8185" s="86">
        <v>520304002</v>
      </c>
      <c r="B8185" t="s">
        <v>547</v>
      </c>
      <c r="C8185">
        <v>0</v>
      </c>
      <c r="D8185">
        <v>0</v>
      </c>
      <c r="E8185">
        <v>0</v>
      </c>
      <c r="F8185">
        <v>0</v>
      </c>
    </row>
    <row r="8186" spans="1:6" ht="15" customHeight="1" x14ac:dyDescent="0.35">
      <c r="A8186" s="86">
        <v>520304003</v>
      </c>
      <c r="B8186" t="s">
        <v>1565</v>
      </c>
      <c r="C8186">
        <v>0</v>
      </c>
      <c r="D8186">
        <v>0</v>
      </c>
      <c r="E8186">
        <v>0</v>
      </c>
      <c r="F8186">
        <v>0</v>
      </c>
    </row>
    <row r="8187" spans="1:6" ht="15" customHeight="1" x14ac:dyDescent="0.35">
      <c r="A8187" s="86">
        <v>520304009</v>
      </c>
      <c r="B8187" t="s">
        <v>1144</v>
      </c>
      <c r="C8187">
        <v>0</v>
      </c>
      <c r="D8187">
        <v>0</v>
      </c>
      <c r="E8187">
        <v>0</v>
      </c>
      <c r="F8187">
        <v>0</v>
      </c>
    </row>
    <row r="8188" spans="1:6" ht="15" customHeight="1" x14ac:dyDescent="0.35">
      <c r="A8188" s="86">
        <v>52030400901</v>
      </c>
      <c r="B8188" t="s">
        <v>550</v>
      </c>
      <c r="C8188">
        <v>0</v>
      </c>
      <c r="D8188">
        <v>0</v>
      </c>
      <c r="E8188">
        <v>0</v>
      </c>
      <c r="F8188">
        <v>0</v>
      </c>
    </row>
    <row r="8189" spans="1:6" ht="15" customHeight="1" x14ac:dyDescent="0.35">
      <c r="A8189" s="86">
        <v>52030400902</v>
      </c>
      <c r="B8189" t="s">
        <v>556</v>
      </c>
      <c r="C8189">
        <v>0</v>
      </c>
      <c r="D8189">
        <v>0</v>
      </c>
      <c r="E8189">
        <v>0</v>
      </c>
      <c r="F8189">
        <v>0</v>
      </c>
    </row>
    <row r="8190" spans="1:6" ht="15" customHeight="1" x14ac:dyDescent="0.35">
      <c r="A8190" s="86">
        <v>52030400903</v>
      </c>
      <c r="B8190" t="s">
        <v>1856</v>
      </c>
      <c r="C8190">
        <v>0</v>
      </c>
      <c r="D8190">
        <v>0</v>
      </c>
      <c r="E8190">
        <v>0</v>
      </c>
      <c r="F8190">
        <v>0</v>
      </c>
    </row>
    <row r="8191" spans="1:6" ht="15" customHeight="1" x14ac:dyDescent="0.35">
      <c r="A8191" s="86">
        <v>5204</v>
      </c>
      <c r="B8191" t="s">
        <v>231</v>
      </c>
      <c r="C8191">
        <v>0</v>
      </c>
      <c r="D8191">
        <v>0</v>
      </c>
      <c r="E8191">
        <v>1254714.32</v>
      </c>
      <c r="F8191">
        <v>-1254714.32</v>
      </c>
    </row>
    <row r="8192" spans="1:6" ht="15" customHeight="1" x14ac:dyDescent="0.35">
      <c r="A8192" s="86">
        <v>520401</v>
      </c>
      <c r="B8192" t="s">
        <v>386</v>
      </c>
      <c r="C8192">
        <v>0</v>
      </c>
      <c r="D8192">
        <v>0</v>
      </c>
      <c r="E8192">
        <v>670561.30000000005</v>
      </c>
      <c r="F8192">
        <v>-670561.30000000005</v>
      </c>
    </row>
    <row r="8193" spans="1:6" ht="15" customHeight="1" x14ac:dyDescent="0.35">
      <c r="A8193" s="86">
        <v>5204010</v>
      </c>
      <c r="B8193" t="s">
        <v>386</v>
      </c>
      <c r="C8193">
        <v>0</v>
      </c>
      <c r="D8193">
        <v>0</v>
      </c>
      <c r="E8193">
        <v>670561.30000000005</v>
      </c>
      <c r="F8193">
        <v>-670561.30000000005</v>
      </c>
    </row>
    <row r="8194" spans="1:6" ht="15" customHeight="1" x14ac:dyDescent="0.35">
      <c r="A8194" s="86">
        <v>520401001</v>
      </c>
      <c r="B8194" t="s">
        <v>382</v>
      </c>
      <c r="C8194">
        <v>0</v>
      </c>
      <c r="D8194">
        <v>0</v>
      </c>
      <c r="E8194">
        <v>435327.19</v>
      </c>
      <c r="F8194">
        <v>-435327.19</v>
      </c>
    </row>
    <row r="8195" spans="1:6" ht="15" customHeight="1" x14ac:dyDescent="0.35">
      <c r="A8195" s="86">
        <v>520401002</v>
      </c>
      <c r="B8195" t="s">
        <v>547</v>
      </c>
      <c r="C8195">
        <v>0</v>
      </c>
      <c r="D8195">
        <v>0</v>
      </c>
      <c r="E8195">
        <v>235234.11</v>
      </c>
      <c r="F8195">
        <v>-235234.11</v>
      </c>
    </row>
    <row r="8196" spans="1:6" ht="15" customHeight="1" x14ac:dyDescent="0.35">
      <c r="A8196" s="86">
        <v>520401003</v>
      </c>
      <c r="B8196" t="s">
        <v>1565</v>
      </c>
      <c r="C8196">
        <v>0</v>
      </c>
      <c r="D8196">
        <v>0</v>
      </c>
      <c r="E8196">
        <v>0</v>
      </c>
      <c r="F8196">
        <v>0</v>
      </c>
    </row>
    <row r="8197" spans="1:6" ht="15" customHeight="1" x14ac:dyDescent="0.35">
      <c r="A8197" s="86">
        <v>520401004</v>
      </c>
      <c r="B8197" t="s">
        <v>2055</v>
      </c>
      <c r="C8197">
        <v>0</v>
      </c>
      <c r="D8197">
        <v>0</v>
      </c>
      <c r="E8197">
        <v>0</v>
      </c>
      <c r="F8197">
        <v>0</v>
      </c>
    </row>
    <row r="8198" spans="1:6" ht="15" customHeight="1" x14ac:dyDescent="0.35">
      <c r="A8198" s="86">
        <v>520401009</v>
      </c>
      <c r="B8198" t="s">
        <v>1144</v>
      </c>
      <c r="C8198">
        <v>0</v>
      </c>
      <c r="D8198">
        <v>0</v>
      </c>
      <c r="E8198">
        <v>0</v>
      </c>
      <c r="F8198">
        <v>0</v>
      </c>
    </row>
    <row r="8199" spans="1:6" ht="15" customHeight="1" x14ac:dyDescent="0.35">
      <c r="A8199" s="86">
        <v>52040100901</v>
      </c>
      <c r="B8199" t="s">
        <v>550</v>
      </c>
      <c r="C8199">
        <v>0</v>
      </c>
      <c r="D8199">
        <v>0</v>
      </c>
      <c r="E8199">
        <v>0</v>
      </c>
      <c r="F8199">
        <v>0</v>
      </c>
    </row>
    <row r="8200" spans="1:6" ht="15" customHeight="1" x14ac:dyDescent="0.35">
      <c r="A8200" s="86">
        <v>52040100902</v>
      </c>
      <c r="B8200" t="s">
        <v>556</v>
      </c>
      <c r="C8200">
        <v>0</v>
      </c>
      <c r="D8200">
        <v>0</v>
      </c>
      <c r="E8200">
        <v>0</v>
      </c>
      <c r="F8200">
        <v>0</v>
      </c>
    </row>
    <row r="8201" spans="1:6" ht="15" customHeight="1" x14ac:dyDescent="0.35">
      <c r="A8201" s="86">
        <v>52040100903</v>
      </c>
      <c r="B8201" t="s">
        <v>1856</v>
      </c>
      <c r="C8201">
        <v>0</v>
      </c>
      <c r="D8201">
        <v>0</v>
      </c>
      <c r="E8201">
        <v>0</v>
      </c>
      <c r="F8201">
        <v>0</v>
      </c>
    </row>
    <row r="8202" spans="1:6" ht="15" customHeight="1" x14ac:dyDescent="0.35">
      <c r="A8202" s="86">
        <v>520402</v>
      </c>
      <c r="B8202" t="s">
        <v>646</v>
      </c>
      <c r="C8202">
        <v>0</v>
      </c>
      <c r="D8202">
        <v>0</v>
      </c>
      <c r="E8202">
        <v>584153.02</v>
      </c>
      <c r="F8202">
        <v>-584153.02</v>
      </c>
    </row>
    <row r="8203" spans="1:6" ht="15" customHeight="1" x14ac:dyDescent="0.35">
      <c r="A8203" s="86">
        <v>5204020</v>
      </c>
      <c r="B8203" t="s">
        <v>646</v>
      </c>
      <c r="C8203">
        <v>0</v>
      </c>
      <c r="D8203">
        <v>0</v>
      </c>
      <c r="E8203">
        <v>584153.02</v>
      </c>
      <c r="F8203">
        <v>-584153.02</v>
      </c>
    </row>
    <row r="8204" spans="1:6" ht="15" customHeight="1" x14ac:dyDescent="0.35">
      <c r="A8204" s="86">
        <v>520402001</v>
      </c>
      <c r="B8204" t="s">
        <v>382</v>
      </c>
      <c r="C8204">
        <v>0</v>
      </c>
      <c r="D8204">
        <v>0</v>
      </c>
      <c r="E8204">
        <v>342177.74</v>
      </c>
      <c r="F8204">
        <v>-342177.74</v>
      </c>
    </row>
    <row r="8205" spans="1:6" ht="15" customHeight="1" x14ac:dyDescent="0.35">
      <c r="A8205" s="86">
        <v>520402002</v>
      </c>
      <c r="B8205" t="s">
        <v>547</v>
      </c>
      <c r="C8205">
        <v>0</v>
      </c>
      <c r="D8205">
        <v>0</v>
      </c>
      <c r="E8205">
        <v>241975.28</v>
      </c>
      <c r="F8205">
        <v>-241975.28</v>
      </c>
    </row>
    <row r="8206" spans="1:6" ht="15" customHeight="1" x14ac:dyDescent="0.35">
      <c r="A8206" s="86">
        <v>520402003</v>
      </c>
      <c r="B8206" t="s">
        <v>1565</v>
      </c>
      <c r="C8206">
        <v>0</v>
      </c>
      <c r="D8206">
        <v>0</v>
      </c>
      <c r="E8206">
        <v>0</v>
      </c>
      <c r="F8206">
        <v>0</v>
      </c>
    </row>
    <row r="8207" spans="1:6" ht="15" customHeight="1" x14ac:dyDescent="0.35">
      <c r="A8207" s="86">
        <v>520402009</v>
      </c>
      <c r="B8207" t="s">
        <v>1144</v>
      </c>
      <c r="C8207">
        <v>0</v>
      </c>
      <c r="D8207">
        <v>0</v>
      </c>
      <c r="E8207">
        <v>0</v>
      </c>
      <c r="F8207">
        <v>0</v>
      </c>
    </row>
    <row r="8208" spans="1:6" ht="15" customHeight="1" x14ac:dyDescent="0.35">
      <c r="A8208" s="86">
        <v>52040200901</v>
      </c>
      <c r="B8208" t="s">
        <v>550</v>
      </c>
      <c r="C8208">
        <v>0</v>
      </c>
      <c r="D8208">
        <v>0</v>
      </c>
      <c r="E8208">
        <v>0</v>
      </c>
      <c r="F8208">
        <v>0</v>
      </c>
    </row>
    <row r="8209" spans="1:6" ht="15" customHeight="1" x14ac:dyDescent="0.35">
      <c r="A8209" s="86">
        <v>52040200902</v>
      </c>
      <c r="B8209" t="s">
        <v>556</v>
      </c>
      <c r="C8209">
        <v>0</v>
      </c>
      <c r="D8209">
        <v>0</v>
      </c>
      <c r="E8209">
        <v>0</v>
      </c>
      <c r="F8209">
        <v>0</v>
      </c>
    </row>
    <row r="8210" spans="1:6" ht="15" customHeight="1" x14ac:dyDescent="0.35">
      <c r="A8210" s="86">
        <v>52040200903</v>
      </c>
      <c r="B8210" t="s">
        <v>1856</v>
      </c>
      <c r="C8210">
        <v>0</v>
      </c>
      <c r="D8210">
        <v>0</v>
      </c>
      <c r="E8210">
        <v>0</v>
      </c>
      <c r="F8210">
        <v>0</v>
      </c>
    </row>
    <row r="8211" spans="1:6" ht="15" customHeight="1" x14ac:dyDescent="0.35">
      <c r="A8211" s="86">
        <v>5205</v>
      </c>
      <c r="B8211" t="s">
        <v>232</v>
      </c>
      <c r="C8211">
        <v>0</v>
      </c>
      <c r="D8211">
        <v>0</v>
      </c>
      <c r="E8211">
        <v>308121.2</v>
      </c>
      <c r="F8211">
        <v>-308121.2</v>
      </c>
    </row>
    <row r="8212" spans="1:6" ht="15" customHeight="1" x14ac:dyDescent="0.35">
      <c r="A8212" s="86">
        <v>520501</v>
      </c>
      <c r="B8212" t="s">
        <v>388</v>
      </c>
      <c r="C8212">
        <v>0</v>
      </c>
      <c r="D8212">
        <v>0</v>
      </c>
      <c r="E8212">
        <v>308121.2</v>
      </c>
      <c r="F8212">
        <v>-308121.2</v>
      </c>
    </row>
    <row r="8213" spans="1:6" ht="15" customHeight="1" x14ac:dyDescent="0.35">
      <c r="A8213" s="86">
        <v>5205010</v>
      </c>
      <c r="B8213" t="s">
        <v>388</v>
      </c>
      <c r="C8213">
        <v>0</v>
      </c>
      <c r="D8213">
        <v>0</v>
      </c>
      <c r="E8213">
        <v>308121.2</v>
      </c>
      <c r="F8213">
        <v>-308121.2</v>
      </c>
    </row>
    <row r="8214" spans="1:6" ht="15" customHeight="1" x14ac:dyDescent="0.35">
      <c r="A8214" s="86">
        <v>520501001</v>
      </c>
      <c r="B8214" t="s">
        <v>382</v>
      </c>
      <c r="C8214">
        <v>0</v>
      </c>
      <c r="D8214">
        <v>0</v>
      </c>
      <c r="E8214">
        <v>305331.05</v>
      </c>
      <c r="F8214">
        <v>-305331.05</v>
      </c>
    </row>
    <row r="8215" spans="1:6" ht="15" customHeight="1" x14ac:dyDescent="0.35">
      <c r="A8215" s="86">
        <v>520501002</v>
      </c>
      <c r="B8215" t="s">
        <v>547</v>
      </c>
      <c r="C8215">
        <v>0</v>
      </c>
      <c r="D8215">
        <v>0</v>
      </c>
      <c r="E8215">
        <v>2790.15</v>
      </c>
      <c r="F8215">
        <v>-2790.15</v>
      </c>
    </row>
    <row r="8216" spans="1:6" ht="15" customHeight="1" x14ac:dyDescent="0.35">
      <c r="A8216" s="86">
        <v>520501003</v>
      </c>
      <c r="B8216" t="s">
        <v>1565</v>
      </c>
      <c r="C8216">
        <v>0</v>
      </c>
      <c r="D8216">
        <v>0</v>
      </c>
      <c r="E8216">
        <v>0</v>
      </c>
      <c r="F8216">
        <v>0</v>
      </c>
    </row>
    <row r="8217" spans="1:6" ht="15" customHeight="1" x14ac:dyDescent="0.35">
      <c r="A8217" s="86">
        <v>520501004</v>
      </c>
      <c r="B8217" t="s">
        <v>2064</v>
      </c>
      <c r="C8217">
        <v>0</v>
      </c>
      <c r="D8217">
        <v>0</v>
      </c>
      <c r="E8217">
        <v>0</v>
      </c>
      <c r="F8217">
        <v>0</v>
      </c>
    </row>
    <row r="8218" spans="1:6" ht="15" customHeight="1" x14ac:dyDescent="0.35">
      <c r="A8218" s="86">
        <v>520501009</v>
      </c>
      <c r="B8218" t="s">
        <v>1144</v>
      </c>
      <c r="C8218">
        <v>0</v>
      </c>
      <c r="D8218">
        <v>0</v>
      </c>
      <c r="E8218">
        <v>0</v>
      </c>
      <c r="F8218">
        <v>0</v>
      </c>
    </row>
    <row r="8219" spans="1:6" ht="15" customHeight="1" x14ac:dyDescent="0.35">
      <c r="A8219" s="86">
        <v>52050100901</v>
      </c>
      <c r="B8219" t="s">
        <v>550</v>
      </c>
      <c r="C8219">
        <v>0</v>
      </c>
      <c r="D8219">
        <v>0</v>
      </c>
      <c r="E8219">
        <v>0</v>
      </c>
      <c r="F8219">
        <v>0</v>
      </c>
    </row>
    <row r="8220" spans="1:6" ht="15" customHeight="1" x14ac:dyDescent="0.35">
      <c r="A8220" s="86">
        <v>52050100902</v>
      </c>
      <c r="B8220" t="s">
        <v>556</v>
      </c>
      <c r="C8220">
        <v>0</v>
      </c>
      <c r="D8220">
        <v>0</v>
      </c>
      <c r="E8220">
        <v>0</v>
      </c>
      <c r="F8220">
        <v>0</v>
      </c>
    </row>
    <row r="8221" spans="1:6" ht="15" customHeight="1" x14ac:dyDescent="0.35">
      <c r="A8221" s="86">
        <v>52050100903</v>
      </c>
      <c r="B8221" t="s">
        <v>1856</v>
      </c>
      <c r="C8221">
        <v>0</v>
      </c>
      <c r="D8221">
        <v>0</v>
      </c>
      <c r="E8221">
        <v>0</v>
      </c>
      <c r="F8221">
        <v>0</v>
      </c>
    </row>
    <row r="8222" spans="1:6" ht="15" customHeight="1" x14ac:dyDescent="0.35">
      <c r="A8222" s="86">
        <v>5206</v>
      </c>
      <c r="B8222" t="s">
        <v>233</v>
      </c>
      <c r="C8222">
        <v>0</v>
      </c>
      <c r="D8222">
        <v>822.98</v>
      </c>
      <c r="E8222">
        <v>782096.24</v>
      </c>
      <c r="F8222">
        <v>-781273.26</v>
      </c>
    </row>
    <row r="8223" spans="1:6" ht="15" customHeight="1" x14ac:dyDescent="0.35">
      <c r="A8223" s="86">
        <v>520601</v>
      </c>
      <c r="B8223" t="s">
        <v>390</v>
      </c>
      <c r="C8223">
        <v>0</v>
      </c>
      <c r="D8223">
        <v>0</v>
      </c>
      <c r="E8223">
        <v>285.54000000000002</v>
      </c>
      <c r="F8223">
        <v>-285.54000000000002</v>
      </c>
    </row>
    <row r="8224" spans="1:6" ht="15" customHeight="1" x14ac:dyDescent="0.35">
      <c r="A8224" s="86">
        <v>5206010</v>
      </c>
      <c r="B8224" t="s">
        <v>390</v>
      </c>
      <c r="C8224">
        <v>0</v>
      </c>
      <c r="D8224">
        <v>0</v>
      </c>
      <c r="E8224">
        <v>285.54000000000002</v>
      </c>
      <c r="F8224">
        <v>-285.54000000000002</v>
      </c>
    </row>
    <row r="8225" spans="1:6" ht="15" customHeight="1" x14ac:dyDescent="0.35">
      <c r="A8225" s="86">
        <v>520601001</v>
      </c>
      <c r="B8225" t="s">
        <v>382</v>
      </c>
      <c r="C8225">
        <v>0</v>
      </c>
      <c r="D8225">
        <v>0</v>
      </c>
      <c r="E8225">
        <v>285.54000000000002</v>
      </c>
      <c r="F8225">
        <v>-285.54000000000002</v>
      </c>
    </row>
    <row r="8226" spans="1:6" ht="15" customHeight="1" x14ac:dyDescent="0.35">
      <c r="A8226" s="86">
        <v>520601002</v>
      </c>
      <c r="B8226" t="s">
        <v>547</v>
      </c>
      <c r="C8226">
        <v>0</v>
      </c>
      <c r="D8226">
        <v>0</v>
      </c>
      <c r="E8226">
        <v>0</v>
      </c>
      <c r="F8226">
        <v>0</v>
      </c>
    </row>
    <row r="8227" spans="1:6" ht="15" customHeight="1" x14ac:dyDescent="0.35">
      <c r="A8227" s="86">
        <v>520601003</v>
      </c>
      <c r="B8227" t="s">
        <v>1565</v>
      </c>
      <c r="C8227">
        <v>0</v>
      </c>
      <c r="D8227">
        <v>0</v>
      </c>
      <c r="E8227">
        <v>0</v>
      </c>
      <c r="F8227">
        <v>0</v>
      </c>
    </row>
    <row r="8228" spans="1:6" ht="15" customHeight="1" x14ac:dyDescent="0.35">
      <c r="A8228" s="86">
        <v>520601009</v>
      </c>
      <c r="B8228" t="s">
        <v>1144</v>
      </c>
      <c r="C8228">
        <v>0</v>
      </c>
      <c r="D8228">
        <v>0</v>
      </c>
      <c r="E8228">
        <v>0</v>
      </c>
      <c r="F8228">
        <v>0</v>
      </c>
    </row>
    <row r="8229" spans="1:6" ht="15" customHeight="1" x14ac:dyDescent="0.35">
      <c r="A8229" s="86">
        <v>52060100901</v>
      </c>
      <c r="B8229" t="s">
        <v>550</v>
      </c>
      <c r="C8229">
        <v>0</v>
      </c>
      <c r="D8229">
        <v>0</v>
      </c>
      <c r="E8229">
        <v>0</v>
      </c>
      <c r="F8229">
        <v>0</v>
      </c>
    </row>
    <row r="8230" spans="1:6" ht="15" customHeight="1" x14ac:dyDescent="0.35">
      <c r="A8230" s="86">
        <v>52060100902</v>
      </c>
      <c r="B8230" t="s">
        <v>556</v>
      </c>
      <c r="C8230">
        <v>0</v>
      </c>
      <c r="D8230">
        <v>0</v>
      </c>
      <c r="E8230">
        <v>0</v>
      </c>
      <c r="F8230">
        <v>0</v>
      </c>
    </row>
    <row r="8231" spans="1:6" ht="15" customHeight="1" x14ac:dyDescent="0.35">
      <c r="A8231" s="86">
        <v>52060100903</v>
      </c>
      <c r="B8231" t="s">
        <v>1856</v>
      </c>
      <c r="C8231">
        <v>0</v>
      </c>
      <c r="D8231">
        <v>0</v>
      </c>
      <c r="E8231">
        <v>0</v>
      </c>
      <c r="F8231">
        <v>0</v>
      </c>
    </row>
    <row r="8232" spans="1:6" ht="15" customHeight="1" x14ac:dyDescent="0.35">
      <c r="A8232" s="86">
        <v>520602</v>
      </c>
      <c r="B8232" t="s">
        <v>592</v>
      </c>
      <c r="C8232">
        <v>0</v>
      </c>
      <c r="D8232">
        <v>0</v>
      </c>
      <c r="E8232">
        <v>18185.7</v>
      </c>
      <c r="F8232">
        <v>-18185.7</v>
      </c>
    </row>
    <row r="8233" spans="1:6" ht="15" customHeight="1" x14ac:dyDescent="0.35">
      <c r="A8233" s="86">
        <v>5206020</v>
      </c>
      <c r="B8233" t="s">
        <v>592</v>
      </c>
      <c r="C8233">
        <v>0</v>
      </c>
      <c r="D8233">
        <v>0</v>
      </c>
      <c r="E8233">
        <v>18185.7</v>
      </c>
      <c r="F8233">
        <v>-18185.7</v>
      </c>
    </row>
    <row r="8234" spans="1:6" ht="15" customHeight="1" x14ac:dyDescent="0.35">
      <c r="A8234" s="86">
        <v>520602001</v>
      </c>
      <c r="B8234" t="s">
        <v>382</v>
      </c>
      <c r="C8234">
        <v>0</v>
      </c>
      <c r="D8234">
        <v>0</v>
      </c>
      <c r="E8234">
        <v>16303.27</v>
      </c>
      <c r="F8234">
        <v>-16303.27</v>
      </c>
    </row>
    <row r="8235" spans="1:6" ht="15" customHeight="1" x14ac:dyDescent="0.35">
      <c r="A8235" s="86">
        <v>520602002</v>
      </c>
      <c r="B8235" t="s">
        <v>547</v>
      </c>
      <c r="C8235">
        <v>0</v>
      </c>
      <c r="D8235">
        <v>0</v>
      </c>
      <c r="E8235">
        <v>1882.43</v>
      </c>
      <c r="F8235">
        <v>-1882.43</v>
      </c>
    </row>
    <row r="8236" spans="1:6" ht="15" customHeight="1" x14ac:dyDescent="0.35">
      <c r="A8236" s="86">
        <v>520602003</v>
      </c>
      <c r="B8236" t="s">
        <v>1565</v>
      </c>
      <c r="C8236">
        <v>0</v>
      </c>
      <c r="D8236">
        <v>0</v>
      </c>
      <c r="E8236">
        <v>0</v>
      </c>
      <c r="F8236">
        <v>0</v>
      </c>
    </row>
    <row r="8237" spans="1:6" ht="15" customHeight="1" x14ac:dyDescent="0.35">
      <c r="A8237" s="86">
        <v>520602009</v>
      </c>
      <c r="B8237" t="s">
        <v>1144</v>
      </c>
      <c r="C8237">
        <v>0</v>
      </c>
      <c r="D8237">
        <v>0</v>
      </c>
      <c r="E8237">
        <v>0</v>
      </c>
      <c r="F8237">
        <v>0</v>
      </c>
    </row>
    <row r="8238" spans="1:6" ht="15" customHeight="1" x14ac:dyDescent="0.35">
      <c r="A8238" s="86">
        <v>52060200901</v>
      </c>
      <c r="B8238" t="s">
        <v>550</v>
      </c>
      <c r="C8238">
        <v>0</v>
      </c>
      <c r="D8238">
        <v>0</v>
      </c>
      <c r="E8238">
        <v>0</v>
      </c>
      <c r="F8238">
        <v>0</v>
      </c>
    </row>
    <row r="8239" spans="1:6" ht="15" customHeight="1" x14ac:dyDescent="0.35">
      <c r="A8239" s="86">
        <v>52060200902</v>
      </c>
      <c r="B8239" t="s">
        <v>556</v>
      </c>
      <c r="C8239">
        <v>0</v>
      </c>
      <c r="D8239">
        <v>0</v>
      </c>
      <c r="E8239">
        <v>0</v>
      </c>
      <c r="F8239">
        <v>0</v>
      </c>
    </row>
    <row r="8240" spans="1:6" ht="15" customHeight="1" x14ac:dyDescent="0.35">
      <c r="A8240" s="86">
        <v>52060200903</v>
      </c>
      <c r="B8240" t="s">
        <v>1856</v>
      </c>
      <c r="C8240">
        <v>0</v>
      </c>
      <c r="D8240">
        <v>0</v>
      </c>
      <c r="E8240">
        <v>0</v>
      </c>
      <c r="F8240">
        <v>0</v>
      </c>
    </row>
    <row r="8241" spans="1:6" ht="15" customHeight="1" x14ac:dyDescent="0.35">
      <c r="A8241" s="86">
        <v>520603</v>
      </c>
      <c r="B8241" t="s">
        <v>393</v>
      </c>
      <c r="C8241">
        <v>0</v>
      </c>
      <c r="D8241">
        <v>0</v>
      </c>
      <c r="E8241">
        <v>1944.93</v>
      </c>
      <c r="F8241">
        <v>-1944.93</v>
      </c>
    </row>
    <row r="8242" spans="1:6" ht="15" customHeight="1" x14ac:dyDescent="0.35">
      <c r="A8242" s="86">
        <v>5206030</v>
      </c>
      <c r="B8242" t="s">
        <v>393</v>
      </c>
      <c r="C8242">
        <v>0</v>
      </c>
      <c r="D8242">
        <v>0</v>
      </c>
      <c r="E8242">
        <v>1944.93</v>
      </c>
      <c r="F8242">
        <v>-1944.93</v>
      </c>
    </row>
    <row r="8243" spans="1:6" ht="15" customHeight="1" x14ac:dyDescent="0.35">
      <c r="A8243" s="86">
        <v>520603001</v>
      </c>
      <c r="B8243" t="s">
        <v>382</v>
      </c>
      <c r="C8243">
        <v>0</v>
      </c>
      <c r="D8243">
        <v>0</v>
      </c>
      <c r="E8243">
        <v>1944.93</v>
      </c>
      <c r="F8243">
        <v>-1944.93</v>
      </c>
    </row>
    <row r="8244" spans="1:6" ht="15" customHeight="1" x14ac:dyDescent="0.35">
      <c r="A8244" s="86">
        <v>520603002</v>
      </c>
      <c r="B8244" t="s">
        <v>547</v>
      </c>
      <c r="C8244">
        <v>0</v>
      </c>
      <c r="D8244">
        <v>0</v>
      </c>
      <c r="E8244">
        <v>0</v>
      </c>
      <c r="F8244">
        <v>0</v>
      </c>
    </row>
    <row r="8245" spans="1:6" ht="15" customHeight="1" x14ac:dyDescent="0.35">
      <c r="A8245" s="86">
        <v>520603003</v>
      </c>
      <c r="B8245" t="s">
        <v>1565</v>
      </c>
      <c r="C8245">
        <v>0</v>
      </c>
      <c r="D8245">
        <v>0</v>
      </c>
      <c r="E8245">
        <v>0</v>
      </c>
      <c r="F8245">
        <v>0</v>
      </c>
    </row>
    <row r="8246" spans="1:6" ht="15" customHeight="1" x14ac:dyDescent="0.35">
      <c r="A8246" s="86">
        <v>520603009</v>
      </c>
      <c r="B8246" t="s">
        <v>1144</v>
      </c>
      <c r="C8246">
        <v>0</v>
      </c>
      <c r="D8246">
        <v>0</v>
      </c>
      <c r="E8246">
        <v>0</v>
      </c>
      <c r="F8246">
        <v>0</v>
      </c>
    </row>
    <row r="8247" spans="1:6" ht="15" customHeight="1" x14ac:dyDescent="0.35">
      <c r="A8247" s="86">
        <v>52060300901</v>
      </c>
      <c r="B8247" t="s">
        <v>550</v>
      </c>
      <c r="C8247">
        <v>0</v>
      </c>
      <c r="D8247">
        <v>0</v>
      </c>
      <c r="E8247">
        <v>0</v>
      </c>
      <c r="F8247">
        <v>0</v>
      </c>
    </row>
    <row r="8248" spans="1:6" ht="15" customHeight="1" x14ac:dyDescent="0.35">
      <c r="A8248" s="86">
        <v>52060300902</v>
      </c>
      <c r="B8248" t="s">
        <v>556</v>
      </c>
      <c r="C8248">
        <v>0</v>
      </c>
      <c r="D8248">
        <v>0</v>
      </c>
      <c r="E8248">
        <v>0</v>
      </c>
      <c r="F8248">
        <v>0</v>
      </c>
    </row>
    <row r="8249" spans="1:6" ht="15" customHeight="1" x14ac:dyDescent="0.35">
      <c r="A8249" s="86">
        <v>52060300903</v>
      </c>
      <c r="B8249" t="s">
        <v>1856</v>
      </c>
      <c r="C8249">
        <v>0</v>
      </c>
      <c r="D8249">
        <v>0</v>
      </c>
      <c r="E8249">
        <v>0</v>
      </c>
      <c r="F8249">
        <v>0</v>
      </c>
    </row>
    <row r="8250" spans="1:6" ht="15" customHeight="1" x14ac:dyDescent="0.35">
      <c r="A8250" s="86">
        <v>520604</v>
      </c>
      <c r="B8250" t="s">
        <v>394</v>
      </c>
      <c r="C8250">
        <v>0</v>
      </c>
      <c r="D8250">
        <v>0</v>
      </c>
      <c r="E8250">
        <v>17030.45</v>
      </c>
      <c r="F8250">
        <v>-17030.45</v>
      </c>
    </row>
    <row r="8251" spans="1:6" ht="15" customHeight="1" x14ac:dyDescent="0.35">
      <c r="A8251" s="86">
        <v>5206040</v>
      </c>
      <c r="B8251" t="s">
        <v>394</v>
      </c>
      <c r="C8251">
        <v>0</v>
      </c>
      <c r="D8251">
        <v>0</v>
      </c>
      <c r="E8251">
        <v>17030.45</v>
      </c>
      <c r="F8251">
        <v>-17030.45</v>
      </c>
    </row>
    <row r="8252" spans="1:6" ht="15" customHeight="1" x14ac:dyDescent="0.35">
      <c r="A8252" s="86">
        <v>520604001</v>
      </c>
      <c r="B8252" t="s">
        <v>382</v>
      </c>
      <c r="C8252">
        <v>0</v>
      </c>
      <c r="D8252">
        <v>0</v>
      </c>
      <c r="E8252">
        <v>17030.45</v>
      </c>
      <c r="F8252">
        <v>-17030.45</v>
      </c>
    </row>
    <row r="8253" spans="1:6" ht="15" customHeight="1" x14ac:dyDescent="0.35">
      <c r="A8253" s="86">
        <v>520604002</v>
      </c>
      <c r="B8253" t="s">
        <v>547</v>
      </c>
      <c r="C8253">
        <v>0</v>
      </c>
      <c r="D8253">
        <v>0</v>
      </c>
      <c r="E8253">
        <v>0</v>
      </c>
      <c r="F8253">
        <v>0</v>
      </c>
    </row>
    <row r="8254" spans="1:6" ht="15" customHeight="1" x14ac:dyDescent="0.35">
      <c r="A8254" s="86">
        <v>520604003</v>
      </c>
      <c r="B8254" t="s">
        <v>1565</v>
      </c>
      <c r="C8254">
        <v>0</v>
      </c>
      <c r="D8254">
        <v>0</v>
      </c>
      <c r="E8254">
        <v>0</v>
      </c>
      <c r="F8254">
        <v>0</v>
      </c>
    </row>
    <row r="8255" spans="1:6" ht="15" customHeight="1" x14ac:dyDescent="0.35">
      <c r="A8255" s="86">
        <v>520604004</v>
      </c>
      <c r="B8255" t="s">
        <v>2064</v>
      </c>
      <c r="C8255">
        <v>0</v>
      </c>
      <c r="D8255">
        <v>0</v>
      </c>
      <c r="E8255">
        <v>0</v>
      </c>
      <c r="F8255">
        <v>0</v>
      </c>
    </row>
    <row r="8256" spans="1:6" ht="15" customHeight="1" x14ac:dyDescent="0.35">
      <c r="A8256" s="86">
        <v>520604009</v>
      </c>
      <c r="B8256" t="s">
        <v>1144</v>
      </c>
      <c r="C8256">
        <v>0</v>
      </c>
      <c r="D8256">
        <v>0</v>
      </c>
      <c r="E8256">
        <v>0</v>
      </c>
      <c r="F8256">
        <v>0</v>
      </c>
    </row>
    <row r="8257" spans="1:6" ht="15" customHeight="1" x14ac:dyDescent="0.35">
      <c r="A8257" s="86">
        <v>52060400901</v>
      </c>
      <c r="B8257" t="s">
        <v>550</v>
      </c>
      <c r="C8257">
        <v>0</v>
      </c>
      <c r="D8257">
        <v>0</v>
      </c>
      <c r="E8257">
        <v>0</v>
      </c>
      <c r="F8257">
        <v>0</v>
      </c>
    </row>
    <row r="8258" spans="1:6" ht="15" customHeight="1" x14ac:dyDescent="0.35">
      <c r="A8258" s="86">
        <v>52060400902</v>
      </c>
      <c r="B8258" t="s">
        <v>556</v>
      </c>
      <c r="C8258">
        <v>0</v>
      </c>
      <c r="D8258">
        <v>0</v>
      </c>
      <c r="E8258">
        <v>0</v>
      </c>
      <c r="F8258">
        <v>0</v>
      </c>
    </row>
    <row r="8259" spans="1:6" ht="15" customHeight="1" x14ac:dyDescent="0.35">
      <c r="A8259" s="86">
        <v>52060400903</v>
      </c>
      <c r="B8259" t="s">
        <v>1856</v>
      </c>
      <c r="C8259">
        <v>0</v>
      </c>
      <c r="D8259">
        <v>0</v>
      </c>
      <c r="E8259">
        <v>0</v>
      </c>
      <c r="F8259">
        <v>0</v>
      </c>
    </row>
    <row r="8260" spans="1:6" ht="15" customHeight="1" x14ac:dyDescent="0.35">
      <c r="A8260" s="86">
        <v>520605</v>
      </c>
      <c r="B8260" t="s">
        <v>593</v>
      </c>
      <c r="C8260">
        <v>0</v>
      </c>
      <c r="D8260">
        <v>0</v>
      </c>
      <c r="E8260">
        <v>4018.12</v>
      </c>
      <c r="F8260">
        <v>-4018.12</v>
      </c>
    </row>
    <row r="8261" spans="1:6" ht="15" customHeight="1" x14ac:dyDescent="0.35">
      <c r="A8261" s="86">
        <v>5206050</v>
      </c>
      <c r="B8261" t="s">
        <v>593</v>
      </c>
      <c r="C8261">
        <v>0</v>
      </c>
      <c r="D8261">
        <v>0</v>
      </c>
      <c r="E8261">
        <v>4018.12</v>
      </c>
      <c r="F8261">
        <v>-4018.12</v>
      </c>
    </row>
    <row r="8262" spans="1:6" ht="15" customHeight="1" x14ac:dyDescent="0.35">
      <c r="A8262" s="86">
        <v>520605001</v>
      </c>
      <c r="B8262" t="s">
        <v>382</v>
      </c>
      <c r="C8262">
        <v>0</v>
      </c>
      <c r="D8262">
        <v>0</v>
      </c>
      <c r="E8262">
        <v>4018.12</v>
      </c>
      <c r="F8262">
        <v>-4018.12</v>
      </c>
    </row>
    <row r="8263" spans="1:6" ht="15" customHeight="1" x14ac:dyDescent="0.35">
      <c r="A8263" s="86">
        <v>520605002</v>
      </c>
      <c r="B8263" t="s">
        <v>547</v>
      </c>
      <c r="C8263">
        <v>0</v>
      </c>
      <c r="D8263">
        <v>0</v>
      </c>
      <c r="E8263">
        <v>0</v>
      </c>
      <c r="F8263">
        <v>0</v>
      </c>
    </row>
    <row r="8264" spans="1:6" ht="15" customHeight="1" x14ac:dyDescent="0.35">
      <c r="A8264" s="86">
        <v>520605003</v>
      </c>
      <c r="B8264" t="s">
        <v>1565</v>
      </c>
      <c r="C8264">
        <v>0</v>
      </c>
      <c r="D8264">
        <v>0</v>
      </c>
      <c r="E8264">
        <v>0</v>
      </c>
      <c r="F8264">
        <v>0</v>
      </c>
    </row>
    <row r="8265" spans="1:6" ht="15" customHeight="1" x14ac:dyDescent="0.35">
      <c r="A8265" s="86">
        <v>520605009</v>
      </c>
      <c r="B8265" t="s">
        <v>1144</v>
      </c>
      <c r="C8265">
        <v>0</v>
      </c>
      <c r="D8265">
        <v>0</v>
      </c>
      <c r="E8265">
        <v>0</v>
      </c>
      <c r="F8265">
        <v>0</v>
      </c>
    </row>
    <row r="8266" spans="1:6" ht="15" customHeight="1" x14ac:dyDescent="0.35">
      <c r="A8266" s="86">
        <v>52060500901</v>
      </c>
      <c r="B8266" t="s">
        <v>550</v>
      </c>
      <c r="C8266">
        <v>0</v>
      </c>
      <c r="D8266">
        <v>0</v>
      </c>
      <c r="E8266">
        <v>0</v>
      </c>
      <c r="F8266">
        <v>0</v>
      </c>
    </row>
    <row r="8267" spans="1:6" ht="15" customHeight="1" x14ac:dyDescent="0.35">
      <c r="A8267" s="86">
        <v>52060500902</v>
      </c>
      <c r="B8267" t="s">
        <v>556</v>
      </c>
      <c r="C8267">
        <v>0</v>
      </c>
      <c r="D8267">
        <v>0</v>
      </c>
      <c r="E8267">
        <v>0</v>
      </c>
      <c r="F8267">
        <v>0</v>
      </c>
    </row>
    <row r="8268" spans="1:6" ht="15" customHeight="1" x14ac:dyDescent="0.35">
      <c r="A8268" s="86">
        <v>52060500903</v>
      </c>
      <c r="B8268" t="s">
        <v>1856</v>
      </c>
      <c r="C8268">
        <v>0</v>
      </c>
      <c r="D8268">
        <v>0</v>
      </c>
      <c r="E8268">
        <v>0</v>
      </c>
      <c r="F8268">
        <v>0</v>
      </c>
    </row>
    <row r="8269" spans="1:6" ht="15" customHeight="1" x14ac:dyDescent="0.35">
      <c r="A8269" s="86">
        <v>520606</v>
      </c>
      <c r="B8269" t="s">
        <v>398</v>
      </c>
      <c r="C8269">
        <v>0</v>
      </c>
      <c r="D8269">
        <v>0</v>
      </c>
      <c r="E8269">
        <v>130982.44</v>
      </c>
      <c r="F8269">
        <v>-130982.44</v>
      </c>
    </row>
    <row r="8270" spans="1:6" ht="15" customHeight="1" x14ac:dyDescent="0.35">
      <c r="A8270" s="86">
        <v>5206060</v>
      </c>
      <c r="B8270" t="s">
        <v>398</v>
      </c>
      <c r="C8270">
        <v>0</v>
      </c>
      <c r="D8270">
        <v>0</v>
      </c>
      <c r="E8270">
        <v>130982.44</v>
      </c>
      <c r="F8270">
        <v>-130982.44</v>
      </c>
    </row>
    <row r="8271" spans="1:6" ht="15" customHeight="1" x14ac:dyDescent="0.35">
      <c r="A8271" s="86">
        <v>520606001</v>
      </c>
      <c r="B8271" t="s">
        <v>382</v>
      </c>
      <c r="C8271">
        <v>0</v>
      </c>
      <c r="D8271">
        <v>0</v>
      </c>
      <c r="E8271">
        <v>130982.44</v>
      </c>
      <c r="F8271">
        <v>-130982.44</v>
      </c>
    </row>
    <row r="8272" spans="1:6" ht="15" customHeight="1" x14ac:dyDescent="0.35">
      <c r="A8272" s="86">
        <v>520606002</v>
      </c>
      <c r="B8272" t="s">
        <v>547</v>
      </c>
      <c r="C8272">
        <v>0</v>
      </c>
      <c r="D8272">
        <v>0</v>
      </c>
      <c r="E8272">
        <v>0</v>
      </c>
      <c r="F8272">
        <v>0</v>
      </c>
    </row>
    <row r="8273" spans="1:6" ht="15" customHeight="1" x14ac:dyDescent="0.35">
      <c r="A8273" s="86">
        <v>520606003</v>
      </c>
      <c r="B8273" t="s">
        <v>1565</v>
      </c>
      <c r="C8273">
        <v>0</v>
      </c>
      <c r="D8273">
        <v>0</v>
      </c>
      <c r="E8273">
        <v>0</v>
      </c>
      <c r="F8273">
        <v>0</v>
      </c>
    </row>
    <row r="8274" spans="1:6" ht="15" customHeight="1" x14ac:dyDescent="0.35">
      <c r="A8274" s="86">
        <v>520606004</v>
      </c>
      <c r="B8274" t="s">
        <v>2064</v>
      </c>
      <c r="C8274">
        <v>0</v>
      </c>
      <c r="D8274">
        <v>0</v>
      </c>
      <c r="E8274">
        <v>0</v>
      </c>
      <c r="F8274">
        <v>0</v>
      </c>
    </row>
    <row r="8275" spans="1:6" ht="15" customHeight="1" x14ac:dyDescent="0.35">
      <c r="A8275" s="86">
        <v>520606009</v>
      </c>
      <c r="B8275" t="s">
        <v>1144</v>
      </c>
      <c r="C8275">
        <v>0</v>
      </c>
      <c r="D8275">
        <v>0</v>
      </c>
      <c r="E8275">
        <v>0</v>
      </c>
      <c r="F8275">
        <v>0</v>
      </c>
    </row>
    <row r="8276" spans="1:6" ht="15" customHeight="1" x14ac:dyDescent="0.35">
      <c r="A8276" s="86">
        <v>52060600901</v>
      </c>
      <c r="B8276" t="s">
        <v>550</v>
      </c>
      <c r="C8276">
        <v>0</v>
      </c>
      <c r="D8276">
        <v>0</v>
      </c>
      <c r="E8276">
        <v>0</v>
      </c>
      <c r="F8276">
        <v>0</v>
      </c>
    </row>
    <row r="8277" spans="1:6" ht="15" customHeight="1" x14ac:dyDescent="0.35">
      <c r="A8277" s="86">
        <v>52060600902</v>
      </c>
      <c r="B8277" t="s">
        <v>556</v>
      </c>
      <c r="C8277">
        <v>0</v>
      </c>
      <c r="D8277">
        <v>0</v>
      </c>
      <c r="E8277">
        <v>0</v>
      </c>
      <c r="F8277">
        <v>0</v>
      </c>
    </row>
    <row r="8278" spans="1:6" ht="15" customHeight="1" x14ac:dyDescent="0.35">
      <c r="A8278" s="86">
        <v>52060600903</v>
      </c>
      <c r="B8278" t="s">
        <v>1856</v>
      </c>
      <c r="C8278">
        <v>0</v>
      </c>
      <c r="D8278">
        <v>0</v>
      </c>
      <c r="E8278">
        <v>0</v>
      </c>
      <c r="F8278">
        <v>0</v>
      </c>
    </row>
    <row r="8279" spans="1:6" ht="15" customHeight="1" x14ac:dyDescent="0.35">
      <c r="A8279" s="86">
        <v>520607</v>
      </c>
      <c r="B8279" t="s">
        <v>400</v>
      </c>
      <c r="C8279">
        <v>0</v>
      </c>
      <c r="D8279">
        <v>0</v>
      </c>
      <c r="E8279">
        <v>14878.43</v>
      </c>
      <c r="F8279">
        <v>-14878.43</v>
      </c>
    </row>
    <row r="8280" spans="1:6" ht="15" customHeight="1" x14ac:dyDescent="0.35">
      <c r="A8280" s="86">
        <v>5206070</v>
      </c>
      <c r="B8280" t="s">
        <v>400</v>
      </c>
      <c r="C8280">
        <v>0</v>
      </c>
      <c r="D8280">
        <v>0</v>
      </c>
      <c r="E8280">
        <v>14878.43</v>
      </c>
      <c r="F8280">
        <v>-14878.43</v>
      </c>
    </row>
    <row r="8281" spans="1:6" ht="15" customHeight="1" x14ac:dyDescent="0.35">
      <c r="A8281" s="86">
        <v>520607001</v>
      </c>
      <c r="B8281" t="s">
        <v>382</v>
      </c>
      <c r="C8281">
        <v>0</v>
      </c>
      <c r="D8281">
        <v>0</v>
      </c>
      <c r="E8281">
        <v>14878.43</v>
      </c>
      <c r="F8281">
        <v>-14878.43</v>
      </c>
    </row>
    <row r="8282" spans="1:6" ht="15" customHeight="1" x14ac:dyDescent="0.35">
      <c r="A8282" s="86">
        <v>520607002</v>
      </c>
      <c r="B8282" t="s">
        <v>547</v>
      </c>
      <c r="C8282">
        <v>0</v>
      </c>
      <c r="D8282">
        <v>0</v>
      </c>
      <c r="E8282">
        <v>0</v>
      </c>
      <c r="F8282">
        <v>0</v>
      </c>
    </row>
    <row r="8283" spans="1:6" ht="15" customHeight="1" x14ac:dyDescent="0.35">
      <c r="A8283" s="86">
        <v>520607003</v>
      </c>
      <c r="B8283" t="s">
        <v>1565</v>
      </c>
      <c r="C8283">
        <v>0</v>
      </c>
      <c r="D8283">
        <v>0</v>
      </c>
      <c r="E8283">
        <v>0</v>
      </c>
      <c r="F8283">
        <v>0</v>
      </c>
    </row>
    <row r="8284" spans="1:6" ht="15" customHeight="1" x14ac:dyDescent="0.35">
      <c r="A8284" s="86">
        <v>520607004</v>
      </c>
      <c r="B8284" t="s">
        <v>2064</v>
      </c>
      <c r="C8284">
        <v>0</v>
      </c>
      <c r="D8284">
        <v>0</v>
      </c>
      <c r="E8284">
        <v>0</v>
      </c>
      <c r="F8284">
        <v>0</v>
      </c>
    </row>
    <row r="8285" spans="1:6" ht="15" customHeight="1" x14ac:dyDescent="0.35">
      <c r="A8285" s="86">
        <v>520607009</v>
      </c>
      <c r="B8285" t="s">
        <v>1144</v>
      </c>
      <c r="C8285">
        <v>0</v>
      </c>
      <c r="D8285">
        <v>0</v>
      </c>
      <c r="E8285">
        <v>0</v>
      </c>
      <c r="F8285">
        <v>0</v>
      </c>
    </row>
    <row r="8286" spans="1:6" ht="15" customHeight="1" x14ac:dyDescent="0.35">
      <c r="A8286" s="86">
        <v>52060700901</v>
      </c>
      <c r="B8286" t="s">
        <v>550</v>
      </c>
      <c r="C8286">
        <v>0</v>
      </c>
      <c r="D8286">
        <v>0</v>
      </c>
      <c r="E8286">
        <v>0</v>
      </c>
      <c r="F8286">
        <v>0</v>
      </c>
    </row>
    <row r="8287" spans="1:6" ht="15" customHeight="1" x14ac:dyDescent="0.35">
      <c r="A8287" s="86">
        <v>52060700902</v>
      </c>
      <c r="B8287" t="s">
        <v>556</v>
      </c>
      <c r="C8287">
        <v>0</v>
      </c>
      <c r="D8287">
        <v>0</v>
      </c>
      <c r="E8287">
        <v>0</v>
      </c>
      <c r="F8287">
        <v>0</v>
      </c>
    </row>
    <row r="8288" spans="1:6" ht="15" customHeight="1" x14ac:dyDescent="0.35">
      <c r="A8288" s="86">
        <v>52060700903</v>
      </c>
      <c r="B8288" t="s">
        <v>1856</v>
      </c>
      <c r="C8288">
        <v>0</v>
      </c>
      <c r="D8288">
        <v>0</v>
      </c>
      <c r="E8288">
        <v>0</v>
      </c>
      <c r="F8288">
        <v>0</v>
      </c>
    </row>
    <row r="8289" spans="1:6" ht="15" customHeight="1" x14ac:dyDescent="0.35">
      <c r="A8289" s="86">
        <v>520608</v>
      </c>
      <c r="B8289" t="s">
        <v>402</v>
      </c>
      <c r="C8289">
        <v>0</v>
      </c>
      <c r="D8289">
        <v>0</v>
      </c>
      <c r="E8289">
        <v>13555.31</v>
      </c>
      <c r="F8289">
        <v>-13555.31</v>
      </c>
    </row>
    <row r="8290" spans="1:6" ht="15" customHeight="1" x14ac:dyDescent="0.35">
      <c r="A8290" s="86">
        <v>5206080</v>
      </c>
      <c r="B8290" t="s">
        <v>402</v>
      </c>
      <c r="C8290">
        <v>0</v>
      </c>
      <c r="D8290">
        <v>0</v>
      </c>
      <c r="E8290">
        <v>13555.31</v>
      </c>
      <c r="F8290">
        <v>-13555.31</v>
      </c>
    </row>
    <row r="8291" spans="1:6" ht="15" customHeight="1" x14ac:dyDescent="0.35">
      <c r="A8291" s="86">
        <v>520608001</v>
      </c>
      <c r="B8291" t="s">
        <v>382</v>
      </c>
      <c r="C8291">
        <v>0</v>
      </c>
      <c r="D8291">
        <v>0</v>
      </c>
      <c r="E8291">
        <v>13555.31</v>
      </c>
      <c r="F8291">
        <v>-13555.31</v>
      </c>
    </row>
    <row r="8292" spans="1:6" ht="15" customHeight="1" x14ac:dyDescent="0.35">
      <c r="A8292" s="86">
        <v>520608002</v>
      </c>
      <c r="B8292" t="s">
        <v>547</v>
      </c>
      <c r="C8292">
        <v>0</v>
      </c>
      <c r="D8292">
        <v>0</v>
      </c>
      <c r="E8292">
        <v>0</v>
      </c>
      <c r="F8292">
        <v>0</v>
      </c>
    </row>
    <row r="8293" spans="1:6" ht="15" customHeight="1" x14ac:dyDescent="0.35">
      <c r="A8293" s="86">
        <v>520608003</v>
      </c>
      <c r="B8293" t="s">
        <v>1565</v>
      </c>
      <c r="C8293">
        <v>0</v>
      </c>
      <c r="D8293">
        <v>0</v>
      </c>
      <c r="E8293">
        <v>0</v>
      </c>
      <c r="F8293">
        <v>0</v>
      </c>
    </row>
    <row r="8294" spans="1:6" ht="15" customHeight="1" x14ac:dyDescent="0.35">
      <c r="A8294" s="86">
        <v>520608004</v>
      </c>
      <c r="B8294" t="s">
        <v>2065</v>
      </c>
      <c r="C8294">
        <v>0</v>
      </c>
      <c r="D8294">
        <v>0</v>
      </c>
      <c r="E8294">
        <v>0</v>
      </c>
      <c r="F8294">
        <v>0</v>
      </c>
    </row>
    <row r="8295" spans="1:6" ht="15" customHeight="1" x14ac:dyDescent="0.35">
      <c r="A8295" s="86">
        <v>520608009</v>
      </c>
      <c r="B8295" t="s">
        <v>1144</v>
      </c>
      <c r="C8295">
        <v>0</v>
      </c>
      <c r="D8295">
        <v>0</v>
      </c>
      <c r="E8295">
        <v>0</v>
      </c>
      <c r="F8295">
        <v>0</v>
      </c>
    </row>
    <row r="8296" spans="1:6" ht="15" customHeight="1" x14ac:dyDescent="0.35">
      <c r="A8296" s="86">
        <v>52060800901</v>
      </c>
      <c r="B8296" t="s">
        <v>550</v>
      </c>
      <c r="C8296">
        <v>0</v>
      </c>
      <c r="D8296">
        <v>0</v>
      </c>
      <c r="E8296">
        <v>0</v>
      </c>
      <c r="F8296">
        <v>0</v>
      </c>
    </row>
    <row r="8297" spans="1:6" ht="15" customHeight="1" x14ac:dyDescent="0.35">
      <c r="A8297" s="86">
        <v>52060800902</v>
      </c>
      <c r="B8297" t="s">
        <v>556</v>
      </c>
      <c r="C8297">
        <v>0</v>
      </c>
      <c r="D8297">
        <v>0</v>
      </c>
      <c r="E8297">
        <v>0</v>
      </c>
      <c r="F8297">
        <v>0</v>
      </c>
    </row>
    <row r="8298" spans="1:6" ht="15" customHeight="1" x14ac:dyDescent="0.35">
      <c r="A8298" s="86">
        <v>52060800903</v>
      </c>
      <c r="B8298" t="s">
        <v>1856</v>
      </c>
      <c r="C8298">
        <v>0</v>
      </c>
      <c r="D8298">
        <v>0</v>
      </c>
      <c r="E8298">
        <v>0</v>
      </c>
      <c r="F8298">
        <v>0</v>
      </c>
    </row>
    <row r="8299" spans="1:6" ht="15" customHeight="1" x14ac:dyDescent="0.35">
      <c r="A8299" s="86">
        <v>520609</v>
      </c>
      <c r="B8299" t="s">
        <v>558</v>
      </c>
      <c r="C8299">
        <v>0</v>
      </c>
      <c r="D8299">
        <v>0</v>
      </c>
      <c r="E8299">
        <v>21073.22</v>
      </c>
      <c r="F8299">
        <v>-21073.22</v>
      </c>
    </row>
    <row r="8300" spans="1:6" ht="15" customHeight="1" x14ac:dyDescent="0.35">
      <c r="A8300" s="86">
        <v>5206090</v>
      </c>
      <c r="B8300" t="s">
        <v>404</v>
      </c>
      <c r="C8300">
        <v>0</v>
      </c>
      <c r="D8300">
        <v>0</v>
      </c>
      <c r="E8300">
        <v>21073.22</v>
      </c>
      <c r="F8300">
        <v>-21073.22</v>
      </c>
    </row>
    <row r="8301" spans="1:6" ht="15" customHeight="1" x14ac:dyDescent="0.35">
      <c r="A8301" s="86">
        <v>520609001</v>
      </c>
      <c r="B8301" t="s">
        <v>382</v>
      </c>
      <c r="C8301">
        <v>0</v>
      </c>
      <c r="D8301">
        <v>0</v>
      </c>
      <c r="E8301">
        <v>21073.22</v>
      </c>
      <c r="F8301">
        <v>-21073.22</v>
      </c>
    </row>
    <row r="8302" spans="1:6" ht="15" customHeight="1" x14ac:dyDescent="0.35">
      <c r="A8302" s="86">
        <v>520609002</v>
      </c>
      <c r="B8302" t="s">
        <v>547</v>
      </c>
      <c r="C8302">
        <v>0</v>
      </c>
      <c r="D8302">
        <v>0</v>
      </c>
      <c r="E8302">
        <v>0</v>
      </c>
      <c r="F8302">
        <v>0</v>
      </c>
    </row>
    <row r="8303" spans="1:6" ht="15" customHeight="1" x14ac:dyDescent="0.35">
      <c r="A8303" s="86">
        <v>520609003</v>
      </c>
      <c r="B8303" t="s">
        <v>1565</v>
      </c>
      <c r="C8303">
        <v>0</v>
      </c>
      <c r="D8303">
        <v>0</v>
      </c>
      <c r="E8303">
        <v>0</v>
      </c>
      <c r="F8303">
        <v>0</v>
      </c>
    </row>
    <row r="8304" spans="1:6" ht="15" customHeight="1" x14ac:dyDescent="0.35">
      <c r="A8304" s="86">
        <v>520609009</v>
      </c>
      <c r="B8304" t="s">
        <v>1144</v>
      </c>
      <c r="C8304">
        <v>0</v>
      </c>
      <c r="D8304">
        <v>0</v>
      </c>
      <c r="E8304">
        <v>0</v>
      </c>
      <c r="F8304">
        <v>0</v>
      </c>
    </row>
    <row r="8305" spans="1:6" ht="15" customHeight="1" x14ac:dyDescent="0.35">
      <c r="A8305" s="86">
        <v>52060900901</v>
      </c>
      <c r="B8305" t="s">
        <v>550</v>
      </c>
      <c r="C8305">
        <v>0</v>
      </c>
      <c r="D8305">
        <v>0</v>
      </c>
      <c r="E8305">
        <v>0</v>
      </c>
      <c r="F8305">
        <v>0</v>
      </c>
    </row>
    <row r="8306" spans="1:6" ht="15" customHeight="1" x14ac:dyDescent="0.35">
      <c r="A8306" s="86">
        <v>52060900902</v>
      </c>
      <c r="B8306" t="s">
        <v>556</v>
      </c>
      <c r="C8306">
        <v>0</v>
      </c>
      <c r="D8306">
        <v>0</v>
      </c>
      <c r="E8306">
        <v>0</v>
      </c>
      <c r="F8306">
        <v>0</v>
      </c>
    </row>
    <row r="8307" spans="1:6" ht="15" customHeight="1" x14ac:dyDescent="0.35">
      <c r="A8307" s="86">
        <v>52060900903</v>
      </c>
      <c r="B8307" t="s">
        <v>1856</v>
      </c>
      <c r="C8307">
        <v>0</v>
      </c>
      <c r="D8307">
        <v>0</v>
      </c>
      <c r="E8307">
        <v>0</v>
      </c>
      <c r="F8307">
        <v>0</v>
      </c>
    </row>
    <row r="8308" spans="1:6" ht="15" customHeight="1" x14ac:dyDescent="0.35">
      <c r="A8308" s="86">
        <v>520610</v>
      </c>
      <c r="B8308" t="s">
        <v>553</v>
      </c>
      <c r="C8308">
        <v>0</v>
      </c>
      <c r="D8308">
        <v>0</v>
      </c>
      <c r="E8308">
        <v>98651.11</v>
      </c>
      <c r="F8308">
        <v>-98651.11</v>
      </c>
    </row>
    <row r="8309" spans="1:6" ht="15" customHeight="1" x14ac:dyDescent="0.35">
      <c r="A8309" s="86">
        <v>5206100</v>
      </c>
      <c r="B8309" t="s">
        <v>405</v>
      </c>
      <c r="C8309">
        <v>0</v>
      </c>
      <c r="D8309">
        <v>0</v>
      </c>
      <c r="E8309">
        <v>98651.11</v>
      </c>
      <c r="F8309">
        <v>-98651.11</v>
      </c>
    </row>
    <row r="8310" spans="1:6" ht="15" customHeight="1" x14ac:dyDescent="0.35">
      <c r="A8310" s="86">
        <v>520610001</v>
      </c>
      <c r="B8310" t="s">
        <v>382</v>
      </c>
      <c r="C8310">
        <v>0</v>
      </c>
      <c r="D8310">
        <v>0</v>
      </c>
      <c r="E8310">
        <v>98651.11</v>
      </c>
      <c r="F8310">
        <v>-98651.11</v>
      </c>
    </row>
    <row r="8311" spans="1:6" ht="15" customHeight="1" x14ac:dyDescent="0.35">
      <c r="A8311" s="86">
        <v>520610002</v>
      </c>
      <c r="B8311" t="s">
        <v>547</v>
      </c>
      <c r="C8311">
        <v>0</v>
      </c>
      <c r="D8311">
        <v>0</v>
      </c>
      <c r="E8311">
        <v>0</v>
      </c>
      <c r="F8311">
        <v>0</v>
      </c>
    </row>
    <row r="8312" spans="1:6" ht="15" customHeight="1" x14ac:dyDescent="0.35">
      <c r="A8312" s="86">
        <v>520610003</v>
      </c>
      <c r="B8312" t="s">
        <v>1565</v>
      </c>
      <c r="C8312">
        <v>0</v>
      </c>
      <c r="D8312">
        <v>0</v>
      </c>
      <c r="E8312">
        <v>0</v>
      </c>
      <c r="F8312">
        <v>0</v>
      </c>
    </row>
    <row r="8313" spans="1:6" ht="15" customHeight="1" x14ac:dyDescent="0.35">
      <c r="A8313" s="86">
        <v>520610004</v>
      </c>
      <c r="B8313" t="s">
        <v>2064</v>
      </c>
      <c r="C8313">
        <v>0</v>
      </c>
      <c r="D8313">
        <v>0</v>
      </c>
      <c r="E8313">
        <v>0</v>
      </c>
      <c r="F8313">
        <v>0</v>
      </c>
    </row>
    <row r="8314" spans="1:6" ht="15" customHeight="1" x14ac:dyDescent="0.35">
      <c r="A8314" s="86">
        <v>520610009</v>
      </c>
      <c r="B8314" t="s">
        <v>1144</v>
      </c>
      <c r="C8314">
        <v>0</v>
      </c>
      <c r="D8314">
        <v>0</v>
      </c>
      <c r="E8314">
        <v>0</v>
      </c>
      <c r="F8314">
        <v>0</v>
      </c>
    </row>
    <row r="8315" spans="1:6" ht="15" customHeight="1" x14ac:dyDescent="0.35">
      <c r="A8315" s="86">
        <v>52061000901</v>
      </c>
      <c r="B8315" t="s">
        <v>550</v>
      </c>
      <c r="C8315">
        <v>0</v>
      </c>
      <c r="D8315">
        <v>0</v>
      </c>
      <c r="E8315">
        <v>0</v>
      </c>
      <c r="F8315">
        <v>0</v>
      </c>
    </row>
    <row r="8316" spans="1:6" ht="15" customHeight="1" x14ac:dyDescent="0.35">
      <c r="A8316" s="86">
        <v>52061000902</v>
      </c>
      <c r="B8316" t="s">
        <v>556</v>
      </c>
      <c r="C8316">
        <v>0</v>
      </c>
      <c r="D8316">
        <v>0</v>
      </c>
      <c r="E8316">
        <v>0</v>
      </c>
      <c r="F8316">
        <v>0</v>
      </c>
    </row>
    <row r="8317" spans="1:6" ht="15" customHeight="1" x14ac:dyDescent="0.35">
      <c r="A8317" s="86">
        <v>52061000903</v>
      </c>
      <c r="B8317" t="s">
        <v>1856</v>
      </c>
      <c r="C8317">
        <v>0</v>
      </c>
      <c r="D8317">
        <v>0</v>
      </c>
      <c r="E8317">
        <v>0</v>
      </c>
      <c r="F8317">
        <v>0</v>
      </c>
    </row>
    <row r="8318" spans="1:6" ht="15" customHeight="1" x14ac:dyDescent="0.35">
      <c r="A8318" s="86">
        <v>520611</v>
      </c>
      <c r="B8318" t="s">
        <v>407</v>
      </c>
      <c r="C8318">
        <v>0</v>
      </c>
      <c r="D8318">
        <v>0</v>
      </c>
      <c r="E8318">
        <v>60297.25</v>
      </c>
      <c r="F8318">
        <v>-60297.25</v>
      </c>
    </row>
    <row r="8319" spans="1:6" ht="15" customHeight="1" x14ac:dyDescent="0.35">
      <c r="A8319" s="86">
        <v>5206110</v>
      </c>
      <c r="B8319" t="s">
        <v>407</v>
      </c>
      <c r="C8319">
        <v>0</v>
      </c>
      <c r="D8319">
        <v>0</v>
      </c>
      <c r="E8319">
        <v>60297.25</v>
      </c>
      <c r="F8319">
        <v>-60297.25</v>
      </c>
    </row>
    <row r="8320" spans="1:6" ht="15" customHeight="1" x14ac:dyDescent="0.35">
      <c r="A8320" s="86">
        <v>520611001</v>
      </c>
      <c r="B8320" t="s">
        <v>382</v>
      </c>
      <c r="C8320">
        <v>0</v>
      </c>
      <c r="D8320">
        <v>0</v>
      </c>
      <c r="E8320">
        <v>60297.25</v>
      </c>
      <c r="F8320">
        <v>-60297.25</v>
      </c>
    </row>
    <row r="8321" spans="1:6" ht="15" customHeight="1" x14ac:dyDescent="0.35">
      <c r="A8321" s="86">
        <v>520611002</v>
      </c>
      <c r="B8321" t="s">
        <v>547</v>
      </c>
      <c r="C8321">
        <v>0</v>
      </c>
      <c r="D8321">
        <v>0</v>
      </c>
      <c r="E8321">
        <v>0</v>
      </c>
      <c r="F8321">
        <v>0</v>
      </c>
    </row>
    <row r="8322" spans="1:6" ht="15" customHeight="1" x14ac:dyDescent="0.35">
      <c r="A8322" s="86">
        <v>520611003</v>
      </c>
      <c r="B8322" t="s">
        <v>1565</v>
      </c>
      <c r="C8322">
        <v>0</v>
      </c>
      <c r="D8322">
        <v>0</v>
      </c>
      <c r="E8322">
        <v>0</v>
      </c>
      <c r="F8322">
        <v>0</v>
      </c>
    </row>
    <row r="8323" spans="1:6" ht="15" customHeight="1" x14ac:dyDescent="0.35">
      <c r="A8323" s="86">
        <v>520611009</v>
      </c>
      <c r="B8323" t="s">
        <v>1144</v>
      </c>
      <c r="C8323">
        <v>0</v>
      </c>
      <c r="D8323">
        <v>0</v>
      </c>
      <c r="E8323">
        <v>0</v>
      </c>
      <c r="F8323">
        <v>0</v>
      </c>
    </row>
    <row r="8324" spans="1:6" ht="15" customHeight="1" x14ac:dyDescent="0.35">
      <c r="A8324" s="86">
        <v>52061100901</v>
      </c>
      <c r="B8324" t="s">
        <v>550</v>
      </c>
      <c r="C8324">
        <v>0</v>
      </c>
      <c r="D8324">
        <v>0</v>
      </c>
      <c r="E8324">
        <v>0</v>
      </c>
      <c r="F8324">
        <v>0</v>
      </c>
    </row>
    <row r="8325" spans="1:6" ht="15" customHeight="1" x14ac:dyDescent="0.35">
      <c r="A8325" s="86">
        <v>52061100902</v>
      </c>
      <c r="B8325" t="s">
        <v>556</v>
      </c>
      <c r="C8325">
        <v>0</v>
      </c>
      <c r="D8325">
        <v>0</v>
      </c>
      <c r="E8325">
        <v>0</v>
      </c>
      <c r="F8325">
        <v>0</v>
      </c>
    </row>
    <row r="8326" spans="1:6" ht="15" customHeight="1" x14ac:dyDescent="0.35">
      <c r="A8326" s="86">
        <v>52061100903</v>
      </c>
      <c r="B8326" t="s">
        <v>1856</v>
      </c>
      <c r="C8326">
        <v>0</v>
      </c>
      <c r="D8326">
        <v>0</v>
      </c>
      <c r="E8326">
        <v>0</v>
      </c>
      <c r="F8326">
        <v>0</v>
      </c>
    </row>
    <row r="8327" spans="1:6" ht="15" customHeight="1" x14ac:dyDescent="0.35">
      <c r="A8327" s="86">
        <v>520612</v>
      </c>
      <c r="B8327" t="s">
        <v>409</v>
      </c>
      <c r="C8327">
        <v>0</v>
      </c>
      <c r="D8327">
        <v>0</v>
      </c>
      <c r="E8327">
        <v>3858.52</v>
      </c>
      <c r="F8327">
        <v>-3858.52</v>
      </c>
    </row>
    <row r="8328" spans="1:6" ht="15" customHeight="1" x14ac:dyDescent="0.35">
      <c r="A8328" s="86">
        <v>5206120</v>
      </c>
      <c r="B8328" t="s">
        <v>409</v>
      </c>
      <c r="C8328">
        <v>0</v>
      </c>
      <c r="D8328">
        <v>0</v>
      </c>
      <c r="E8328">
        <v>3858.52</v>
      </c>
      <c r="F8328">
        <v>-3858.52</v>
      </c>
    </row>
    <row r="8329" spans="1:6" ht="15" customHeight="1" x14ac:dyDescent="0.35">
      <c r="A8329" s="86">
        <v>520612001</v>
      </c>
      <c r="B8329" t="s">
        <v>382</v>
      </c>
      <c r="C8329">
        <v>0</v>
      </c>
      <c r="D8329">
        <v>0</v>
      </c>
      <c r="E8329">
        <v>3858.52</v>
      </c>
      <c r="F8329">
        <v>-3858.52</v>
      </c>
    </row>
    <row r="8330" spans="1:6" ht="15" customHeight="1" x14ac:dyDescent="0.35">
      <c r="A8330" s="86">
        <v>520612002</v>
      </c>
      <c r="B8330" t="s">
        <v>547</v>
      </c>
      <c r="C8330">
        <v>0</v>
      </c>
      <c r="D8330">
        <v>0</v>
      </c>
      <c r="E8330">
        <v>0</v>
      </c>
      <c r="F8330">
        <v>0</v>
      </c>
    </row>
    <row r="8331" spans="1:6" ht="15" customHeight="1" x14ac:dyDescent="0.35">
      <c r="A8331" s="86">
        <v>520612003</v>
      </c>
      <c r="B8331" t="s">
        <v>1565</v>
      </c>
      <c r="C8331">
        <v>0</v>
      </c>
      <c r="D8331">
        <v>0</v>
      </c>
      <c r="E8331">
        <v>0</v>
      </c>
      <c r="F8331">
        <v>0</v>
      </c>
    </row>
    <row r="8332" spans="1:6" ht="15" customHeight="1" x14ac:dyDescent="0.35">
      <c r="A8332" s="86">
        <v>520612004</v>
      </c>
      <c r="B8332" t="s">
        <v>2064</v>
      </c>
      <c r="C8332">
        <v>0</v>
      </c>
      <c r="D8332">
        <v>0</v>
      </c>
      <c r="E8332">
        <v>0</v>
      </c>
      <c r="F8332">
        <v>0</v>
      </c>
    </row>
    <row r="8333" spans="1:6" ht="15" customHeight="1" x14ac:dyDescent="0.35">
      <c r="A8333" s="86">
        <v>520612009</v>
      </c>
      <c r="B8333" t="s">
        <v>1144</v>
      </c>
      <c r="C8333">
        <v>0</v>
      </c>
      <c r="D8333">
        <v>0</v>
      </c>
      <c r="E8333">
        <v>0</v>
      </c>
      <c r="F8333">
        <v>0</v>
      </c>
    </row>
    <row r="8334" spans="1:6" ht="15" customHeight="1" x14ac:dyDescent="0.35">
      <c r="A8334" s="86">
        <v>52061200901</v>
      </c>
      <c r="B8334" t="s">
        <v>550</v>
      </c>
      <c r="C8334">
        <v>0</v>
      </c>
      <c r="D8334">
        <v>0</v>
      </c>
      <c r="E8334">
        <v>0</v>
      </c>
      <c r="F8334">
        <v>0</v>
      </c>
    </row>
    <row r="8335" spans="1:6" ht="15" customHeight="1" x14ac:dyDescent="0.35">
      <c r="A8335" s="86">
        <v>52061200902</v>
      </c>
      <c r="B8335" t="s">
        <v>556</v>
      </c>
      <c r="C8335">
        <v>0</v>
      </c>
      <c r="D8335">
        <v>0</v>
      </c>
      <c r="E8335">
        <v>0</v>
      </c>
      <c r="F8335">
        <v>0</v>
      </c>
    </row>
    <row r="8336" spans="1:6" ht="15" customHeight="1" x14ac:dyDescent="0.35">
      <c r="A8336" s="86">
        <v>52061200903</v>
      </c>
      <c r="B8336" t="s">
        <v>1856</v>
      </c>
      <c r="C8336">
        <v>0</v>
      </c>
      <c r="D8336">
        <v>0</v>
      </c>
      <c r="E8336">
        <v>0</v>
      </c>
      <c r="F8336">
        <v>0</v>
      </c>
    </row>
    <row r="8337" spans="1:6" ht="15" customHeight="1" x14ac:dyDescent="0.35">
      <c r="A8337" s="86">
        <v>520613</v>
      </c>
      <c r="B8337" t="s">
        <v>1075</v>
      </c>
      <c r="C8337">
        <v>0</v>
      </c>
      <c r="D8337">
        <v>0</v>
      </c>
      <c r="E8337">
        <v>0</v>
      </c>
      <c r="F8337">
        <v>0</v>
      </c>
    </row>
    <row r="8338" spans="1:6" ht="15" customHeight="1" x14ac:dyDescent="0.35">
      <c r="A8338" s="86">
        <v>5206130</v>
      </c>
      <c r="B8338" t="s">
        <v>1075</v>
      </c>
      <c r="C8338">
        <v>0</v>
      </c>
      <c r="D8338">
        <v>0</v>
      </c>
      <c r="E8338">
        <v>0</v>
      </c>
      <c r="F8338">
        <v>0</v>
      </c>
    </row>
    <row r="8339" spans="1:6" ht="15" customHeight="1" x14ac:dyDescent="0.35">
      <c r="A8339" s="86">
        <v>520613001</v>
      </c>
      <c r="B8339" t="s">
        <v>382</v>
      </c>
      <c r="C8339">
        <v>0</v>
      </c>
      <c r="D8339">
        <v>0</v>
      </c>
      <c r="E8339">
        <v>0</v>
      </c>
      <c r="F8339">
        <v>0</v>
      </c>
    </row>
    <row r="8340" spans="1:6" ht="15" customHeight="1" x14ac:dyDescent="0.35">
      <c r="A8340" s="86">
        <v>520613002</v>
      </c>
      <c r="B8340" t="s">
        <v>547</v>
      </c>
      <c r="C8340">
        <v>0</v>
      </c>
      <c r="D8340">
        <v>0</v>
      </c>
      <c r="E8340">
        <v>0</v>
      </c>
      <c r="F8340">
        <v>0</v>
      </c>
    </row>
    <row r="8341" spans="1:6" ht="15" customHeight="1" x14ac:dyDescent="0.35">
      <c r="A8341" s="86">
        <v>520613003</v>
      </c>
      <c r="B8341" t="s">
        <v>1565</v>
      </c>
      <c r="C8341">
        <v>0</v>
      </c>
      <c r="D8341">
        <v>0</v>
      </c>
      <c r="E8341">
        <v>0</v>
      </c>
      <c r="F8341">
        <v>0</v>
      </c>
    </row>
    <row r="8342" spans="1:6" ht="15" customHeight="1" x14ac:dyDescent="0.35">
      <c r="A8342" s="86">
        <v>520613009</v>
      </c>
      <c r="B8342" t="s">
        <v>1144</v>
      </c>
      <c r="C8342">
        <v>0</v>
      </c>
      <c r="D8342">
        <v>0</v>
      </c>
      <c r="E8342">
        <v>0</v>
      </c>
      <c r="F8342">
        <v>0</v>
      </c>
    </row>
    <row r="8343" spans="1:6" ht="15" customHeight="1" x14ac:dyDescent="0.35">
      <c r="A8343" s="86">
        <v>52061300901</v>
      </c>
      <c r="B8343" t="s">
        <v>550</v>
      </c>
      <c r="C8343">
        <v>0</v>
      </c>
      <c r="D8343">
        <v>0</v>
      </c>
      <c r="E8343">
        <v>0</v>
      </c>
      <c r="F8343">
        <v>0</v>
      </c>
    </row>
    <row r="8344" spans="1:6" ht="15" customHeight="1" x14ac:dyDescent="0.35">
      <c r="A8344" s="86">
        <v>52061300902</v>
      </c>
      <c r="B8344" t="s">
        <v>556</v>
      </c>
      <c r="C8344">
        <v>0</v>
      </c>
      <c r="D8344">
        <v>0</v>
      </c>
      <c r="E8344">
        <v>0</v>
      </c>
      <c r="F8344">
        <v>0</v>
      </c>
    </row>
    <row r="8345" spans="1:6" ht="15" customHeight="1" x14ac:dyDescent="0.35">
      <c r="A8345" s="86">
        <v>52061300903</v>
      </c>
      <c r="B8345" t="s">
        <v>1856</v>
      </c>
      <c r="C8345">
        <v>0</v>
      </c>
      <c r="D8345">
        <v>0</v>
      </c>
      <c r="E8345">
        <v>0</v>
      </c>
      <c r="F8345">
        <v>0</v>
      </c>
    </row>
    <row r="8346" spans="1:6" ht="15" customHeight="1" x14ac:dyDescent="0.35">
      <c r="A8346" s="86">
        <v>520614</v>
      </c>
      <c r="B8346" t="s">
        <v>410</v>
      </c>
      <c r="C8346">
        <v>0</v>
      </c>
      <c r="D8346">
        <v>0</v>
      </c>
      <c r="E8346">
        <v>19517.05</v>
      </c>
      <c r="F8346">
        <v>-19517.05</v>
      </c>
    </row>
    <row r="8347" spans="1:6" ht="15" customHeight="1" x14ac:dyDescent="0.35">
      <c r="A8347" s="86">
        <v>5206140</v>
      </c>
      <c r="B8347" t="s">
        <v>410</v>
      </c>
      <c r="C8347">
        <v>0</v>
      </c>
      <c r="D8347">
        <v>0</v>
      </c>
      <c r="E8347">
        <v>19517.05</v>
      </c>
      <c r="F8347">
        <v>-19517.05</v>
      </c>
    </row>
    <row r="8348" spans="1:6" ht="15" customHeight="1" x14ac:dyDescent="0.35">
      <c r="A8348" s="86">
        <v>520614001</v>
      </c>
      <c r="B8348" t="s">
        <v>382</v>
      </c>
      <c r="C8348">
        <v>0</v>
      </c>
      <c r="D8348">
        <v>0</v>
      </c>
      <c r="E8348">
        <v>19517.05</v>
      </c>
      <c r="F8348">
        <v>-19517.05</v>
      </c>
    </row>
    <row r="8349" spans="1:6" ht="15" customHeight="1" x14ac:dyDescent="0.35">
      <c r="A8349" s="86">
        <v>520614002</v>
      </c>
      <c r="B8349" t="s">
        <v>547</v>
      </c>
      <c r="C8349">
        <v>0</v>
      </c>
      <c r="D8349">
        <v>0</v>
      </c>
      <c r="E8349">
        <v>0</v>
      </c>
      <c r="F8349">
        <v>0</v>
      </c>
    </row>
    <row r="8350" spans="1:6" ht="15" customHeight="1" x14ac:dyDescent="0.35">
      <c r="A8350" s="86">
        <v>520614003</v>
      </c>
      <c r="B8350" t="s">
        <v>1565</v>
      </c>
      <c r="C8350">
        <v>0</v>
      </c>
      <c r="D8350">
        <v>0</v>
      </c>
      <c r="E8350">
        <v>0</v>
      </c>
      <c r="F8350">
        <v>0</v>
      </c>
    </row>
    <row r="8351" spans="1:6" ht="15" customHeight="1" x14ac:dyDescent="0.35">
      <c r="A8351" s="86">
        <v>520614004</v>
      </c>
      <c r="B8351" t="s">
        <v>2064</v>
      </c>
      <c r="C8351">
        <v>0</v>
      </c>
      <c r="D8351">
        <v>0</v>
      </c>
      <c r="E8351">
        <v>0</v>
      </c>
      <c r="F8351">
        <v>0</v>
      </c>
    </row>
    <row r="8352" spans="1:6" ht="15" customHeight="1" x14ac:dyDescent="0.35">
      <c r="A8352" s="86">
        <v>520614009</v>
      </c>
      <c r="B8352" t="s">
        <v>1144</v>
      </c>
      <c r="C8352">
        <v>0</v>
      </c>
      <c r="D8352">
        <v>0</v>
      </c>
      <c r="E8352">
        <v>0</v>
      </c>
      <c r="F8352">
        <v>0</v>
      </c>
    </row>
    <row r="8353" spans="1:6" ht="15" customHeight="1" x14ac:dyDescent="0.35">
      <c r="A8353" s="86">
        <v>52061400901</v>
      </c>
      <c r="B8353" t="s">
        <v>550</v>
      </c>
      <c r="C8353">
        <v>0</v>
      </c>
      <c r="D8353">
        <v>0</v>
      </c>
      <c r="E8353">
        <v>0</v>
      </c>
      <c r="F8353">
        <v>0</v>
      </c>
    </row>
    <row r="8354" spans="1:6" ht="15" customHeight="1" x14ac:dyDescent="0.35">
      <c r="A8354" s="86">
        <v>52061400902</v>
      </c>
      <c r="B8354" t="s">
        <v>556</v>
      </c>
      <c r="C8354">
        <v>0</v>
      </c>
      <c r="D8354">
        <v>0</v>
      </c>
      <c r="E8354">
        <v>0</v>
      </c>
      <c r="F8354">
        <v>0</v>
      </c>
    </row>
    <row r="8355" spans="1:6" ht="15" customHeight="1" x14ac:dyDescent="0.35">
      <c r="A8355" s="86">
        <v>52061400903</v>
      </c>
      <c r="B8355" t="s">
        <v>1856</v>
      </c>
      <c r="C8355">
        <v>0</v>
      </c>
      <c r="D8355">
        <v>0</v>
      </c>
      <c r="E8355">
        <v>0</v>
      </c>
      <c r="F8355">
        <v>0</v>
      </c>
    </row>
    <row r="8356" spans="1:6" ht="15" customHeight="1" x14ac:dyDescent="0.35">
      <c r="A8356" s="86">
        <v>520615</v>
      </c>
      <c r="B8356" t="s">
        <v>436</v>
      </c>
      <c r="C8356">
        <v>0</v>
      </c>
      <c r="D8356">
        <v>0</v>
      </c>
      <c r="E8356">
        <v>739.62</v>
      </c>
      <c r="F8356">
        <v>-739.62</v>
      </c>
    </row>
    <row r="8357" spans="1:6" ht="15" customHeight="1" x14ac:dyDescent="0.35">
      <c r="A8357" s="86">
        <v>5206150</v>
      </c>
      <c r="B8357" t="s">
        <v>436</v>
      </c>
      <c r="C8357">
        <v>0</v>
      </c>
      <c r="D8357">
        <v>0</v>
      </c>
      <c r="E8357">
        <v>739.62</v>
      </c>
      <c r="F8357">
        <v>-739.62</v>
      </c>
    </row>
    <row r="8358" spans="1:6" ht="15" customHeight="1" x14ac:dyDescent="0.35">
      <c r="A8358" s="86">
        <v>520615001</v>
      </c>
      <c r="B8358" t="s">
        <v>382</v>
      </c>
      <c r="C8358">
        <v>0</v>
      </c>
      <c r="D8358">
        <v>0</v>
      </c>
      <c r="E8358">
        <v>739.62</v>
      </c>
      <c r="F8358">
        <v>-739.62</v>
      </c>
    </row>
    <row r="8359" spans="1:6" ht="15" customHeight="1" x14ac:dyDescent="0.35">
      <c r="A8359" s="86">
        <v>520615002</v>
      </c>
      <c r="B8359" t="s">
        <v>547</v>
      </c>
      <c r="C8359">
        <v>0</v>
      </c>
      <c r="D8359">
        <v>0</v>
      </c>
      <c r="E8359">
        <v>0</v>
      </c>
      <c r="F8359">
        <v>0</v>
      </c>
    </row>
    <row r="8360" spans="1:6" ht="15" customHeight="1" x14ac:dyDescent="0.35">
      <c r="A8360" s="86">
        <v>520615003</v>
      </c>
      <c r="B8360" t="s">
        <v>1565</v>
      </c>
      <c r="C8360">
        <v>0</v>
      </c>
      <c r="D8360">
        <v>0</v>
      </c>
      <c r="E8360">
        <v>0</v>
      </c>
      <c r="F8360">
        <v>0</v>
      </c>
    </row>
    <row r="8361" spans="1:6" ht="15" customHeight="1" x14ac:dyDescent="0.35">
      <c r="A8361" s="86">
        <v>520615009</v>
      </c>
      <c r="B8361" t="s">
        <v>1144</v>
      </c>
      <c r="C8361">
        <v>0</v>
      </c>
      <c r="D8361">
        <v>0</v>
      </c>
      <c r="E8361">
        <v>0</v>
      </c>
      <c r="F8361">
        <v>0</v>
      </c>
    </row>
    <row r="8362" spans="1:6" ht="15" customHeight="1" x14ac:dyDescent="0.35">
      <c r="A8362" s="86">
        <v>52061500901</v>
      </c>
      <c r="B8362" t="s">
        <v>550</v>
      </c>
      <c r="C8362">
        <v>0</v>
      </c>
      <c r="D8362">
        <v>0</v>
      </c>
      <c r="E8362">
        <v>0</v>
      </c>
      <c r="F8362">
        <v>0</v>
      </c>
    </row>
    <row r="8363" spans="1:6" ht="15" customHeight="1" x14ac:dyDescent="0.35">
      <c r="A8363" s="86">
        <v>52061500902</v>
      </c>
      <c r="B8363" t="s">
        <v>556</v>
      </c>
      <c r="C8363">
        <v>0</v>
      </c>
      <c r="D8363">
        <v>0</v>
      </c>
      <c r="E8363">
        <v>0</v>
      </c>
      <c r="F8363">
        <v>0</v>
      </c>
    </row>
    <row r="8364" spans="1:6" ht="15" customHeight="1" x14ac:dyDescent="0.35">
      <c r="A8364" s="86">
        <v>52061500903</v>
      </c>
      <c r="B8364" t="s">
        <v>1856</v>
      </c>
      <c r="C8364">
        <v>0</v>
      </c>
      <c r="D8364">
        <v>0</v>
      </c>
      <c r="E8364">
        <v>0</v>
      </c>
      <c r="F8364">
        <v>0</v>
      </c>
    </row>
    <row r="8365" spans="1:6" ht="15" customHeight="1" x14ac:dyDescent="0.35">
      <c r="A8365" s="86">
        <v>520616</v>
      </c>
      <c r="B8365" t="s">
        <v>754</v>
      </c>
      <c r="C8365">
        <v>0</v>
      </c>
      <c r="D8365">
        <v>0</v>
      </c>
      <c r="E8365">
        <v>124307.45</v>
      </c>
      <c r="F8365">
        <v>-124307.45</v>
      </c>
    </row>
    <row r="8366" spans="1:6" ht="15" customHeight="1" x14ac:dyDescent="0.35">
      <c r="A8366" s="86">
        <v>5206160</v>
      </c>
      <c r="B8366" t="s">
        <v>594</v>
      </c>
      <c r="C8366">
        <v>0</v>
      </c>
      <c r="D8366">
        <v>0</v>
      </c>
      <c r="E8366">
        <v>124307.45</v>
      </c>
      <c r="F8366">
        <v>-124307.45</v>
      </c>
    </row>
    <row r="8367" spans="1:6" ht="15" customHeight="1" x14ac:dyDescent="0.35">
      <c r="A8367" s="86">
        <v>520616001</v>
      </c>
      <c r="B8367" t="s">
        <v>382</v>
      </c>
      <c r="C8367">
        <v>0</v>
      </c>
      <c r="D8367">
        <v>0</v>
      </c>
      <c r="E8367">
        <v>124307.45</v>
      </c>
      <c r="F8367">
        <v>-124307.45</v>
      </c>
    </row>
    <row r="8368" spans="1:6" ht="15" customHeight="1" x14ac:dyDescent="0.35">
      <c r="A8368" s="86">
        <v>520616002</v>
      </c>
      <c r="B8368" t="s">
        <v>547</v>
      </c>
      <c r="C8368">
        <v>0</v>
      </c>
      <c r="D8368">
        <v>0</v>
      </c>
      <c r="E8368">
        <v>0</v>
      </c>
      <c r="F8368">
        <v>0</v>
      </c>
    </row>
    <row r="8369" spans="1:6" ht="15" customHeight="1" x14ac:dyDescent="0.35">
      <c r="A8369" s="86">
        <v>520616003</v>
      </c>
      <c r="B8369" t="s">
        <v>1565</v>
      </c>
      <c r="C8369">
        <v>0</v>
      </c>
      <c r="D8369">
        <v>0</v>
      </c>
      <c r="E8369">
        <v>0</v>
      </c>
      <c r="F8369">
        <v>0</v>
      </c>
    </row>
    <row r="8370" spans="1:6" ht="15" customHeight="1" x14ac:dyDescent="0.35">
      <c r="A8370" s="86">
        <v>520616009</v>
      </c>
      <c r="B8370" t="s">
        <v>1144</v>
      </c>
      <c r="C8370">
        <v>0</v>
      </c>
      <c r="D8370">
        <v>0</v>
      </c>
      <c r="E8370">
        <v>0</v>
      </c>
      <c r="F8370">
        <v>0</v>
      </c>
    </row>
    <row r="8371" spans="1:6" ht="15" customHeight="1" x14ac:dyDescent="0.35">
      <c r="A8371" s="86">
        <v>52061600901</v>
      </c>
      <c r="B8371" t="s">
        <v>550</v>
      </c>
      <c r="C8371">
        <v>0</v>
      </c>
      <c r="D8371">
        <v>0</v>
      </c>
      <c r="E8371">
        <v>0</v>
      </c>
      <c r="F8371">
        <v>0</v>
      </c>
    </row>
    <row r="8372" spans="1:6" ht="15" customHeight="1" x14ac:dyDescent="0.35">
      <c r="A8372" s="86">
        <v>52061600902</v>
      </c>
      <c r="B8372" t="s">
        <v>556</v>
      </c>
      <c r="C8372">
        <v>0</v>
      </c>
      <c r="D8372">
        <v>0</v>
      </c>
      <c r="E8372">
        <v>0</v>
      </c>
      <c r="F8372">
        <v>0</v>
      </c>
    </row>
    <row r="8373" spans="1:6" ht="15" customHeight="1" x14ac:dyDescent="0.35">
      <c r="A8373" s="86">
        <v>52061600903</v>
      </c>
      <c r="B8373" t="s">
        <v>1856</v>
      </c>
      <c r="C8373">
        <v>0</v>
      </c>
      <c r="D8373">
        <v>0</v>
      </c>
      <c r="E8373">
        <v>0</v>
      </c>
      <c r="F8373">
        <v>0</v>
      </c>
    </row>
    <row r="8374" spans="1:6" ht="15" customHeight="1" x14ac:dyDescent="0.35">
      <c r="A8374" s="86">
        <v>520617</v>
      </c>
      <c r="B8374" t="s">
        <v>2066</v>
      </c>
      <c r="C8374">
        <v>0</v>
      </c>
      <c r="D8374">
        <v>0</v>
      </c>
      <c r="E8374">
        <v>0</v>
      </c>
      <c r="F8374">
        <v>0</v>
      </c>
    </row>
    <row r="8375" spans="1:6" ht="15" customHeight="1" x14ac:dyDescent="0.35">
      <c r="A8375" s="86">
        <v>5206170</v>
      </c>
      <c r="B8375" t="s">
        <v>1082</v>
      </c>
      <c r="C8375">
        <v>0</v>
      </c>
      <c r="D8375">
        <v>0</v>
      </c>
      <c r="E8375">
        <v>0</v>
      </c>
      <c r="F8375">
        <v>0</v>
      </c>
    </row>
    <row r="8376" spans="1:6" ht="15" customHeight="1" x14ac:dyDescent="0.35">
      <c r="A8376" s="86">
        <v>520617001</v>
      </c>
      <c r="B8376" t="s">
        <v>382</v>
      </c>
      <c r="C8376">
        <v>0</v>
      </c>
      <c r="D8376">
        <v>0</v>
      </c>
      <c r="E8376">
        <v>0</v>
      </c>
      <c r="F8376">
        <v>0</v>
      </c>
    </row>
    <row r="8377" spans="1:6" ht="15" customHeight="1" x14ac:dyDescent="0.35">
      <c r="A8377" s="86">
        <v>520617002</v>
      </c>
      <c r="B8377" t="s">
        <v>547</v>
      </c>
      <c r="C8377">
        <v>0</v>
      </c>
      <c r="D8377">
        <v>0</v>
      </c>
      <c r="E8377">
        <v>0</v>
      </c>
      <c r="F8377">
        <v>0</v>
      </c>
    </row>
    <row r="8378" spans="1:6" ht="15" customHeight="1" x14ac:dyDescent="0.35">
      <c r="A8378" s="86">
        <v>520617003</v>
      </c>
      <c r="B8378" t="s">
        <v>1565</v>
      </c>
      <c r="C8378">
        <v>0</v>
      </c>
      <c r="D8378">
        <v>0</v>
      </c>
      <c r="E8378">
        <v>0</v>
      </c>
      <c r="F8378">
        <v>0</v>
      </c>
    </row>
    <row r="8379" spans="1:6" ht="15" customHeight="1" x14ac:dyDescent="0.35">
      <c r="A8379" s="86">
        <v>520617009</v>
      </c>
      <c r="B8379" t="s">
        <v>1144</v>
      </c>
      <c r="C8379">
        <v>0</v>
      </c>
      <c r="D8379">
        <v>0</v>
      </c>
      <c r="E8379">
        <v>0</v>
      </c>
      <c r="F8379">
        <v>0</v>
      </c>
    </row>
    <row r="8380" spans="1:6" ht="15" customHeight="1" x14ac:dyDescent="0.35">
      <c r="A8380" s="86">
        <v>52061700901</v>
      </c>
      <c r="B8380" t="s">
        <v>550</v>
      </c>
      <c r="C8380">
        <v>0</v>
      </c>
      <c r="D8380">
        <v>0</v>
      </c>
      <c r="E8380">
        <v>0</v>
      </c>
      <c r="F8380">
        <v>0</v>
      </c>
    </row>
    <row r="8381" spans="1:6" ht="15" customHeight="1" x14ac:dyDescent="0.35">
      <c r="A8381" s="86">
        <v>52061700902</v>
      </c>
      <c r="B8381" t="s">
        <v>556</v>
      </c>
      <c r="C8381">
        <v>0</v>
      </c>
      <c r="D8381">
        <v>0</v>
      </c>
      <c r="E8381">
        <v>0</v>
      </c>
      <c r="F8381">
        <v>0</v>
      </c>
    </row>
    <row r="8382" spans="1:6" ht="15" customHeight="1" x14ac:dyDescent="0.35">
      <c r="A8382" s="86">
        <v>52061700903</v>
      </c>
      <c r="B8382" t="s">
        <v>1856</v>
      </c>
      <c r="C8382">
        <v>0</v>
      </c>
      <c r="D8382">
        <v>0</v>
      </c>
      <c r="E8382">
        <v>0</v>
      </c>
      <c r="F8382">
        <v>0</v>
      </c>
    </row>
    <row r="8383" spans="1:6" ht="15" customHeight="1" x14ac:dyDescent="0.35">
      <c r="A8383" s="86">
        <v>520618</v>
      </c>
      <c r="B8383" t="s">
        <v>415</v>
      </c>
      <c r="C8383">
        <v>0</v>
      </c>
      <c r="D8383">
        <v>0</v>
      </c>
      <c r="E8383">
        <v>109992.34</v>
      </c>
      <c r="F8383">
        <v>-109992.34</v>
      </c>
    </row>
    <row r="8384" spans="1:6" ht="15" customHeight="1" x14ac:dyDescent="0.35">
      <c r="A8384" s="86">
        <v>5206180</v>
      </c>
      <c r="B8384" t="s">
        <v>415</v>
      </c>
      <c r="C8384">
        <v>0</v>
      </c>
      <c r="D8384">
        <v>0</v>
      </c>
      <c r="E8384">
        <v>109992.34</v>
      </c>
      <c r="F8384">
        <v>-109992.34</v>
      </c>
    </row>
    <row r="8385" spans="1:6" ht="15" customHeight="1" x14ac:dyDescent="0.35">
      <c r="A8385" s="86">
        <v>520618001</v>
      </c>
      <c r="B8385" t="s">
        <v>382</v>
      </c>
      <c r="C8385">
        <v>0</v>
      </c>
      <c r="D8385">
        <v>0</v>
      </c>
      <c r="E8385">
        <v>109531.95</v>
      </c>
      <c r="F8385">
        <v>-109531.95</v>
      </c>
    </row>
    <row r="8386" spans="1:6" ht="15" customHeight="1" x14ac:dyDescent="0.35">
      <c r="A8386" s="86">
        <v>520618002</v>
      </c>
      <c r="B8386" t="s">
        <v>547</v>
      </c>
      <c r="C8386">
        <v>0</v>
      </c>
      <c r="D8386">
        <v>0</v>
      </c>
      <c r="E8386">
        <v>460.39</v>
      </c>
      <c r="F8386">
        <v>-460.39</v>
      </c>
    </row>
    <row r="8387" spans="1:6" ht="15" customHeight="1" x14ac:dyDescent="0.35">
      <c r="A8387" s="86">
        <v>520618003</v>
      </c>
      <c r="B8387" t="s">
        <v>1565</v>
      </c>
      <c r="C8387">
        <v>0</v>
      </c>
      <c r="D8387">
        <v>0</v>
      </c>
      <c r="E8387">
        <v>0</v>
      </c>
      <c r="F8387">
        <v>0</v>
      </c>
    </row>
    <row r="8388" spans="1:6" ht="15" customHeight="1" x14ac:dyDescent="0.35">
      <c r="A8388" s="86">
        <v>520618004</v>
      </c>
      <c r="B8388" t="s">
        <v>2064</v>
      </c>
      <c r="C8388">
        <v>0</v>
      </c>
      <c r="D8388">
        <v>0</v>
      </c>
      <c r="E8388">
        <v>0</v>
      </c>
      <c r="F8388">
        <v>0</v>
      </c>
    </row>
    <row r="8389" spans="1:6" ht="15" customHeight="1" x14ac:dyDescent="0.35">
      <c r="A8389" s="86">
        <v>520618009</v>
      </c>
      <c r="B8389" t="s">
        <v>1144</v>
      </c>
      <c r="C8389">
        <v>0</v>
      </c>
      <c r="D8389">
        <v>0</v>
      </c>
      <c r="E8389">
        <v>0</v>
      </c>
      <c r="F8389">
        <v>0</v>
      </c>
    </row>
    <row r="8390" spans="1:6" ht="15" customHeight="1" x14ac:dyDescent="0.35">
      <c r="A8390" s="86">
        <v>52061800901</v>
      </c>
      <c r="B8390" t="s">
        <v>550</v>
      </c>
      <c r="C8390">
        <v>0</v>
      </c>
      <c r="D8390">
        <v>0</v>
      </c>
      <c r="E8390">
        <v>0</v>
      </c>
      <c r="F8390">
        <v>0</v>
      </c>
    </row>
    <row r="8391" spans="1:6" ht="15" customHeight="1" x14ac:dyDescent="0.35">
      <c r="A8391" s="86">
        <v>52061800902</v>
      </c>
      <c r="B8391" t="s">
        <v>556</v>
      </c>
      <c r="C8391">
        <v>0</v>
      </c>
      <c r="D8391">
        <v>0</v>
      </c>
      <c r="E8391">
        <v>0</v>
      </c>
      <c r="F8391">
        <v>0</v>
      </c>
    </row>
    <row r="8392" spans="1:6" ht="15" customHeight="1" x14ac:dyDescent="0.35">
      <c r="A8392" s="86">
        <v>52061800903</v>
      </c>
      <c r="B8392" t="s">
        <v>1856</v>
      </c>
      <c r="C8392">
        <v>0</v>
      </c>
      <c r="D8392">
        <v>0</v>
      </c>
      <c r="E8392">
        <v>0</v>
      </c>
      <c r="F8392">
        <v>0</v>
      </c>
    </row>
    <row r="8393" spans="1:6" ht="15" customHeight="1" x14ac:dyDescent="0.35">
      <c r="A8393" s="86">
        <v>5206190</v>
      </c>
      <c r="B8393" t="s">
        <v>1086</v>
      </c>
      <c r="C8393">
        <v>0</v>
      </c>
      <c r="D8393">
        <v>0</v>
      </c>
      <c r="E8393">
        <v>0</v>
      </c>
      <c r="F8393">
        <v>0</v>
      </c>
    </row>
    <row r="8394" spans="1:6" ht="15" customHeight="1" x14ac:dyDescent="0.35">
      <c r="A8394" s="86">
        <v>520619001</v>
      </c>
      <c r="B8394" t="s">
        <v>382</v>
      </c>
      <c r="C8394">
        <v>0</v>
      </c>
      <c r="D8394">
        <v>0</v>
      </c>
      <c r="E8394">
        <v>0</v>
      </c>
      <c r="F8394">
        <v>0</v>
      </c>
    </row>
    <row r="8395" spans="1:6" ht="15" customHeight="1" x14ac:dyDescent="0.35">
      <c r="A8395" s="86">
        <v>520619002</v>
      </c>
      <c r="B8395" t="s">
        <v>547</v>
      </c>
      <c r="C8395">
        <v>0</v>
      </c>
      <c r="D8395">
        <v>0</v>
      </c>
      <c r="E8395">
        <v>0</v>
      </c>
      <c r="F8395">
        <v>0</v>
      </c>
    </row>
    <row r="8396" spans="1:6" ht="15" customHeight="1" x14ac:dyDescent="0.35">
      <c r="A8396" s="86">
        <v>520619003</v>
      </c>
      <c r="B8396" t="s">
        <v>1565</v>
      </c>
      <c r="C8396">
        <v>0</v>
      </c>
      <c r="D8396">
        <v>0</v>
      </c>
      <c r="E8396">
        <v>0</v>
      </c>
      <c r="F8396">
        <v>0</v>
      </c>
    </row>
    <row r="8397" spans="1:6" ht="15" customHeight="1" x14ac:dyDescent="0.35">
      <c r="A8397" s="86">
        <v>520619009</v>
      </c>
      <c r="B8397" t="s">
        <v>1144</v>
      </c>
      <c r="C8397">
        <v>0</v>
      </c>
      <c r="D8397">
        <v>0</v>
      </c>
      <c r="E8397">
        <v>0</v>
      </c>
      <c r="F8397">
        <v>0</v>
      </c>
    </row>
    <row r="8398" spans="1:6" ht="15" customHeight="1" x14ac:dyDescent="0.35">
      <c r="A8398" s="86">
        <v>52061900901</v>
      </c>
      <c r="B8398" t="s">
        <v>550</v>
      </c>
      <c r="C8398">
        <v>0</v>
      </c>
      <c r="D8398">
        <v>0</v>
      </c>
      <c r="E8398">
        <v>0</v>
      </c>
      <c r="F8398">
        <v>0</v>
      </c>
    </row>
    <row r="8399" spans="1:6" ht="15" customHeight="1" x14ac:dyDescent="0.35">
      <c r="A8399" s="86">
        <v>52061900902</v>
      </c>
      <c r="B8399" t="s">
        <v>556</v>
      </c>
      <c r="C8399">
        <v>0</v>
      </c>
      <c r="D8399">
        <v>0</v>
      </c>
      <c r="E8399">
        <v>0</v>
      </c>
      <c r="F8399">
        <v>0</v>
      </c>
    </row>
    <row r="8400" spans="1:6" ht="15" customHeight="1" x14ac:dyDescent="0.35">
      <c r="A8400" s="86">
        <v>52061900903</v>
      </c>
      <c r="B8400" t="s">
        <v>1856</v>
      </c>
      <c r="C8400">
        <v>0</v>
      </c>
      <c r="D8400">
        <v>0</v>
      </c>
      <c r="E8400">
        <v>0</v>
      </c>
      <c r="F8400">
        <v>0</v>
      </c>
    </row>
    <row r="8401" spans="1:6" ht="15" customHeight="1" x14ac:dyDescent="0.35">
      <c r="A8401" s="86">
        <v>5206200</v>
      </c>
      <c r="B8401" t="s">
        <v>1089</v>
      </c>
      <c r="C8401">
        <v>0</v>
      </c>
      <c r="D8401">
        <v>0</v>
      </c>
      <c r="E8401">
        <v>0</v>
      </c>
      <c r="F8401">
        <v>0</v>
      </c>
    </row>
    <row r="8402" spans="1:6" ht="15" customHeight="1" x14ac:dyDescent="0.35">
      <c r="A8402" s="86">
        <v>520620001</v>
      </c>
      <c r="B8402" t="s">
        <v>382</v>
      </c>
      <c r="C8402">
        <v>0</v>
      </c>
      <c r="D8402">
        <v>0</v>
      </c>
      <c r="E8402">
        <v>0</v>
      </c>
      <c r="F8402">
        <v>0</v>
      </c>
    </row>
    <row r="8403" spans="1:6" ht="15" customHeight="1" x14ac:dyDescent="0.35">
      <c r="A8403" s="86">
        <v>520620002</v>
      </c>
      <c r="B8403" t="s">
        <v>547</v>
      </c>
      <c r="C8403">
        <v>0</v>
      </c>
      <c r="D8403">
        <v>0</v>
      </c>
      <c r="E8403">
        <v>0</v>
      </c>
      <c r="F8403">
        <v>0</v>
      </c>
    </row>
    <row r="8404" spans="1:6" ht="15" customHeight="1" x14ac:dyDescent="0.35">
      <c r="A8404" s="86">
        <v>520620003</v>
      </c>
      <c r="B8404" t="s">
        <v>1565</v>
      </c>
      <c r="C8404">
        <v>0</v>
      </c>
      <c r="D8404">
        <v>0</v>
      </c>
      <c r="E8404">
        <v>0</v>
      </c>
      <c r="F8404">
        <v>0</v>
      </c>
    </row>
    <row r="8405" spans="1:6" ht="15" customHeight="1" x14ac:dyDescent="0.35">
      <c r="A8405" s="86">
        <v>520620009</v>
      </c>
      <c r="B8405" t="s">
        <v>1144</v>
      </c>
      <c r="C8405">
        <v>0</v>
      </c>
      <c r="D8405">
        <v>0</v>
      </c>
      <c r="E8405">
        <v>0</v>
      </c>
      <c r="F8405">
        <v>0</v>
      </c>
    </row>
    <row r="8406" spans="1:6" ht="15" customHeight="1" x14ac:dyDescent="0.35">
      <c r="A8406" s="86">
        <v>52062000901</v>
      </c>
      <c r="B8406" t="s">
        <v>550</v>
      </c>
      <c r="C8406">
        <v>0</v>
      </c>
      <c r="D8406">
        <v>0</v>
      </c>
      <c r="E8406">
        <v>0</v>
      </c>
      <c r="F8406">
        <v>0</v>
      </c>
    </row>
    <row r="8407" spans="1:6" ht="15" customHeight="1" x14ac:dyDescent="0.35">
      <c r="A8407" s="86">
        <v>52062000902</v>
      </c>
      <c r="B8407" t="s">
        <v>556</v>
      </c>
      <c r="C8407">
        <v>0</v>
      </c>
      <c r="D8407">
        <v>0</v>
      </c>
      <c r="E8407">
        <v>0</v>
      </c>
      <c r="F8407">
        <v>0</v>
      </c>
    </row>
    <row r="8408" spans="1:6" ht="15" customHeight="1" x14ac:dyDescent="0.35">
      <c r="A8408" s="86">
        <v>52062000903</v>
      </c>
      <c r="B8408" t="s">
        <v>1856</v>
      </c>
      <c r="C8408">
        <v>0</v>
      </c>
      <c r="D8408">
        <v>0</v>
      </c>
      <c r="E8408">
        <v>0</v>
      </c>
      <c r="F8408">
        <v>0</v>
      </c>
    </row>
    <row r="8409" spans="1:6" ht="15" customHeight="1" x14ac:dyDescent="0.35">
      <c r="A8409" s="86">
        <v>520621</v>
      </c>
      <c r="B8409" t="s">
        <v>1586</v>
      </c>
      <c r="C8409">
        <v>0</v>
      </c>
      <c r="D8409">
        <v>0</v>
      </c>
      <c r="E8409">
        <v>0</v>
      </c>
      <c r="F8409">
        <v>0</v>
      </c>
    </row>
    <row r="8410" spans="1:6" ht="15" customHeight="1" x14ac:dyDescent="0.35">
      <c r="A8410" s="86">
        <v>5206210</v>
      </c>
      <c r="B8410" t="s">
        <v>1586</v>
      </c>
      <c r="C8410">
        <v>0</v>
      </c>
      <c r="D8410">
        <v>0</v>
      </c>
      <c r="E8410">
        <v>0</v>
      </c>
      <c r="F8410">
        <v>0</v>
      </c>
    </row>
    <row r="8411" spans="1:6" ht="15" customHeight="1" x14ac:dyDescent="0.35">
      <c r="A8411" s="86">
        <v>520621001</v>
      </c>
      <c r="B8411" t="s">
        <v>382</v>
      </c>
      <c r="C8411">
        <v>0</v>
      </c>
      <c r="D8411">
        <v>0</v>
      </c>
      <c r="E8411">
        <v>0</v>
      </c>
      <c r="F8411">
        <v>0</v>
      </c>
    </row>
    <row r="8412" spans="1:6" ht="15" customHeight="1" x14ac:dyDescent="0.35">
      <c r="A8412" s="86">
        <v>520621002</v>
      </c>
      <c r="B8412" t="s">
        <v>547</v>
      </c>
      <c r="C8412">
        <v>0</v>
      </c>
      <c r="D8412">
        <v>0</v>
      </c>
      <c r="E8412">
        <v>0</v>
      </c>
      <c r="F8412">
        <v>0</v>
      </c>
    </row>
    <row r="8413" spans="1:6" ht="15" customHeight="1" x14ac:dyDescent="0.35">
      <c r="A8413" s="86">
        <v>520621003</v>
      </c>
      <c r="B8413" t="s">
        <v>1565</v>
      </c>
      <c r="C8413">
        <v>0</v>
      </c>
      <c r="D8413">
        <v>0</v>
      </c>
      <c r="E8413">
        <v>0</v>
      </c>
      <c r="F8413">
        <v>0</v>
      </c>
    </row>
    <row r="8414" spans="1:6" ht="15" customHeight="1" x14ac:dyDescent="0.35">
      <c r="A8414" s="86">
        <v>520621009</v>
      </c>
      <c r="B8414" t="s">
        <v>1144</v>
      </c>
      <c r="C8414">
        <v>0</v>
      </c>
      <c r="D8414">
        <v>0</v>
      </c>
      <c r="E8414">
        <v>0</v>
      </c>
      <c r="F8414">
        <v>0</v>
      </c>
    </row>
    <row r="8415" spans="1:6" ht="15" customHeight="1" x14ac:dyDescent="0.35">
      <c r="A8415" s="86">
        <v>52062100901</v>
      </c>
      <c r="B8415" t="s">
        <v>550</v>
      </c>
      <c r="C8415">
        <v>0</v>
      </c>
      <c r="D8415">
        <v>0</v>
      </c>
      <c r="E8415">
        <v>0</v>
      </c>
      <c r="F8415">
        <v>0</v>
      </c>
    </row>
    <row r="8416" spans="1:6" ht="15" customHeight="1" x14ac:dyDescent="0.35">
      <c r="A8416" s="86">
        <v>52062100902</v>
      </c>
      <c r="B8416" t="s">
        <v>556</v>
      </c>
      <c r="C8416">
        <v>0</v>
      </c>
      <c r="D8416">
        <v>0</v>
      </c>
      <c r="E8416">
        <v>0</v>
      </c>
      <c r="F8416">
        <v>0</v>
      </c>
    </row>
    <row r="8417" spans="1:6" ht="15" customHeight="1" x14ac:dyDescent="0.35">
      <c r="A8417" s="86">
        <v>52062100903</v>
      </c>
      <c r="B8417" t="s">
        <v>1856</v>
      </c>
      <c r="C8417">
        <v>0</v>
      </c>
      <c r="D8417">
        <v>0</v>
      </c>
      <c r="E8417">
        <v>0</v>
      </c>
      <c r="F8417">
        <v>0</v>
      </c>
    </row>
    <row r="8418" spans="1:6" ht="15" customHeight="1" x14ac:dyDescent="0.35">
      <c r="A8418" s="86">
        <v>520622</v>
      </c>
      <c r="B8418" t="s">
        <v>417</v>
      </c>
      <c r="C8418">
        <v>0</v>
      </c>
      <c r="D8418">
        <v>0</v>
      </c>
      <c r="E8418">
        <v>15311.92</v>
      </c>
      <c r="F8418">
        <v>-15311.92</v>
      </c>
    </row>
    <row r="8419" spans="1:6" ht="15" customHeight="1" x14ac:dyDescent="0.35">
      <c r="A8419" s="86">
        <v>5206220</v>
      </c>
      <c r="B8419" t="s">
        <v>417</v>
      </c>
      <c r="C8419">
        <v>0</v>
      </c>
      <c r="D8419">
        <v>0</v>
      </c>
      <c r="E8419">
        <v>15311.92</v>
      </c>
      <c r="F8419">
        <v>-15311.92</v>
      </c>
    </row>
    <row r="8420" spans="1:6" ht="15" customHeight="1" x14ac:dyDescent="0.35">
      <c r="A8420" s="86">
        <v>520622001</v>
      </c>
      <c r="B8420" t="s">
        <v>382</v>
      </c>
      <c r="C8420">
        <v>0</v>
      </c>
      <c r="D8420">
        <v>0</v>
      </c>
      <c r="E8420">
        <v>15311.92</v>
      </c>
      <c r="F8420">
        <v>-15311.92</v>
      </c>
    </row>
    <row r="8421" spans="1:6" ht="15" customHeight="1" x14ac:dyDescent="0.35">
      <c r="A8421" s="86">
        <v>520622002</v>
      </c>
      <c r="B8421" t="s">
        <v>547</v>
      </c>
      <c r="C8421">
        <v>0</v>
      </c>
      <c r="D8421">
        <v>0</v>
      </c>
      <c r="E8421">
        <v>0</v>
      </c>
      <c r="F8421">
        <v>0</v>
      </c>
    </row>
    <row r="8422" spans="1:6" ht="15" customHeight="1" x14ac:dyDescent="0.35">
      <c r="A8422" s="86">
        <v>520622003</v>
      </c>
      <c r="B8422" t="s">
        <v>1565</v>
      </c>
      <c r="C8422">
        <v>0</v>
      </c>
      <c r="D8422">
        <v>0</v>
      </c>
      <c r="E8422">
        <v>0</v>
      </c>
      <c r="F8422">
        <v>0</v>
      </c>
    </row>
    <row r="8423" spans="1:6" ht="15" customHeight="1" x14ac:dyDescent="0.35">
      <c r="A8423" s="86">
        <v>520622009</v>
      </c>
      <c r="B8423" t="s">
        <v>1144</v>
      </c>
      <c r="C8423">
        <v>0</v>
      </c>
      <c r="D8423">
        <v>0</v>
      </c>
      <c r="E8423">
        <v>0</v>
      </c>
      <c r="F8423">
        <v>0</v>
      </c>
    </row>
    <row r="8424" spans="1:6" ht="15" customHeight="1" x14ac:dyDescent="0.35">
      <c r="A8424" s="86">
        <v>52062200901</v>
      </c>
      <c r="B8424" t="s">
        <v>550</v>
      </c>
      <c r="C8424">
        <v>0</v>
      </c>
      <c r="D8424">
        <v>0</v>
      </c>
      <c r="E8424">
        <v>0</v>
      </c>
      <c r="F8424">
        <v>0</v>
      </c>
    </row>
    <row r="8425" spans="1:6" ht="15" customHeight="1" x14ac:dyDescent="0.35">
      <c r="A8425" s="86">
        <v>52062200902</v>
      </c>
      <c r="B8425" t="s">
        <v>556</v>
      </c>
      <c r="C8425">
        <v>0</v>
      </c>
      <c r="D8425">
        <v>0</v>
      </c>
      <c r="E8425">
        <v>0</v>
      </c>
      <c r="F8425">
        <v>0</v>
      </c>
    </row>
    <row r="8426" spans="1:6" ht="15" customHeight="1" x14ac:dyDescent="0.35">
      <c r="A8426" s="86">
        <v>52062200903</v>
      </c>
      <c r="B8426" t="s">
        <v>1856</v>
      </c>
      <c r="C8426">
        <v>0</v>
      </c>
      <c r="D8426">
        <v>0</v>
      </c>
      <c r="E8426">
        <v>0</v>
      </c>
      <c r="F8426">
        <v>0</v>
      </c>
    </row>
    <row r="8427" spans="1:6" ht="15" customHeight="1" x14ac:dyDescent="0.35">
      <c r="A8427" s="86">
        <v>520623</v>
      </c>
      <c r="B8427" t="s">
        <v>419</v>
      </c>
      <c r="C8427">
        <v>0</v>
      </c>
      <c r="D8427">
        <v>822.98</v>
      </c>
      <c r="E8427">
        <v>822.98</v>
      </c>
      <c r="F8427">
        <v>0</v>
      </c>
    </row>
    <row r="8428" spans="1:6" ht="15" customHeight="1" x14ac:dyDescent="0.35">
      <c r="A8428" s="86">
        <v>5206230</v>
      </c>
      <c r="B8428" t="s">
        <v>419</v>
      </c>
      <c r="C8428">
        <v>0</v>
      </c>
      <c r="D8428">
        <v>822.98</v>
      </c>
      <c r="E8428">
        <v>822.98</v>
      </c>
      <c r="F8428">
        <v>0</v>
      </c>
    </row>
    <row r="8429" spans="1:6" ht="15" customHeight="1" x14ac:dyDescent="0.35">
      <c r="A8429" s="86">
        <v>520623001</v>
      </c>
      <c r="B8429" t="s">
        <v>382</v>
      </c>
      <c r="C8429">
        <v>0</v>
      </c>
      <c r="D8429">
        <v>822.98</v>
      </c>
      <c r="E8429">
        <v>822.98</v>
      </c>
      <c r="F8429">
        <v>0</v>
      </c>
    </row>
    <row r="8430" spans="1:6" ht="15" customHeight="1" x14ac:dyDescent="0.35">
      <c r="A8430" s="86">
        <v>520623002</v>
      </c>
      <c r="B8430" t="s">
        <v>547</v>
      </c>
      <c r="C8430">
        <v>0</v>
      </c>
      <c r="D8430">
        <v>0</v>
      </c>
      <c r="E8430">
        <v>0</v>
      </c>
      <c r="F8430">
        <v>0</v>
      </c>
    </row>
    <row r="8431" spans="1:6" ht="15" customHeight="1" x14ac:dyDescent="0.35">
      <c r="A8431" s="86">
        <v>520623003</v>
      </c>
      <c r="B8431" t="s">
        <v>1565</v>
      </c>
      <c r="C8431">
        <v>0</v>
      </c>
      <c r="D8431">
        <v>0</v>
      </c>
      <c r="E8431">
        <v>0</v>
      </c>
      <c r="F8431">
        <v>0</v>
      </c>
    </row>
    <row r="8432" spans="1:6" ht="15" customHeight="1" x14ac:dyDescent="0.35">
      <c r="A8432" s="86">
        <v>520623004</v>
      </c>
      <c r="B8432" t="s">
        <v>2055</v>
      </c>
      <c r="C8432">
        <v>0</v>
      </c>
      <c r="D8432">
        <v>0</v>
      </c>
      <c r="E8432">
        <v>0</v>
      </c>
      <c r="F8432">
        <v>0</v>
      </c>
    </row>
    <row r="8433" spans="1:6" ht="15" customHeight="1" x14ac:dyDescent="0.35">
      <c r="A8433" s="86">
        <v>520623009</v>
      </c>
      <c r="B8433" t="s">
        <v>1144</v>
      </c>
      <c r="C8433">
        <v>0</v>
      </c>
      <c r="D8433">
        <v>0</v>
      </c>
      <c r="E8433">
        <v>0</v>
      </c>
      <c r="F8433">
        <v>0</v>
      </c>
    </row>
    <row r="8434" spans="1:6" ht="15" customHeight="1" x14ac:dyDescent="0.35">
      <c r="A8434" s="86">
        <v>52062300901</v>
      </c>
      <c r="B8434" t="s">
        <v>550</v>
      </c>
      <c r="C8434">
        <v>0</v>
      </c>
      <c r="D8434">
        <v>0</v>
      </c>
      <c r="E8434">
        <v>0</v>
      </c>
      <c r="F8434">
        <v>0</v>
      </c>
    </row>
    <row r="8435" spans="1:6" ht="15" customHeight="1" x14ac:dyDescent="0.35">
      <c r="A8435" s="86">
        <v>52062300902</v>
      </c>
      <c r="B8435" t="s">
        <v>556</v>
      </c>
      <c r="C8435">
        <v>0</v>
      </c>
      <c r="D8435">
        <v>0</v>
      </c>
      <c r="E8435">
        <v>0</v>
      </c>
      <c r="F8435">
        <v>0</v>
      </c>
    </row>
    <row r="8436" spans="1:6" ht="15" customHeight="1" x14ac:dyDescent="0.35">
      <c r="A8436" s="86">
        <v>52062300903</v>
      </c>
      <c r="B8436" t="s">
        <v>1856</v>
      </c>
      <c r="C8436">
        <v>0</v>
      </c>
      <c r="D8436">
        <v>0</v>
      </c>
      <c r="E8436">
        <v>0</v>
      </c>
      <c r="F8436">
        <v>0</v>
      </c>
    </row>
    <row r="8437" spans="1:6" ht="15" customHeight="1" x14ac:dyDescent="0.35">
      <c r="A8437" s="86">
        <v>5206240</v>
      </c>
      <c r="B8437" t="s">
        <v>1660</v>
      </c>
      <c r="C8437">
        <v>0</v>
      </c>
      <c r="D8437">
        <v>0</v>
      </c>
      <c r="E8437">
        <v>0</v>
      </c>
      <c r="F8437">
        <v>0</v>
      </c>
    </row>
    <row r="8438" spans="1:6" ht="15" customHeight="1" x14ac:dyDescent="0.35">
      <c r="A8438" s="86">
        <v>520624001</v>
      </c>
      <c r="B8438" t="s">
        <v>382</v>
      </c>
      <c r="C8438">
        <v>0</v>
      </c>
      <c r="D8438">
        <v>0</v>
      </c>
      <c r="E8438">
        <v>0</v>
      </c>
      <c r="F8438">
        <v>0</v>
      </c>
    </row>
    <row r="8439" spans="1:6" ht="15" customHeight="1" x14ac:dyDescent="0.35">
      <c r="A8439" s="86">
        <v>520624002</v>
      </c>
      <c r="B8439" t="s">
        <v>547</v>
      </c>
      <c r="C8439">
        <v>0</v>
      </c>
      <c r="D8439">
        <v>0</v>
      </c>
      <c r="E8439">
        <v>0</v>
      </c>
      <c r="F8439">
        <v>0</v>
      </c>
    </row>
    <row r="8440" spans="1:6" ht="15" customHeight="1" x14ac:dyDescent="0.35">
      <c r="A8440" s="86">
        <v>520624003</v>
      </c>
      <c r="B8440" t="s">
        <v>1565</v>
      </c>
      <c r="C8440">
        <v>0</v>
      </c>
      <c r="D8440">
        <v>0</v>
      </c>
      <c r="E8440">
        <v>0</v>
      </c>
      <c r="F8440">
        <v>0</v>
      </c>
    </row>
    <row r="8441" spans="1:6" ht="15" customHeight="1" x14ac:dyDescent="0.35">
      <c r="A8441" s="86">
        <v>520624009</v>
      </c>
      <c r="B8441" t="s">
        <v>1144</v>
      </c>
      <c r="C8441">
        <v>0</v>
      </c>
      <c r="D8441">
        <v>0</v>
      </c>
      <c r="E8441">
        <v>0</v>
      </c>
      <c r="F8441">
        <v>0</v>
      </c>
    </row>
    <row r="8442" spans="1:6" ht="15" customHeight="1" x14ac:dyDescent="0.35">
      <c r="A8442" s="86">
        <v>52062400901</v>
      </c>
      <c r="B8442" t="s">
        <v>550</v>
      </c>
      <c r="C8442">
        <v>0</v>
      </c>
      <c r="D8442">
        <v>0</v>
      </c>
      <c r="E8442">
        <v>0</v>
      </c>
      <c r="F8442">
        <v>0</v>
      </c>
    </row>
    <row r="8443" spans="1:6" ht="15" customHeight="1" x14ac:dyDescent="0.35">
      <c r="A8443" s="86">
        <v>52062400902</v>
      </c>
      <c r="B8443" t="s">
        <v>556</v>
      </c>
      <c r="C8443">
        <v>0</v>
      </c>
      <c r="D8443">
        <v>0</v>
      </c>
      <c r="E8443">
        <v>0</v>
      </c>
      <c r="F8443">
        <v>0</v>
      </c>
    </row>
    <row r="8444" spans="1:6" ht="15" customHeight="1" x14ac:dyDescent="0.35">
      <c r="A8444" s="86">
        <v>52062400903</v>
      </c>
      <c r="B8444" t="s">
        <v>1856</v>
      </c>
      <c r="C8444">
        <v>0</v>
      </c>
      <c r="D8444">
        <v>0</v>
      </c>
      <c r="E8444">
        <v>0</v>
      </c>
      <c r="F8444">
        <v>0</v>
      </c>
    </row>
    <row r="8445" spans="1:6" ht="15" customHeight="1" x14ac:dyDescent="0.35">
      <c r="A8445" s="86">
        <v>520625</v>
      </c>
      <c r="B8445" t="s">
        <v>197</v>
      </c>
      <c r="C8445">
        <v>0</v>
      </c>
      <c r="D8445">
        <v>0</v>
      </c>
      <c r="E8445">
        <v>126643.86</v>
      </c>
      <c r="F8445">
        <v>-126643.86</v>
      </c>
    </row>
    <row r="8446" spans="1:6" ht="15" customHeight="1" x14ac:dyDescent="0.35">
      <c r="A8446" s="86">
        <v>5206250</v>
      </c>
      <c r="B8446" t="s">
        <v>439</v>
      </c>
      <c r="C8446">
        <v>0</v>
      </c>
      <c r="D8446">
        <v>0</v>
      </c>
      <c r="E8446">
        <v>126643.86</v>
      </c>
      <c r="F8446">
        <v>-126643.86</v>
      </c>
    </row>
    <row r="8447" spans="1:6" ht="15" customHeight="1" x14ac:dyDescent="0.35">
      <c r="A8447" s="86">
        <v>520625001</v>
      </c>
      <c r="B8447" t="s">
        <v>382</v>
      </c>
      <c r="C8447">
        <v>0</v>
      </c>
      <c r="D8447">
        <v>0</v>
      </c>
      <c r="E8447">
        <v>126643.86</v>
      </c>
      <c r="F8447">
        <v>-126643.86</v>
      </c>
    </row>
    <row r="8448" spans="1:6" ht="15" customHeight="1" x14ac:dyDescent="0.35">
      <c r="A8448" s="86">
        <v>520625002</v>
      </c>
      <c r="B8448" t="s">
        <v>547</v>
      </c>
      <c r="C8448">
        <v>0</v>
      </c>
      <c r="D8448">
        <v>0</v>
      </c>
      <c r="E8448">
        <v>0</v>
      </c>
      <c r="F8448">
        <v>0</v>
      </c>
    </row>
    <row r="8449" spans="1:6" ht="15" customHeight="1" x14ac:dyDescent="0.35">
      <c r="A8449" s="86">
        <v>520625003</v>
      </c>
      <c r="B8449" t="s">
        <v>1565</v>
      </c>
      <c r="C8449">
        <v>0</v>
      </c>
      <c r="D8449">
        <v>0</v>
      </c>
      <c r="E8449">
        <v>0</v>
      </c>
      <c r="F8449">
        <v>0</v>
      </c>
    </row>
    <row r="8450" spans="1:6" ht="15" customHeight="1" x14ac:dyDescent="0.35">
      <c r="A8450" s="86">
        <v>520625009</v>
      </c>
      <c r="B8450" t="s">
        <v>1144</v>
      </c>
      <c r="C8450">
        <v>0</v>
      </c>
      <c r="D8450">
        <v>0</v>
      </c>
      <c r="E8450">
        <v>0</v>
      </c>
      <c r="F8450">
        <v>0</v>
      </c>
    </row>
    <row r="8451" spans="1:6" ht="15" customHeight="1" x14ac:dyDescent="0.35">
      <c r="A8451" s="86">
        <v>52062500901</v>
      </c>
      <c r="B8451" t="s">
        <v>550</v>
      </c>
      <c r="C8451">
        <v>0</v>
      </c>
      <c r="D8451">
        <v>0</v>
      </c>
      <c r="E8451">
        <v>0</v>
      </c>
      <c r="F8451">
        <v>0</v>
      </c>
    </row>
    <row r="8452" spans="1:6" ht="15" customHeight="1" x14ac:dyDescent="0.35">
      <c r="A8452" s="86">
        <v>52062500902</v>
      </c>
      <c r="B8452" t="s">
        <v>556</v>
      </c>
      <c r="C8452">
        <v>0</v>
      </c>
      <c r="D8452">
        <v>0</v>
      </c>
      <c r="E8452">
        <v>0</v>
      </c>
      <c r="F8452">
        <v>0</v>
      </c>
    </row>
    <row r="8453" spans="1:6" ht="15" customHeight="1" x14ac:dyDescent="0.35">
      <c r="A8453" s="86">
        <v>52062500903</v>
      </c>
      <c r="B8453" t="s">
        <v>1856</v>
      </c>
      <c r="C8453">
        <v>0</v>
      </c>
      <c r="D8453">
        <v>0</v>
      </c>
      <c r="E8453">
        <v>0</v>
      </c>
      <c r="F8453">
        <v>0</v>
      </c>
    </row>
    <row r="8454" spans="1:6" ht="15" customHeight="1" x14ac:dyDescent="0.35">
      <c r="A8454" s="86">
        <v>5207</v>
      </c>
      <c r="B8454" t="s">
        <v>234</v>
      </c>
      <c r="C8454">
        <v>0</v>
      </c>
      <c r="D8454">
        <v>0</v>
      </c>
      <c r="E8454">
        <v>1474119.73</v>
      </c>
      <c r="F8454">
        <v>-1474119.73</v>
      </c>
    </row>
    <row r="8455" spans="1:6" ht="15" customHeight="1" x14ac:dyDescent="0.35">
      <c r="A8455" s="86">
        <v>5207010</v>
      </c>
      <c r="B8455" t="s">
        <v>402</v>
      </c>
      <c r="C8455">
        <v>0</v>
      </c>
      <c r="D8455">
        <v>0</v>
      </c>
      <c r="E8455">
        <v>0</v>
      </c>
      <c r="F8455">
        <v>0</v>
      </c>
    </row>
    <row r="8456" spans="1:6" ht="15" customHeight="1" x14ac:dyDescent="0.35">
      <c r="A8456" s="86">
        <v>520701001</v>
      </c>
      <c r="B8456" t="s">
        <v>422</v>
      </c>
      <c r="C8456">
        <v>0</v>
      </c>
      <c r="D8456">
        <v>0</v>
      </c>
      <c r="E8456">
        <v>0</v>
      </c>
      <c r="F8456">
        <v>0</v>
      </c>
    </row>
    <row r="8457" spans="1:6" ht="15" customHeight="1" x14ac:dyDescent="0.35">
      <c r="A8457" s="86">
        <v>520701002</v>
      </c>
      <c r="B8457" t="s">
        <v>554</v>
      </c>
      <c r="C8457">
        <v>0</v>
      </c>
      <c r="D8457">
        <v>0</v>
      </c>
      <c r="E8457">
        <v>0</v>
      </c>
      <c r="F8457">
        <v>0</v>
      </c>
    </row>
    <row r="8458" spans="1:6" ht="15" customHeight="1" x14ac:dyDescent="0.35">
      <c r="A8458" s="86">
        <v>520701003</v>
      </c>
      <c r="B8458" t="s">
        <v>1577</v>
      </c>
      <c r="C8458">
        <v>0</v>
      </c>
      <c r="D8458">
        <v>0</v>
      </c>
      <c r="E8458">
        <v>0</v>
      </c>
      <c r="F8458">
        <v>0</v>
      </c>
    </row>
    <row r="8459" spans="1:6" ht="15" customHeight="1" x14ac:dyDescent="0.35">
      <c r="A8459" s="86">
        <v>520701009</v>
      </c>
      <c r="B8459" t="s">
        <v>1102</v>
      </c>
      <c r="C8459">
        <v>0</v>
      </c>
      <c r="D8459">
        <v>0</v>
      </c>
      <c r="E8459">
        <v>0</v>
      </c>
      <c r="F8459">
        <v>0</v>
      </c>
    </row>
    <row r="8460" spans="1:6" ht="15" customHeight="1" x14ac:dyDescent="0.35">
      <c r="A8460" s="86">
        <v>52070100901</v>
      </c>
      <c r="B8460" t="s">
        <v>422</v>
      </c>
      <c r="C8460">
        <v>0</v>
      </c>
      <c r="D8460">
        <v>0</v>
      </c>
      <c r="E8460">
        <v>0</v>
      </c>
      <c r="F8460">
        <v>0</v>
      </c>
    </row>
    <row r="8461" spans="1:6" ht="15" customHeight="1" x14ac:dyDescent="0.35">
      <c r="A8461" s="86">
        <v>52070100902</v>
      </c>
      <c r="B8461" t="s">
        <v>554</v>
      </c>
      <c r="C8461">
        <v>0</v>
      </c>
      <c r="D8461">
        <v>0</v>
      </c>
      <c r="E8461">
        <v>0</v>
      </c>
      <c r="F8461">
        <v>0</v>
      </c>
    </row>
    <row r="8462" spans="1:6" ht="15" customHeight="1" x14ac:dyDescent="0.35">
      <c r="A8462" s="86">
        <v>52070100903</v>
      </c>
      <c r="B8462" t="s">
        <v>1577</v>
      </c>
      <c r="C8462">
        <v>0</v>
      </c>
      <c r="D8462">
        <v>0</v>
      </c>
      <c r="E8462">
        <v>0</v>
      </c>
      <c r="F8462">
        <v>0</v>
      </c>
    </row>
    <row r="8463" spans="1:6" ht="15" customHeight="1" x14ac:dyDescent="0.35">
      <c r="A8463" s="86">
        <v>520702</v>
      </c>
      <c r="B8463" t="s">
        <v>423</v>
      </c>
      <c r="C8463">
        <v>0</v>
      </c>
      <c r="D8463">
        <v>0</v>
      </c>
      <c r="E8463">
        <v>1474119.73</v>
      </c>
      <c r="F8463">
        <v>-1474119.73</v>
      </c>
    </row>
    <row r="8464" spans="1:6" ht="15" customHeight="1" x14ac:dyDescent="0.35">
      <c r="A8464" s="86">
        <v>5207020</v>
      </c>
      <c r="B8464" t="s">
        <v>423</v>
      </c>
      <c r="C8464">
        <v>0</v>
      </c>
      <c r="D8464">
        <v>0</v>
      </c>
      <c r="E8464">
        <v>1474119.73</v>
      </c>
      <c r="F8464">
        <v>-1474119.73</v>
      </c>
    </row>
    <row r="8465" spans="1:6" ht="15" customHeight="1" x14ac:dyDescent="0.35">
      <c r="A8465" s="86">
        <v>520702001</v>
      </c>
      <c r="B8465" t="s">
        <v>422</v>
      </c>
      <c r="C8465">
        <v>0</v>
      </c>
      <c r="D8465">
        <v>0</v>
      </c>
      <c r="E8465">
        <v>1449231.91</v>
      </c>
      <c r="F8465">
        <v>-1449231.91</v>
      </c>
    </row>
    <row r="8466" spans="1:6" ht="15" customHeight="1" x14ac:dyDescent="0.35">
      <c r="A8466" s="86">
        <v>520702002</v>
      </c>
      <c r="B8466" t="s">
        <v>554</v>
      </c>
      <c r="C8466">
        <v>0</v>
      </c>
      <c r="D8466">
        <v>0</v>
      </c>
      <c r="E8466">
        <v>24887.82</v>
      </c>
      <c r="F8466">
        <v>-24887.82</v>
      </c>
    </row>
    <row r="8467" spans="1:6" ht="15" customHeight="1" x14ac:dyDescent="0.35">
      <c r="A8467" s="86">
        <v>520702003</v>
      </c>
      <c r="B8467" t="s">
        <v>1577</v>
      </c>
      <c r="C8467">
        <v>0</v>
      </c>
      <c r="D8467">
        <v>0</v>
      </c>
      <c r="E8467">
        <v>0</v>
      </c>
      <c r="F8467">
        <v>0</v>
      </c>
    </row>
    <row r="8468" spans="1:6" ht="15" customHeight="1" x14ac:dyDescent="0.35">
      <c r="A8468" s="86">
        <v>520702009</v>
      </c>
      <c r="B8468" t="s">
        <v>1102</v>
      </c>
      <c r="C8468">
        <v>0</v>
      </c>
      <c r="D8468">
        <v>0</v>
      </c>
      <c r="E8468">
        <v>0</v>
      </c>
      <c r="F8468">
        <v>0</v>
      </c>
    </row>
    <row r="8469" spans="1:6" ht="15" customHeight="1" x14ac:dyDescent="0.35">
      <c r="A8469" s="86">
        <v>52070200901</v>
      </c>
      <c r="B8469" t="s">
        <v>422</v>
      </c>
      <c r="C8469">
        <v>0</v>
      </c>
      <c r="D8469">
        <v>0</v>
      </c>
      <c r="E8469">
        <v>0</v>
      </c>
      <c r="F8469">
        <v>0</v>
      </c>
    </row>
    <row r="8470" spans="1:6" ht="15" customHeight="1" x14ac:dyDescent="0.35">
      <c r="A8470" s="86">
        <v>52070200902</v>
      </c>
      <c r="B8470" t="s">
        <v>554</v>
      </c>
      <c r="C8470">
        <v>0</v>
      </c>
      <c r="D8470">
        <v>0</v>
      </c>
      <c r="E8470">
        <v>0</v>
      </c>
      <c r="F8470">
        <v>0</v>
      </c>
    </row>
    <row r="8471" spans="1:6" ht="15" customHeight="1" x14ac:dyDescent="0.35">
      <c r="A8471" s="86">
        <v>52070200903</v>
      </c>
      <c r="B8471" t="s">
        <v>1577</v>
      </c>
      <c r="C8471">
        <v>0</v>
      </c>
      <c r="D8471">
        <v>0</v>
      </c>
      <c r="E8471">
        <v>0</v>
      </c>
      <c r="F8471">
        <v>0</v>
      </c>
    </row>
    <row r="8472" spans="1:6" ht="15" customHeight="1" x14ac:dyDescent="0.35">
      <c r="A8472" s="86">
        <v>5207030</v>
      </c>
      <c r="B8472" t="s">
        <v>425</v>
      </c>
      <c r="C8472">
        <v>0</v>
      </c>
      <c r="D8472">
        <v>0</v>
      </c>
      <c r="E8472">
        <v>0</v>
      </c>
      <c r="F8472">
        <v>0</v>
      </c>
    </row>
    <row r="8473" spans="1:6" ht="15" customHeight="1" x14ac:dyDescent="0.35">
      <c r="A8473" s="86">
        <v>520703001</v>
      </c>
      <c r="B8473" t="s">
        <v>422</v>
      </c>
      <c r="C8473">
        <v>0</v>
      </c>
      <c r="D8473">
        <v>0</v>
      </c>
      <c r="E8473">
        <v>0</v>
      </c>
      <c r="F8473">
        <v>0</v>
      </c>
    </row>
    <row r="8474" spans="1:6" ht="15" customHeight="1" x14ac:dyDescent="0.35">
      <c r="A8474" s="86">
        <v>520703002</v>
      </c>
      <c r="B8474" t="s">
        <v>554</v>
      </c>
      <c r="C8474">
        <v>0</v>
      </c>
      <c r="D8474">
        <v>0</v>
      </c>
      <c r="E8474">
        <v>0</v>
      </c>
      <c r="F8474">
        <v>0</v>
      </c>
    </row>
    <row r="8475" spans="1:6" ht="15" customHeight="1" x14ac:dyDescent="0.35">
      <c r="A8475" s="86">
        <v>520703003</v>
      </c>
      <c r="B8475" t="s">
        <v>1577</v>
      </c>
      <c r="C8475">
        <v>0</v>
      </c>
      <c r="D8475">
        <v>0</v>
      </c>
      <c r="E8475">
        <v>0</v>
      </c>
      <c r="F8475">
        <v>0</v>
      </c>
    </row>
    <row r="8476" spans="1:6" ht="15" customHeight="1" x14ac:dyDescent="0.35">
      <c r="A8476" s="86">
        <v>520703009</v>
      </c>
      <c r="B8476" t="s">
        <v>1102</v>
      </c>
      <c r="C8476">
        <v>0</v>
      </c>
      <c r="D8476">
        <v>0</v>
      </c>
      <c r="E8476">
        <v>0</v>
      </c>
      <c r="F8476">
        <v>0</v>
      </c>
    </row>
    <row r="8477" spans="1:6" ht="15" customHeight="1" x14ac:dyDescent="0.35">
      <c r="A8477" s="86">
        <v>52070300901</v>
      </c>
      <c r="B8477" t="s">
        <v>422</v>
      </c>
      <c r="C8477">
        <v>0</v>
      </c>
      <c r="D8477">
        <v>0</v>
      </c>
      <c r="E8477">
        <v>0</v>
      </c>
      <c r="F8477">
        <v>0</v>
      </c>
    </row>
    <row r="8478" spans="1:6" ht="15" customHeight="1" x14ac:dyDescent="0.35">
      <c r="A8478" s="86">
        <v>52070300902</v>
      </c>
      <c r="B8478" t="s">
        <v>554</v>
      </c>
      <c r="C8478">
        <v>0</v>
      </c>
      <c r="D8478">
        <v>0</v>
      </c>
      <c r="E8478">
        <v>0</v>
      </c>
      <c r="F8478">
        <v>0</v>
      </c>
    </row>
    <row r="8479" spans="1:6" ht="15" customHeight="1" x14ac:dyDescent="0.35">
      <c r="A8479" s="86">
        <v>52070300903</v>
      </c>
      <c r="B8479" t="s">
        <v>1577</v>
      </c>
      <c r="C8479">
        <v>0</v>
      </c>
      <c r="D8479">
        <v>0</v>
      </c>
      <c r="E8479">
        <v>0</v>
      </c>
      <c r="F8479">
        <v>0</v>
      </c>
    </row>
    <row r="8480" spans="1:6" ht="15" customHeight="1" x14ac:dyDescent="0.35">
      <c r="A8480" s="86">
        <v>5208</v>
      </c>
      <c r="B8480" t="s">
        <v>235</v>
      </c>
      <c r="C8480">
        <v>0</v>
      </c>
      <c r="D8480">
        <v>0</v>
      </c>
      <c r="E8480">
        <v>0.01</v>
      </c>
      <c r="F8480">
        <v>-0.01</v>
      </c>
    </row>
    <row r="8481" spans="1:6" ht="15" customHeight="1" x14ac:dyDescent="0.35">
      <c r="A8481" s="86">
        <v>520801</v>
      </c>
      <c r="B8481" t="s">
        <v>755</v>
      </c>
      <c r="C8481">
        <v>0</v>
      </c>
      <c r="D8481">
        <v>0</v>
      </c>
      <c r="E8481">
        <v>0.01</v>
      </c>
      <c r="F8481">
        <v>-0.01</v>
      </c>
    </row>
    <row r="8482" spans="1:6" ht="15" customHeight="1" x14ac:dyDescent="0.35">
      <c r="A8482" s="86">
        <v>5208010</v>
      </c>
      <c r="B8482" t="s">
        <v>755</v>
      </c>
      <c r="C8482">
        <v>0</v>
      </c>
      <c r="D8482">
        <v>0</v>
      </c>
      <c r="E8482">
        <v>0.01</v>
      </c>
      <c r="F8482">
        <v>-0.01</v>
      </c>
    </row>
    <row r="8483" spans="1:6" ht="15" customHeight="1" x14ac:dyDescent="0.35">
      <c r="A8483" s="86">
        <v>520802</v>
      </c>
      <c r="B8483" t="s">
        <v>2067</v>
      </c>
      <c r="C8483">
        <v>0</v>
      </c>
      <c r="D8483">
        <v>0</v>
      </c>
      <c r="E8483">
        <v>0</v>
      </c>
      <c r="F8483">
        <v>0</v>
      </c>
    </row>
    <row r="8484" spans="1:6" ht="15" customHeight="1" x14ac:dyDescent="0.35">
      <c r="A8484" s="86">
        <v>5208020</v>
      </c>
      <c r="B8484" t="s">
        <v>2067</v>
      </c>
      <c r="C8484">
        <v>0</v>
      </c>
      <c r="D8484">
        <v>0</v>
      </c>
      <c r="E8484">
        <v>0</v>
      </c>
      <c r="F8484">
        <v>0</v>
      </c>
    </row>
    <row r="8485" spans="1:6" ht="15" customHeight="1" x14ac:dyDescent="0.35">
      <c r="A8485" s="86">
        <v>520803</v>
      </c>
      <c r="B8485" t="s">
        <v>2068</v>
      </c>
      <c r="C8485">
        <v>0</v>
      </c>
      <c r="D8485">
        <v>0</v>
      </c>
      <c r="E8485">
        <v>0</v>
      </c>
      <c r="F8485">
        <v>0</v>
      </c>
    </row>
    <row r="8486" spans="1:6" ht="15" customHeight="1" x14ac:dyDescent="0.35">
      <c r="A8486" s="86">
        <v>5208030</v>
      </c>
      <c r="B8486" t="s">
        <v>2068</v>
      </c>
      <c r="C8486">
        <v>0</v>
      </c>
      <c r="D8486">
        <v>0</v>
      </c>
      <c r="E8486">
        <v>0</v>
      </c>
      <c r="F8486">
        <v>0</v>
      </c>
    </row>
    <row r="8487" spans="1:6" ht="15" customHeight="1" x14ac:dyDescent="0.35">
      <c r="A8487" s="86">
        <v>520804</v>
      </c>
      <c r="B8487" t="s">
        <v>1580</v>
      </c>
      <c r="C8487">
        <v>0</v>
      </c>
      <c r="D8487">
        <v>0</v>
      </c>
      <c r="E8487">
        <v>0</v>
      </c>
      <c r="F8487">
        <v>0</v>
      </c>
    </row>
    <row r="8488" spans="1:6" ht="15" customHeight="1" x14ac:dyDescent="0.35">
      <c r="A8488" s="86">
        <v>5208040</v>
      </c>
      <c r="B8488" t="s">
        <v>1580</v>
      </c>
      <c r="C8488">
        <v>0</v>
      </c>
      <c r="D8488">
        <v>0</v>
      </c>
      <c r="E8488">
        <v>0</v>
      </c>
      <c r="F8488">
        <v>0</v>
      </c>
    </row>
    <row r="8489" spans="1:6" ht="15" customHeight="1" x14ac:dyDescent="0.35">
      <c r="A8489" s="86">
        <v>5209</v>
      </c>
      <c r="B8489" t="s">
        <v>236</v>
      </c>
      <c r="C8489">
        <v>0</v>
      </c>
      <c r="D8489">
        <v>0</v>
      </c>
      <c r="E8489">
        <v>644685.89</v>
      </c>
      <c r="F8489">
        <v>-644685.89</v>
      </c>
    </row>
    <row r="8490" spans="1:6" ht="15" customHeight="1" x14ac:dyDescent="0.35">
      <c r="A8490" s="86">
        <v>520901</v>
      </c>
      <c r="B8490" t="s">
        <v>2069</v>
      </c>
      <c r="C8490">
        <v>0</v>
      </c>
      <c r="D8490">
        <v>0</v>
      </c>
      <c r="E8490">
        <v>0</v>
      </c>
      <c r="F8490">
        <v>0</v>
      </c>
    </row>
    <row r="8491" spans="1:6" ht="15" customHeight="1" x14ac:dyDescent="0.35">
      <c r="A8491" s="86">
        <v>5209010</v>
      </c>
      <c r="B8491" t="s">
        <v>201</v>
      </c>
      <c r="C8491">
        <v>0</v>
      </c>
      <c r="D8491">
        <v>0</v>
      </c>
      <c r="E8491">
        <v>0</v>
      </c>
      <c r="F8491">
        <v>0</v>
      </c>
    </row>
    <row r="8492" spans="1:6" ht="15" customHeight="1" x14ac:dyDescent="0.35">
      <c r="A8492" s="86">
        <v>520901002</v>
      </c>
      <c r="B8492" t="s">
        <v>2070</v>
      </c>
      <c r="C8492">
        <v>0</v>
      </c>
      <c r="D8492">
        <v>0</v>
      </c>
      <c r="E8492">
        <v>0</v>
      </c>
      <c r="F8492">
        <v>0</v>
      </c>
    </row>
    <row r="8493" spans="1:6" ht="15" customHeight="1" x14ac:dyDescent="0.35">
      <c r="A8493" s="86">
        <v>520901003</v>
      </c>
      <c r="B8493" t="s">
        <v>2071</v>
      </c>
      <c r="C8493">
        <v>0</v>
      </c>
      <c r="D8493">
        <v>0</v>
      </c>
      <c r="E8493">
        <v>0</v>
      </c>
      <c r="F8493">
        <v>0</v>
      </c>
    </row>
    <row r="8494" spans="1:6" ht="15" customHeight="1" x14ac:dyDescent="0.35">
      <c r="A8494" s="86">
        <v>520902</v>
      </c>
      <c r="B8494" t="s">
        <v>2072</v>
      </c>
      <c r="C8494">
        <v>0</v>
      </c>
      <c r="D8494">
        <v>0</v>
      </c>
      <c r="E8494">
        <v>0</v>
      </c>
      <c r="F8494">
        <v>0</v>
      </c>
    </row>
    <row r="8495" spans="1:6" ht="15" customHeight="1" x14ac:dyDescent="0.35">
      <c r="A8495" s="86">
        <v>5209020</v>
      </c>
      <c r="B8495" t="s">
        <v>1183</v>
      </c>
      <c r="C8495">
        <v>0</v>
      </c>
      <c r="D8495">
        <v>0</v>
      </c>
      <c r="E8495">
        <v>0</v>
      </c>
      <c r="F8495">
        <v>0</v>
      </c>
    </row>
    <row r="8496" spans="1:6" ht="15" customHeight="1" x14ac:dyDescent="0.35">
      <c r="A8496" s="86">
        <v>520903</v>
      </c>
      <c r="B8496" t="s">
        <v>2073</v>
      </c>
      <c r="C8496">
        <v>0</v>
      </c>
      <c r="D8496">
        <v>0</v>
      </c>
      <c r="E8496">
        <v>173.82</v>
      </c>
      <c r="F8496">
        <v>-173.82</v>
      </c>
    </row>
    <row r="8497" spans="1:6" ht="15" customHeight="1" x14ac:dyDescent="0.35">
      <c r="A8497" s="86">
        <v>5209030</v>
      </c>
      <c r="B8497" t="s">
        <v>2073</v>
      </c>
      <c r="C8497">
        <v>0</v>
      </c>
      <c r="D8497">
        <v>0</v>
      </c>
      <c r="E8497">
        <v>173.82</v>
      </c>
      <c r="F8497">
        <v>-173.82</v>
      </c>
    </row>
    <row r="8498" spans="1:6" ht="15" customHeight="1" x14ac:dyDescent="0.35">
      <c r="A8498" s="86">
        <v>520903001</v>
      </c>
      <c r="B8498" t="s">
        <v>2074</v>
      </c>
      <c r="C8498">
        <v>0</v>
      </c>
      <c r="D8498">
        <v>0</v>
      </c>
      <c r="E8498">
        <v>173.82</v>
      </c>
      <c r="F8498">
        <v>-173.82</v>
      </c>
    </row>
    <row r="8499" spans="1:6" ht="15" customHeight="1" x14ac:dyDescent="0.35">
      <c r="A8499" s="86">
        <v>520903002</v>
      </c>
      <c r="B8499" t="s">
        <v>1117</v>
      </c>
      <c r="C8499">
        <v>0</v>
      </c>
      <c r="D8499">
        <v>0</v>
      </c>
      <c r="E8499">
        <v>0</v>
      </c>
      <c r="F8499">
        <v>0</v>
      </c>
    </row>
    <row r="8500" spans="1:6" ht="15" customHeight="1" x14ac:dyDescent="0.35">
      <c r="A8500" s="86">
        <v>520904</v>
      </c>
      <c r="B8500" t="s">
        <v>441</v>
      </c>
      <c r="C8500">
        <v>0</v>
      </c>
      <c r="D8500">
        <v>0</v>
      </c>
      <c r="E8500">
        <v>58453.599999999999</v>
      </c>
      <c r="F8500">
        <v>-58453.599999999999</v>
      </c>
    </row>
    <row r="8501" spans="1:6" ht="15" customHeight="1" x14ac:dyDescent="0.35">
      <c r="A8501" s="86">
        <v>5209040</v>
      </c>
      <c r="B8501" t="s">
        <v>223</v>
      </c>
      <c r="C8501">
        <v>0</v>
      </c>
      <c r="D8501">
        <v>0</v>
      </c>
      <c r="E8501">
        <v>58453.599999999999</v>
      </c>
      <c r="F8501">
        <v>-58453.599999999999</v>
      </c>
    </row>
    <row r="8502" spans="1:6" ht="15" customHeight="1" x14ac:dyDescent="0.35">
      <c r="A8502" s="86">
        <v>520904001</v>
      </c>
      <c r="B8502" t="s">
        <v>756</v>
      </c>
      <c r="C8502">
        <v>0</v>
      </c>
      <c r="D8502">
        <v>0</v>
      </c>
      <c r="E8502">
        <v>58453.599999999999</v>
      </c>
      <c r="F8502">
        <v>-58453.599999999999</v>
      </c>
    </row>
    <row r="8503" spans="1:6" ht="15" customHeight="1" x14ac:dyDescent="0.35">
      <c r="A8503" s="86">
        <v>520905</v>
      </c>
      <c r="B8503" t="s">
        <v>194</v>
      </c>
      <c r="C8503">
        <v>0</v>
      </c>
      <c r="D8503">
        <v>0</v>
      </c>
      <c r="E8503">
        <v>23685.62</v>
      </c>
      <c r="F8503">
        <v>-23685.62</v>
      </c>
    </row>
    <row r="8504" spans="1:6" ht="15" customHeight="1" x14ac:dyDescent="0.35">
      <c r="A8504" s="86">
        <v>5209050</v>
      </c>
      <c r="B8504" t="s">
        <v>388</v>
      </c>
      <c r="C8504">
        <v>0</v>
      </c>
      <c r="D8504">
        <v>0</v>
      </c>
      <c r="E8504">
        <v>23685.62</v>
      </c>
      <c r="F8504">
        <v>-23685.62</v>
      </c>
    </row>
    <row r="8505" spans="1:6" ht="15" customHeight="1" x14ac:dyDescent="0.35">
      <c r="A8505" s="86">
        <v>520905001</v>
      </c>
      <c r="B8505" t="s">
        <v>388</v>
      </c>
      <c r="C8505">
        <v>0</v>
      </c>
      <c r="D8505">
        <v>0</v>
      </c>
      <c r="E8505">
        <v>23685.62</v>
      </c>
      <c r="F8505">
        <v>-23685.62</v>
      </c>
    </row>
    <row r="8506" spans="1:6" ht="15" customHeight="1" x14ac:dyDescent="0.35">
      <c r="A8506" s="86">
        <v>520906</v>
      </c>
      <c r="B8506" t="s">
        <v>214</v>
      </c>
      <c r="C8506">
        <v>0</v>
      </c>
      <c r="D8506">
        <v>0</v>
      </c>
      <c r="E8506">
        <v>31333.96</v>
      </c>
      <c r="F8506">
        <v>-31333.96</v>
      </c>
    </row>
    <row r="8507" spans="1:6" ht="15" customHeight="1" x14ac:dyDescent="0.35">
      <c r="A8507" s="86">
        <v>5209060</v>
      </c>
      <c r="B8507" t="s">
        <v>214</v>
      </c>
      <c r="C8507">
        <v>0</v>
      </c>
      <c r="D8507">
        <v>0</v>
      </c>
      <c r="E8507">
        <v>31333.96</v>
      </c>
      <c r="F8507">
        <v>-31333.96</v>
      </c>
    </row>
    <row r="8508" spans="1:6" ht="15" customHeight="1" x14ac:dyDescent="0.35">
      <c r="A8508" s="86">
        <v>520906001</v>
      </c>
      <c r="B8508" t="s">
        <v>1582</v>
      </c>
      <c r="C8508">
        <v>0</v>
      </c>
      <c r="D8508">
        <v>0</v>
      </c>
      <c r="E8508">
        <v>0</v>
      </c>
      <c r="F8508">
        <v>0</v>
      </c>
    </row>
    <row r="8509" spans="1:6" ht="15" customHeight="1" x14ac:dyDescent="0.35">
      <c r="A8509" s="86">
        <v>520906002</v>
      </c>
      <c r="B8509" t="s">
        <v>592</v>
      </c>
      <c r="C8509">
        <v>0</v>
      </c>
      <c r="D8509">
        <v>0</v>
      </c>
      <c r="E8509">
        <v>0</v>
      </c>
      <c r="F8509">
        <v>0</v>
      </c>
    </row>
    <row r="8510" spans="1:6" ht="15" customHeight="1" x14ac:dyDescent="0.35">
      <c r="A8510" s="86">
        <v>520906003</v>
      </c>
      <c r="B8510" t="s">
        <v>1121</v>
      </c>
      <c r="C8510">
        <v>0</v>
      </c>
      <c r="D8510">
        <v>0</v>
      </c>
      <c r="E8510">
        <v>0</v>
      </c>
      <c r="F8510">
        <v>0</v>
      </c>
    </row>
    <row r="8511" spans="1:6" ht="15" customHeight="1" x14ac:dyDescent="0.35">
      <c r="A8511" s="86">
        <v>520906004</v>
      </c>
      <c r="B8511" t="s">
        <v>394</v>
      </c>
      <c r="C8511">
        <v>0</v>
      </c>
      <c r="D8511">
        <v>0</v>
      </c>
      <c r="E8511">
        <v>0</v>
      </c>
      <c r="F8511">
        <v>0</v>
      </c>
    </row>
    <row r="8512" spans="1:6" ht="15" customHeight="1" x14ac:dyDescent="0.35">
      <c r="A8512" s="86">
        <v>520906005</v>
      </c>
      <c r="B8512" t="s">
        <v>2075</v>
      </c>
      <c r="C8512">
        <v>0</v>
      </c>
      <c r="D8512">
        <v>0</v>
      </c>
      <c r="E8512">
        <v>0</v>
      </c>
      <c r="F8512">
        <v>0</v>
      </c>
    </row>
    <row r="8513" spans="1:6" ht="15" customHeight="1" x14ac:dyDescent="0.35">
      <c r="A8513" s="86">
        <v>520906006</v>
      </c>
      <c r="B8513" t="s">
        <v>398</v>
      </c>
      <c r="C8513">
        <v>0</v>
      </c>
      <c r="D8513">
        <v>0</v>
      </c>
      <c r="E8513">
        <v>0</v>
      </c>
      <c r="F8513">
        <v>0</v>
      </c>
    </row>
    <row r="8514" spans="1:6" ht="15" customHeight="1" x14ac:dyDescent="0.35">
      <c r="A8514" s="86">
        <v>520906007</v>
      </c>
      <c r="B8514" t="s">
        <v>400</v>
      </c>
      <c r="C8514">
        <v>0</v>
      </c>
      <c r="D8514">
        <v>0</v>
      </c>
      <c r="E8514">
        <v>1904.77</v>
      </c>
      <c r="F8514">
        <v>-1904.77</v>
      </c>
    </row>
    <row r="8515" spans="1:6" ht="15" customHeight="1" x14ac:dyDescent="0.35">
      <c r="A8515" s="86">
        <v>520906008</v>
      </c>
      <c r="B8515" t="s">
        <v>402</v>
      </c>
      <c r="C8515">
        <v>0</v>
      </c>
      <c r="D8515">
        <v>0</v>
      </c>
      <c r="E8515">
        <v>10074.25</v>
      </c>
      <c r="F8515">
        <v>-10074.25</v>
      </c>
    </row>
    <row r="8516" spans="1:6" ht="15" customHeight="1" x14ac:dyDescent="0.35">
      <c r="A8516" s="86">
        <v>520906009</v>
      </c>
      <c r="B8516" t="s">
        <v>1123</v>
      </c>
      <c r="C8516">
        <v>0</v>
      </c>
      <c r="D8516">
        <v>0</v>
      </c>
      <c r="E8516">
        <v>0</v>
      </c>
      <c r="F8516">
        <v>0</v>
      </c>
    </row>
    <row r="8517" spans="1:6" ht="15" customHeight="1" x14ac:dyDescent="0.35">
      <c r="A8517" s="86">
        <v>520906010</v>
      </c>
      <c r="B8517" t="s">
        <v>553</v>
      </c>
      <c r="C8517">
        <v>0</v>
      </c>
      <c r="D8517">
        <v>0</v>
      </c>
      <c r="E8517">
        <v>0</v>
      </c>
      <c r="F8517">
        <v>0</v>
      </c>
    </row>
    <row r="8518" spans="1:6" ht="15" customHeight="1" x14ac:dyDescent="0.35">
      <c r="A8518" s="86">
        <v>520906011</v>
      </c>
      <c r="B8518" t="s">
        <v>407</v>
      </c>
      <c r="C8518">
        <v>0</v>
      </c>
      <c r="D8518">
        <v>0</v>
      </c>
      <c r="E8518">
        <v>0</v>
      </c>
      <c r="F8518">
        <v>0</v>
      </c>
    </row>
    <row r="8519" spans="1:6" ht="15" customHeight="1" x14ac:dyDescent="0.35">
      <c r="A8519" s="86">
        <v>520906012</v>
      </c>
      <c r="B8519" t="s">
        <v>434</v>
      </c>
      <c r="C8519">
        <v>0</v>
      </c>
      <c r="D8519">
        <v>0</v>
      </c>
      <c r="E8519">
        <v>0</v>
      </c>
      <c r="F8519">
        <v>0</v>
      </c>
    </row>
    <row r="8520" spans="1:6" ht="15" customHeight="1" x14ac:dyDescent="0.35">
      <c r="A8520" s="86">
        <v>520906013</v>
      </c>
      <c r="B8520" t="s">
        <v>1075</v>
      </c>
      <c r="C8520">
        <v>0</v>
      </c>
      <c r="D8520">
        <v>0</v>
      </c>
      <c r="E8520">
        <v>0</v>
      </c>
      <c r="F8520">
        <v>0</v>
      </c>
    </row>
    <row r="8521" spans="1:6" ht="15" customHeight="1" x14ac:dyDescent="0.35">
      <c r="A8521" s="86">
        <v>520906014</v>
      </c>
      <c r="B8521" t="s">
        <v>2076</v>
      </c>
      <c r="C8521">
        <v>0</v>
      </c>
      <c r="D8521">
        <v>0</v>
      </c>
      <c r="E8521">
        <v>16169.94</v>
      </c>
      <c r="F8521">
        <v>-16169.94</v>
      </c>
    </row>
    <row r="8522" spans="1:6" ht="15" customHeight="1" x14ac:dyDescent="0.35">
      <c r="A8522" s="86">
        <v>520906015</v>
      </c>
      <c r="B8522" t="s">
        <v>436</v>
      </c>
      <c r="C8522">
        <v>0</v>
      </c>
      <c r="D8522">
        <v>0</v>
      </c>
      <c r="E8522">
        <v>0</v>
      </c>
      <c r="F8522">
        <v>0</v>
      </c>
    </row>
    <row r="8523" spans="1:6" ht="15" customHeight="1" x14ac:dyDescent="0.35">
      <c r="A8523" s="86">
        <v>520906018</v>
      </c>
      <c r="B8523" t="s">
        <v>415</v>
      </c>
      <c r="C8523">
        <v>0</v>
      </c>
      <c r="D8523">
        <v>0</v>
      </c>
      <c r="E8523">
        <v>0</v>
      </c>
      <c r="F8523">
        <v>0</v>
      </c>
    </row>
    <row r="8524" spans="1:6" ht="15" customHeight="1" x14ac:dyDescent="0.35">
      <c r="A8524" s="86">
        <v>520906021</v>
      </c>
      <c r="B8524" t="s">
        <v>1586</v>
      </c>
      <c r="C8524">
        <v>0</v>
      </c>
      <c r="D8524">
        <v>0</v>
      </c>
      <c r="E8524">
        <v>0</v>
      </c>
      <c r="F8524">
        <v>0</v>
      </c>
    </row>
    <row r="8525" spans="1:6" ht="15" customHeight="1" x14ac:dyDescent="0.35">
      <c r="A8525" s="86">
        <v>520906022</v>
      </c>
      <c r="B8525" t="s">
        <v>438</v>
      </c>
      <c r="C8525">
        <v>0</v>
      </c>
      <c r="D8525">
        <v>0</v>
      </c>
      <c r="E8525">
        <v>3185</v>
      </c>
      <c r="F8525">
        <v>-3185</v>
      </c>
    </row>
    <row r="8526" spans="1:6" ht="15" customHeight="1" x14ac:dyDescent="0.35">
      <c r="A8526" s="86">
        <v>520906023</v>
      </c>
      <c r="B8526" t="s">
        <v>1879</v>
      </c>
      <c r="C8526">
        <v>0</v>
      </c>
      <c r="D8526">
        <v>0</v>
      </c>
      <c r="E8526">
        <v>0</v>
      </c>
      <c r="F8526">
        <v>0</v>
      </c>
    </row>
    <row r="8527" spans="1:6" ht="15" customHeight="1" x14ac:dyDescent="0.35">
      <c r="A8527" s="86">
        <v>520907</v>
      </c>
      <c r="B8527" t="s">
        <v>757</v>
      </c>
      <c r="C8527">
        <v>0</v>
      </c>
      <c r="D8527">
        <v>0</v>
      </c>
      <c r="E8527">
        <v>531038.89</v>
      </c>
      <c r="F8527">
        <v>-531038.89</v>
      </c>
    </row>
    <row r="8528" spans="1:6" ht="15" customHeight="1" x14ac:dyDescent="0.35">
      <c r="A8528" s="86">
        <v>5209070</v>
      </c>
      <c r="B8528" t="s">
        <v>205</v>
      </c>
      <c r="C8528">
        <v>0</v>
      </c>
      <c r="D8528">
        <v>0</v>
      </c>
      <c r="E8528">
        <v>531038.89</v>
      </c>
      <c r="F8528">
        <v>-531038.89</v>
      </c>
    </row>
    <row r="8529" spans="1:6" ht="15" customHeight="1" x14ac:dyDescent="0.35">
      <c r="A8529" s="86">
        <v>520907002</v>
      </c>
      <c r="B8529" t="s">
        <v>423</v>
      </c>
      <c r="C8529">
        <v>0</v>
      </c>
      <c r="D8529">
        <v>0</v>
      </c>
      <c r="E8529">
        <v>531038.89</v>
      </c>
      <c r="F8529">
        <v>-531038.89</v>
      </c>
    </row>
    <row r="8530" spans="1:6" ht="15" customHeight="1" x14ac:dyDescent="0.35">
      <c r="A8530" s="86">
        <v>53</v>
      </c>
      <c r="B8530" t="s">
        <v>2077</v>
      </c>
      <c r="C8530">
        <v>0</v>
      </c>
      <c r="D8530">
        <v>0</v>
      </c>
      <c r="E8530">
        <v>0</v>
      </c>
      <c r="F8530">
        <v>0</v>
      </c>
    </row>
    <row r="8531" spans="1:6" ht="15" customHeight="1" x14ac:dyDescent="0.35">
      <c r="A8531" s="86">
        <v>5301</v>
      </c>
      <c r="B8531" t="s">
        <v>201</v>
      </c>
      <c r="C8531">
        <v>0</v>
      </c>
      <c r="D8531">
        <v>0</v>
      </c>
      <c r="E8531">
        <v>0</v>
      </c>
      <c r="F8531">
        <v>0</v>
      </c>
    </row>
    <row r="8532" spans="1:6" ht="15" customHeight="1" x14ac:dyDescent="0.35">
      <c r="A8532" s="86">
        <v>5301010</v>
      </c>
      <c r="B8532" t="s">
        <v>2078</v>
      </c>
      <c r="C8532">
        <v>0</v>
      </c>
      <c r="D8532">
        <v>0</v>
      </c>
      <c r="E8532">
        <v>0</v>
      </c>
      <c r="F8532">
        <v>0</v>
      </c>
    </row>
    <row r="8533" spans="1:6" ht="15" customHeight="1" x14ac:dyDescent="0.35">
      <c r="A8533" s="86">
        <v>530101004</v>
      </c>
      <c r="B8533" t="s">
        <v>1142</v>
      </c>
      <c r="C8533">
        <v>0</v>
      </c>
      <c r="D8533">
        <v>0</v>
      </c>
      <c r="E8533">
        <v>0</v>
      </c>
      <c r="F8533">
        <v>0</v>
      </c>
    </row>
    <row r="8534" spans="1:6" ht="15" customHeight="1" x14ac:dyDescent="0.35">
      <c r="A8534" s="86">
        <v>530101005</v>
      </c>
      <c r="B8534" t="s">
        <v>1143</v>
      </c>
      <c r="C8534">
        <v>0</v>
      </c>
      <c r="D8534">
        <v>0</v>
      </c>
      <c r="E8534">
        <v>0</v>
      </c>
      <c r="F8534">
        <v>0</v>
      </c>
    </row>
    <row r="8535" spans="1:6" ht="15" customHeight="1" x14ac:dyDescent="0.35">
      <c r="A8535" s="86">
        <v>530101009</v>
      </c>
      <c r="B8535" t="s">
        <v>1144</v>
      </c>
      <c r="C8535">
        <v>0</v>
      </c>
      <c r="D8535">
        <v>0</v>
      </c>
      <c r="E8535">
        <v>0</v>
      </c>
      <c r="F8535">
        <v>0</v>
      </c>
    </row>
    <row r="8536" spans="1:6" ht="15" customHeight="1" x14ac:dyDescent="0.35">
      <c r="A8536" s="86">
        <v>53010100901</v>
      </c>
      <c r="B8536" t="s">
        <v>1142</v>
      </c>
      <c r="C8536">
        <v>0</v>
      </c>
      <c r="D8536">
        <v>0</v>
      </c>
      <c r="E8536">
        <v>0</v>
      </c>
      <c r="F8536">
        <v>0</v>
      </c>
    </row>
    <row r="8537" spans="1:6" ht="15" customHeight="1" x14ac:dyDescent="0.35">
      <c r="A8537" s="86">
        <v>53010100902</v>
      </c>
      <c r="B8537" t="s">
        <v>1143</v>
      </c>
      <c r="C8537">
        <v>0</v>
      </c>
      <c r="D8537">
        <v>0</v>
      </c>
      <c r="E8537">
        <v>0</v>
      </c>
      <c r="F8537">
        <v>0</v>
      </c>
    </row>
    <row r="8538" spans="1:6" ht="15" customHeight="1" x14ac:dyDescent="0.35">
      <c r="A8538" s="86">
        <v>530102</v>
      </c>
      <c r="B8538" t="s">
        <v>443</v>
      </c>
      <c r="C8538">
        <v>0</v>
      </c>
      <c r="D8538">
        <v>0</v>
      </c>
      <c r="E8538">
        <v>0</v>
      </c>
      <c r="F8538">
        <v>0</v>
      </c>
    </row>
    <row r="8539" spans="1:6" ht="15" customHeight="1" x14ac:dyDescent="0.35">
      <c r="A8539" s="86">
        <v>5301020</v>
      </c>
      <c r="B8539" t="s">
        <v>443</v>
      </c>
      <c r="C8539">
        <v>0</v>
      </c>
      <c r="D8539">
        <v>0</v>
      </c>
      <c r="E8539">
        <v>0</v>
      </c>
      <c r="F8539">
        <v>0</v>
      </c>
    </row>
    <row r="8540" spans="1:6" ht="15" customHeight="1" x14ac:dyDescent="0.35">
      <c r="A8540" s="86">
        <v>530102004</v>
      </c>
      <c r="B8540" t="s">
        <v>1142</v>
      </c>
      <c r="C8540">
        <v>0</v>
      </c>
      <c r="D8540">
        <v>0</v>
      </c>
      <c r="E8540">
        <v>0</v>
      </c>
      <c r="F8540">
        <v>0</v>
      </c>
    </row>
    <row r="8541" spans="1:6" ht="15" customHeight="1" x14ac:dyDescent="0.35">
      <c r="A8541" s="86">
        <v>530102005</v>
      </c>
      <c r="B8541" t="s">
        <v>1143</v>
      </c>
      <c r="C8541">
        <v>0</v>
      </c>
      <c r="D8541">
        <v>0</v>
      </c>
      <c r="E8541">
        <v>0</v>
      </c>
      <c r="F8541">
        <v>0</v>
      </c>
    </row>
    <row r="8542" spans="1:6" ht="15" customHeight="1" x14ac:dyDescent="0.35">
      <c r="A8542" s="86">
        <v>530102009</v>
      </c>
      <c r="B8542" t="s">
        <v>1144</v>
      </c>
      <c r="C8542">
        <v>0</v>
      </c>
      <c r="D8542">
        <v>0</v>
      </c>
      <c r="E8542">
        <v>0</v>
      </c>
      <c r="F8542">
        <v>0</v>
      </c>
    </row>
    <row r="8543" spans="1:6" ht="15" customHeight="1" x14ac:dyDescent="0.35">
      <c r="A8543" s="86">
        <v>53010200901</v>
      </c>
      <c r="B8543" t="s">
        <v>1142</v>
      </c>
      <c r="C8543">
        <v>0</v>
      </c>
      <c r="D8543">
        <v>0</v>
      </c>
      <c r="E8543">
        <v>0</v>
      </c>
      <c r="F8543">
        <v>0</v>
      </c>
    </row>
    <row r="8544" spans="1:6" ht="15" customHeight="1" x14ac:dyDescent="0.35">
      <c r="A8544" s="86">
        <v>53010200902</v>
      </c>
      <c r="B8544" t="s">
        <v>1143</v>
      </c>
      <c r="C8544">
        <v>0</v>
      </c>
      <c r="D8544">
        <v>0</v>
      </c>
      <c r="E8544">
        <v>0</v>
      </c>
      <c r="F8544">
        <v>0</v>
      </c>
    </row>
    <row r="8545" spans="1:6" ht="15" customHeight="1" x14ac:dyDescent="0.35">
      <c r="A8545" s="86">
        <v>530103</v>
      </c>
      <c r="B8545" t="s">
        <v>2079</v>
      </c>
      <c r="C8545">
        <v>0</v>
      </c>
      <c r="D8545">
        <v>0</v>
      </c>
      <c r="E8545">
        <v>0</v>
      </c>
      <c r="F8545">
        <v>0</v>
      </c>
    </row>
    <row r="8546" spans="1:6" ht="15" customHeight="1" x14ac:dyDescent="0.35">
      <c r="A8546" s="86">
        <v>5301030</v>
      </c>
      <c r="B8546" t="s">
        <v>2079</v>
      </c>
      <c r="C8546">
        <v>0</v>
      </c>
      <c r="D8546">
        <v>0</v>
      </c>
      <c r="E8546">
        <v>0</v>
      </c>
      <c r="F8546">
        <v>0</v>
      </c>
    </row>
    <row r="8547" spans="1:6" ht="15" customHeight="1" x14ac:dyDescent="0.35">
      <c r="A8547" s="86">
        <v>530103004</v>
      </c>
      <c r="B8547" t="s">
        <v>1142</v>
      </c>
      <c r="C8547">
        <v>0</v>
      </c>
      <c r="D8547">
        <v>0</v>
      </c>
      <c r="E8547">
        <v>0</v>
      </c>
      <c r="F8547">
        <v>0</v>
      </c>
    </row>
    <row r="8548" spans="1:6" ht="15" customHeight="1" x14ac:dyDescent="0.35">
      <c r="A8548" s="86">
        <v>530103005</v>
      </c>
      <c r="B8548" t="s">
        <v>1143</v>
      </c>
      <c r="C8548">
        <v>0</v>
      </c>
      <c r="D8548">
        <v>0</v>
      </c>
      <c r="E8548">
        <v>0</v>
      </c>
      <c r="F8548">
        <v>0</v>
      </c>
    </row>
    <row r="8549" spans="1:6" ht="15" customHeight="1" x14ac:dyDescent="0.35">
      <c r="A8549" s="86">
        <v>530103009</v>
      </c>
      <c r="B8549" t="s">
        <v>1144</v>
      </c>
      <c r="C8549">
        <v>0</v>
      </c>
      <c r="D8549">
        <v>0</v>
      </c>
      <c r="E8549">
        <v>0</v>
      </c>
      <c r="F8549">
        <v>0</v>
      </c>
    </row>
    <row r="8550" spans="1:6" ht="15" customHeight="1" x14ac:dyDescent="0.35">
      <c r="A8550" s="86">
        <v>53010300901</v>
      </c>
      <c r="B8550" t="s">
        <v>1142</v>
      </c>
      <c r="C8550">
        <v>0</v>
      </c>
      <c r="D8550">
        <v>0</v>
      </c>
      <c r="E8550">
        <v>0</v>
      </c>
      <c r="F8550">
        <v>0</v>
      </c>
    </row>
    <row r="8551" spans="1:6" ht="15" customHeight="1" x14ac:dyDescent="0.35">
      <c r="A8551" s="86">
        <v>53010300902</v>
      </c>
      <c r="B8551" t="s">
        <v>1143</v>
      </c>
      <c r="C8551">
        <v>0</v>
      </c>
      <c r="D8551">
        <v>0</v>
      </c>
      <c r="E8551">
        <v>0</v>
      </c>
      <c r="F8551">
        <v>0</v>
      </c>
    </row>
    <row r="8552" spans="1:6" ht="15" customHeight="1" x14ac:dyDescent="0.35">
      <c r="A8552" s="86">
        <v>5301040</v>
      </c>
      <c r="B8552" t="s">
        <v>2080</v>
      </c>
      <c r="C8552">
        <v>0</v>
      </c>
      <c r="D8552">
        <v>0</v>
      </c>
      <c r="E8552">
        <v>0</v>
      </c>
      <c r="F8552">
        <v>0</v>
      </c>
    </row>
    <row r="8553" spans="1:6" ht="15" customHeight="1" x14ac:dyDescent="0.35">
      <c r="A8553" s="86">
        <v>530104004</v>
      </c>
      <c r="B8553" t="s">
        <v>1142</v>
      </c>
      <c r="C8553">
        <v>0</v>
      </c>
      <c r="D8553">
        <v>0</v>
      </c>
      <c r="E8553">
        <v>0</v>
      </c>
      <c r="F8553">
        <v>0</v>
      </c>
    </row>
    <row r="8554" spans="1:6" ht="15" customHeight="1" x14ac:dyDescent="0.35">
      <c r="A8554" s="86">
        <v>530104005</v>
      </c>
      <c r="B8554" t="s">
        <v>1143</v>
      </c>
      <c r="C8554">
        <v>0</v>
      </c>
      <c r="D8554">
        <v>0</v>
      </c>
      <c r="E8554">
        <v>0</v>
      </c>
      <c r="F8554">
        <v>0</v>
      </c>
    </row>
    <row r="8555" spans="1:6" ht="15" customHeight="1" x14ac:dyDescent="0.35">
      <c r="A8555" s="86">
        <v>530104009</v>
      </c>
      <c r="B8555" t="s">
        <v>1144</v>
      </c>
      <c r="C8555">
        <v>0</v>
      </c>
      <c r="D8555">
        <v>0</v>
      </c>
      <c r="E8555">
        <v>0</v>
      </c>
      <c r="F8555">
        <v>0</v>
      </c>
    </row>
    <row r="8556" spans="1:6" ht="15" customHeight="1" x14ac:dyDescent="0.35">
      <c r="A8556" s="86">
        <v>53010400901</v>
      </c>
      <c r="B8556" t="s">
        <v>1142</v>
      </c>
      <c r="C8556">
        <v>0</v>
      </c>
      <c r="D8556">
        <v>0</v>
      </c>
      <c r="E8556">
        <v>0</v>
      </c>
      <c r="F8556">
        <v>0</v>
      </c>
    </row>
    <row r="8557" spans="1:6" ht="15" customHeight="1" x14ac:dyDescent="0.35">
      <c r="A8557" s="86">
        <v>53010400902</v>
      </c>
      <c r="B8557" t="s">
        <v>1143</v>
      </c>
      <c r="C8557">
        <v>0</v>
      </c>
      <c r="D8557">
        <v>0</v>
      </c>
      <c r="E8557">
        <v>0</v>
      </c>
      <c r="F8557">
        <v>0</v>
      </c>
    </row>
    <row r="8558" spans="1:6" ht="15" customHeight="1" x14ac:dyDescent="0.35">
      <c r="A8558" s="86">
        <v>5302</v>
      </c>
      <c r="B8558" t="s">
        <v>2081</v>
      </c>
      <c r="C8558">
        <v>0</v>
      </c>
      <c r="D8558">
        <v>0</v>
      </c>
      <c r="E8558">
        <v>0</v>
      </c>
      <c r="F8558">
        <v>0</v>
      </c>
    </row>
    <row r="8559" spans="1:6" ht="15" customHeight="1" x14ac:dyDescent="0.35">
      <c r="A8559" s="86">
        <v>5302010</v>
      </c>
      <c r="B8559" t="s">
        <v>2082</v>
      </c>
      <c r="C8559">
        <v>0</v>
      </c>
      <c r="D8559">
        <v>0</v>
      </c>
      <c r="E8559">
        <v>0</v>
      </c>
      <c r="F8559">
        <v>0</v>
      </c>
    </row>
    <row r="8560" spans="1:6" ht="15" customHeight="1" x14ac:dyDescent="0.35">
      <c r="A8560" s="86">
        <v>530201001</v>
      </c>
      <c r="B8560" t="s">
        <v>2083</v>
      </c>
      <c r="C8560">
        <v>0</v>
      </c>
      <c r="D8560">
        <v>0</v>
      </c>
      <c r="E8560">
        <v>0</v>
      </c>
      <c r="F8560">
        <v>0</v>
      </c>
    </row>
    <row r="8561" spans="1:6" ht="15" customHeight="1" x14ac:dyDescent="0.35">
      <c r="A8561" s="86">
        <v>530201002</v>
      </c>
      <c r="B8561" t="s">
        <v>1038</v>
      </c>
      <c r="C8561">
        <v>0</v>
      </c>
      <c r="D8561">
        <v>0</v>
      </c>
      <c r="E8561">
        <v>0</v>
      </c>
      <c r="F8561">
        <v>0</v>
      </c>
    </row>
    <row r="8562" spans="1:6" ht="15" customHeight="1" x14ac:dyDescent="0.35">
      <c r="A8562" s="86">
        <v>530201003</v>
      </c>
      <c r="B8562" t="s">
        <v>1041</v>
      </c>
      <c r="C8562">
        <v>0</v>
      </c>
      <c r="D8562">
        <v>0</v>
      </c>
      <c r="E8562">
        <v>0</v>
      </c>
      <c r="F8562">
        <v>0</v>
      </c>
    </row>
    <row r="8563" spans="1:6" ht="15" customHeight="1" x14ac:dyDescent="0.35">
      <c r="A8563" s="86">
        <v>530201004</v>
      </c>
      <c r="B8563" t="s">
        <v>1044</v>
      </c>
      <c r="C8563">
        <v>0</v>
      </c>
      <c r="D8563">
        <v>0</v>
      </c>
      <c r="E8563">
        <v>0</v>
      </c>
      <c r="F8563">
        <v>0</v>
      </c>
    </row>
    <row r="8564" spans="1:6" ht="15" customHeight="1" x14ac:dyDescent="0.35">
      <c r="A8564" s="86">
        <v>5303</v>
      </c>
      <c r="B8564" t="s">
        <v>1825</v>
      </c>
      <c r="C8564">
        <v>0</v>
      </c>
      <c r="D8564">
        <v>0</v>
      </c>
      <c r="E8564">
        <v>0</v>
      </c>
      <c r="F8564">
        <v>0</v>
      </c>
    </row>
    <row r="8565" spans="1:6" ht="15" customHeight="1" x14ac:dyDescent="0.35">
      <c r="A8565" s="86">
        <v>530301</v>
      </c>
      <c r="B8565" t="s">
        <v>2084</v>
      </c>
      <c r="C8565">
        <v>0</v>
      </c>
      <c r="D8565">
        <v>0</v>
      </c>
      <c r="E8565">
        <v>0</v>
      </c>
      <c r="F8565">
        <v>0</v>
      </c>
    </row>
    <row r="8566" spans="1:6" ht="15" customHeight="1" x14ac:dyDescent="0.35">
      <c r="A8566" s="86">
        <v>5303010</v>
      </c>
      <c r="B8566" t="s">
        <v>2084</v>
      </c>
      <c r="C8566">
        <v>0</v>
      </c>
      <c r="D8566">
        <v>0</v>
      </c>
      <c r="E8566">
        <v>0</v>
      </c>
      <c r="F8566">
        <v>0</v>
      </c>
    </row>
    <row r="8567" spans="1:6" ht="15" customHeight="1" x14ac:dyDescent="0.35">
      <c r="A8567" s="86">
        <v>530301004</v>
      </c>
      <c r="B8567" t="s">
        <v>1142</v>
      </c>
      <c r="C8567">
        <v>0</v>
      </c>
      <c r="D8567">
        <v>0</v>
      </c>
      <c r="E8567">
        <v>0</v>
      </c>
      <c r="F8567">
        <v>0</v>
      </c>
    </row>
    <row r="8568" spans="1:6" ht="15" customHeight="1" x14ac:dyDescent="0.35">
      <c r="A8568" s="86">
        <v>530301005</v>
      </c>
      <c r="B8568" t="s">
        <v>1143</v>
      </c>
      <c r="C8568">
        <v>0</v>
      </c>
      <c r="D8568">
        <v>0</v>
      </c>
      <c r="E8568">
        <v>0</v>
      </c>
      <c r="F8568">
        <v>0</v>
      </c>
    </row>
    <row r="8569" spans="1:6" ht="15" customHeight="1" x14ac:dyDescent="0.35">
      <c r="A8569" s="86">
        <v>530301009</v>
      </c>
      <c r="B8569" t="s">
        <v>1144</v>
      </c>
      <c r="C8569">
        <v>0</v>
      </c>
      <c r="D8569">
        <v>0</v>
      </c>
      <c r="E8569">
        <v>0</v>
      </c>
      <c r="F8569">
        <v>0</v>
      </c>
    </row>
    <row r="8570" spans="1:6" ht="15" customHeight="1" x14ac:dyDescent="0.35">
      <c r="A8570" s="86">
        <v>53030100901</v>
      </c>
      <c r="B8570" t="s">
        <v>1142</v>
      </c>
      <c r="C8570">
        <v>0</v>
      </c>
      <c r="D8570">
        <v>0</v>
      </c>
      <c r="E8570">
        <v>0</v>
      </c>
      <c r="F8570">
        <v>0</v>
      </c>
    </row>
    <row r="8571" spans="1:6" ht="15" customHeight="1" x14ac:dyDescent="0.35">
      <c r="A8571" s="86">
        <v>53030100902</v>
      </c>
      <c r="B8571" t="s">
        <v>1143</v>
      </c>
      <c r="C8571">
        <v>0</v>
      </c>
      <c r="D8571">
        <v>0</v>
      </c>
      <c r="E8571">
        <v>0</v>
      </c>
      <c r="F8571">
        <v>0</v>
      </c>
    </row>
    <row r="8572" spans="1:6" ht="15" customHeight="1" x14ac:dyDescent="0.35">
      <c r="A8572" s="86">
        <v>530302</v>
      </c>
      <c r="B8572" t="s">
        <v>1117</v>
      </c>
      <c r="C8572">
        <v>0</v>
      </c>
      <c r="D8572">
        <v>0</v>
      </c>
      <c r="E8572">
        <v>0</v>
      </c>
      <c r="F8572">
        <v>0</v>
      </c>
    </row>
    <row r="8573" spans="1:6" ht="15" customHeight="1" x14ac:dyDescent="0.35">
      <c r="A8573" s="86">
        <v>5303020</v>
      </c>
      <c r="B8573" t="s">
        <v>1117</v>
      </c>
      <c r="C8573">
        <v>0</v>
      </c>
      <c r="D8573">
        <v>0</v>
      </c>
      <c r="E8573">
        <v>0</v>
      </c>
      <c r="F8573">
        <v>0</v>
      </c>
    </row>
    <row r="8574" spans="1:6" ht="15" customHeight="1" x14ac:dyDescent="0.35">
      <c r="A8574" s="86">
        <v>530302004</v>
      </c>
      <c r="B8574" t="s">
        <v>1142</v>
      </c>
      <c r="C8574">
        <v>0</v>
      </c>
      <c r="D8574">
        <v>0</v>
      </c>
      <c r="E8574">
        <v>0</v>
      </c>
      <c r="F8574">
        <v>0</v>
      </c>
    </row>
    <row r="8575" spans="1:6" ht="15" customHeight="1" x14ac:dyDescent="0.35">
      <c r="A8575" s="86">
        <v>530302005</v>
      </c>
      <c r="B8575" t="s">
        <v>1143</v>
      </c>
      <c r="C8575">
        <v>0</v>
      </c>
      <c r="D8575">
        <v>0</v>
      </c>
      <c r="E8575">
        <v>0</v>
      </c>
      <c r="F8575">
        <v>0</v>
      </c>
    </row>
    <row r="8576" spans="1:6" ht="15" customHeight="1" x14ac:dyDescent="0.35">
      <c r="A8576" s="86">
        <v>530302009</v>
      </c>
      <c r="B8576" t="s">
        <v>1144</v>
      </c>
      <c r="C8576">
        <v>0</v>
      </c>
      <c r="D8576">
        <v>0</v>
      </c>
      <c r="E8576">
        <v>0</v>
      </c>
      <c r="F8576">
        <v>0</v>
      </c>
    </row>
    <row r="8577" spans="1:6" ht="15" customHeight="1" x14ac:dyDescent="0.35">
      <c r="A8577" s="86">
        <v>53030200901</v>
      </c>
      <c r="B8577" t="s">
        <v>1142</v>
      </c>
      <c r="C8577">
        <v>0</v>
      </c>
      <c r="D8577">
        <v>0</v>
      </c>
      <c r="E8577">
        <v>0</v>
      </c>
      <c r="F8577">
        <v>0</v>
      </c>
    </row>
    <row r="8578" spans="1:6" ht="15" customHeight="1" x14ac:dyDescent="0.35">
      <c r="A8578" s="86">
        <v>53030200902</v>
      </c>
      <c r="B8578" t="s">
        <v>1143</v>
      </c>
      <c r="C8578">
        <v>0</v>
      </c>
      <c r="D8578">
        <v>0</v>
      </c>
      <c r="E8578">
        <v>0</v>
      </c>
      <c r="F8578">
        <v>0</v>
      </c>
    </row>
    <row r="8579" spans="1:6" ht="15" customHeight="1" x14ac:dyDescent="0.35">
      <c r="A8579" s="86">
        <v>530303</v>
      </c>
      <c r="B8579" t="s">
        <v>1659</v>
      </c>
      <c r="C8579">
        <v>0</v>
      </c>
      <c r="D8579">
        <v>0</v>
      </c>
      <c r="E8579">
        <v>0</v>
      </c>
      <c r="F8579">
        <v>0</v>
      </c>
    </row>
    <row r="8580" spans="1:6" ht="15" customHeight="1" x14ac:dyDescent="0.35">
      <c r="A8580" s="86">
        <v>5303030</v>
      </c>
      <c r="B8580" t="s">
        <v>1659</v>
      </c>
      <c r="C8580">
        <v>0</v>
      </c>
      <c r="D8580">
        <v>0</v>
      </c>
      <c r="E8580">
        <v>0</v>
      </c>
      <c r="F8580">
        <v>0</v>
      </c>
    </row>
    <row r="8581" spans="1:6" ht="15" customHeight="1" x14ac:dyDescent="0.35">
      <c r="A8581" s="86">
        <v>530303004</v>
      </c>
      <c r="B8581" t="s">
        <v>1142</v>
      </c>
      <c r="C8581">
        <v>0</v>
      </c>
      <c r="D8581">
        <v>0</v>
      </c>
      <c r="E8581">
        <v>0</v>
      </c>
      <c r="F8581">
        <v>0</v>
      </c>
    </row>
    <row r="8582" spans="1:6" ht="15" customHeight="1" x14ac:dyDescent="0.35">
      <c r="A8582" s="86">
        <v>530303005</v>
      </c>
      <c r="B8582" t="s">
        <v>1143</v>
      </c>
      <c r="C8582">
        <v>0</v>
      </c>
      <c r="D8582">
        <v>0</v>
      </c>
      <c r="E8582">
        <v>0</v>
      </c>
      <c r="F8582">
        <v>0</v>
      </c>
    </row>
    <row r="8583" spans="1:6" ht="15" customHeight="1" x14ac:dyDescent="0.35">
      <c r="A8583" s="86">
        <v>530303009</v>
      </c>
      <c r="B8583" t="s">
        <v>1144</v>
      </c>
      <c r="C8583">
        <v>0</v>
      </c>
      <c r="D8583">
        <v>0</v>
      </c>
      <c r="E8583">
        <v>0</v>
      </c>
      <c r="F8583">
        <v>0</v>
      </c>
    </row>
    <row r="8584" spans="1:6" ht="15" customHeight="1" x14ac:dyDescent="0.35">
      <c r="A8584" s="86">
        <v>53030300901</v>
      </c>
      <c r="B8584" t="s">
        <v>1142</v>
      </c>
      <c r="C8584">
        <v>0</v>
      </c>
      <c r="D8584">
        <v>0</v>
      </c>
      <c r="E8584">
        <v>0</v>
      </c>
      <c r="F8584">
        <v>0</v>
      </c>
    </row>
    <row r="8585" spans="1:6" ht="15" customHeight="1" x14ac:dyDescent="0.35">
      <c r="A8585" s="86">
        <v>53030300902</v>
      </c>
      <c r="B8585" t="s">
        <v>1143</v>
      </c>
      <c r="C8585">
        <v>0</v>
      </c>
      <c r="D8585">
        <v>0</v>
      </c>
      <c r="E8585">
        <v>0</v>
      </c>
      <c r="F8585">
        <v>0</v>
      </c>
    </row>
    <row r="8586" spans="1:6" ht="15" customHeight="1" x14ac:dyDescent="0.35">
      <c r="A8586" s="86">
        <v>5303040</v>
      </c>
      <c r="B8586" t="s">
        <v>1055</v>
      </c>
      <c r="C8586">
        <v>0</v>
      </c>
      <c r="D8586">
        <v>0</v>
      </c>
      <c r="E8586">
        <v>0</v>
      </c>
      <c r="F8586">
        <v>0</v>
      </c>
    </row>
    <row r="8587" spans="1:6" ht="15" customHeight="1" x14ac:dyDescent="0.35">
      <c r="A8587" s="86">
        <v>530304004</v>
      </c>
      <c r="B8587" t="s">
        <v>1142</v>
      </c>
      <c r="C8587">
        <v>0</v>
      </c>
      <c r="D8587">
        <v>0</v>
      </c>
      <c r="E8587">
        <v>0</v>
      </c>
      <c r="F8587">
        <v>0</v>
      </c>
    </row>
    <row r="8588" spans="1:6" ht="15" customHeight="1" x14ac:dyDescent="0.35">
      <c r="A8588" s="86">
        <v>530304005</v>
      </c>
      <c r="B8588" t="s">
        <v>1143</v>
      </c>
      <c r="C8588">
        <v>0</v>
      </c>
      <c r="D8588">
        <v>0</v>
      </c>
      <c r="E8588">
        <v>0</v>
      </c>
      <c r="F8588">
        <v>0</v>
      </c>
    </row>
    <row r="8589" spans="1:6" ht="15" customHeight="1" x14ac:dyDescent="0.35">
      <c r="A8589" s="86">
        <v>530304009</v>
      </c>
      <c r="B8589" t="s">
        <v>1144</v>
      </c>
      <c r="C8589">
        <v>0</v>
      </c>
      <c r="D8589">
        <v>0</v>
      </c>
      <c r="E8589">
        <v>0</v>
      </c>
      <c r="F8589">
        <v>0</v>
      </c>
    </row>
    <row r="8590" spans="1:6" ht="15" customHeight="1" x14ac:dyDescent="0.35">
      <c r="A8590" s="86">
        <v>53030400901</v>
      </c>
      <c r="B8590" t="s">
        <v>1142</v>
      </c>
      <c r="C8590">
        <v>0</v>
      </c>
      <c r="D8590">
        <v>0</v>
      </c>
      <c r="E8590">
        <v>0</v>
      </c>
      <c r="F8590">
        <v>0</v>
      </c>
    </row>
    <row r="8591" spans="1:6" ht="15" customHeight="1" x14ac:dyDescent="0.35">
      <c r="A8591" s="86">
        <v>53030400902</v>
      </c>
      <c r="B8591" t="s">
        <v>1143</v>
      </c>
      <c r="C8591">
        <v>0</v>
      </c>
      <c r="D8591">
        <v>0</v>
      </c>
      <c r="E8591">
        <v>0</v>
      </c>
      <c r="F8591">
        <v>0</v>
      </c>
    </row>
    <row r="8592" spans="1:6" ht="15" customHeight="1" x14ac:dyDescent="0.35">
      <c r="A8592" s="86">
        <v>5304</v>
      </c>
      <c r="B8592" t="s">
        <v>2085</v>
      </c>
      <c r="C8592">
        <v>0</v>
      </c>
      <c r="D8592">
        <v>0</v>
      </c>
      <c r="E8592">
        <v>0</v>
      </c>
      <c r="F8592">
        <v>0</v>
      </c>
    </row>
    <row r="8593" spans="1:6" ht="15" customHeight="1" x14ac:dyDescent="0.35">
      <c r="A8593" s="86">
        <v>530401</v>
      </c>
      <c r="B8593" t="s">
        <v>2086</v>
      </c>
      <c r="C8593">
        <v>0</v>
      </c>
      <c r="D8593">
        <v>0</v>
      </c>
      <c r="E8593">
        <v>0</v>
      </c>
      <c r="F8593">
        <v>0</v>
      </c>
    </row>
    <row r="8594" spans="1:6" ht="15" customHeight="1" x14ac:dyDescent="0.35">
      <c r="A8594" s="86">
        <v>5304010</v>
      </c>
      <c r="B8594" t="s">
        <v>2086</v>
      </c>
      <c r="C8594">
        <v>0</v>
      </c>
      <c r="D8594">
        <v>0</v>
      </c>
      <c r="E8594">
        <v>0</v>
      </c>
      <c r="F8594">
        <v>0</v>
      </c>
    </row>
    <row r="8595" spans="1:6" ht="15" customHeight="1" x14ac:dyDescent="0.35">
      <c r="A8595" s="86">
        <v>530401004</v>
      </c>
      <c r="B8595" t="s">
        <v>1142</v>
      </c>
      <c r="C8595">
        <v>0</v>
      </c>
      <c r="D8595">
        <v>0</v>
      </c>
      <c r="E8595">
        <v>0</v>
      </c>
      <c r="F8595">
        <v>0</v>
      </c>
    </row>
    <row r="8596" spans="1:6" ht="15" customHeight="1" x14ac:dyDescent="0.35">
      <c r="A8596" s="86">
        <v>530401005</v>
      </c>
      <c r="B8596" t="s">
        <v>1143</v>
      </c>
      <c r="C8596">
        <v>0</v>
      </c>
      <c r="D8596">
        <v>0</v>
      </c>
      <c r="E8596">
        <v>0</v>
      </c>
      <c r="F8596">
        <v>0</v>
      </c>
    </row>
    <row r="8597" spans="1:6" ht="15" customHeight="1" x14ac:dyDescent="0.35">
      <c r="A8597" s="86">
        <v>530401009</v>
      </c>
      <c r="B8597" t="s">
        <v>1144</v>
      </c>
      <c r="C8597">
        <v>0</v>
      </c>
      <c r="D8597">
        <v>0</v>
      </c>
      <c r="E8597">
        <v>0</v>
      </c>
      <c r="F8597">
        <v>0</v>
      </c>
    </row>
    <row r="8598" spans="1:6" ht="15" customHeight="1" x14ac:dyDescent="0.35">
      <c r="A8598" s="86">
        <v>53040100901</v>
      </c>
      <c r="B8598" t="s">
        <v>1142</v>
      </c>
      <c r="C8598">
        <v>0</v>
      </c>
      <c r="D8598">
        <v>0</v>
      </c>
      <c r="E8598">
        <v>0</v>
      </c>
      <c r="F8598">
        <v>0</v>
      </c>
    </row>
    <row r="8599" spans="1:6" ht="15" customHeight="1" x14ac:dyDescent="0.35">
      <c r="A8599" s="86">
        <v>53040100902</v>
      </c>
      <c r="B8599" t="s">
        <v>1143</v>
      </c>
      <c r="C8599">
        <v>0</v>
      </c>
      <c r="D8599">
        <v>0</v>
      </c>
      <c r="E8599">
        <v>0</v>
      </c>
      <c r="F8599">
        <v>0</v>
      </c>
    </row>
    <row r="8600" spans="1:6" ht="15" customHeight="1" x14ac:dyDescent="0.35">
      <c r="A8600" s="86">
        <v>5304020</v>
      </c>
      <c r="B8600" t="s">
        <v>2087</v>
      </c>
      <c r="C8600">
        <v>0</v>
      </c>
      <c r="D8600">
        <v>0</v>
      </c>
      <c r="E8600">
        <v>0</v>
      </c>
      <c r="F8600">
        <v>0</v>
      </c>
    </row>
    <row r="8601" spans="1:6" ht="15" customHeight="1" x14ac:dyDescent="0.35">
      <c r="A8601" s="86">
        <v>530402004</v>
      </c>
      <c r="B8601" t="s">
        <v>1142</v>
      </c>
      <c r="C8601">
        <v>0</v>
      </c>
      <c r="D8601">
        <v>0</v>
      </c>
      <c r="E8601">
        <v>0</v>
      </c>
      <c r="F8601">
        <v>0</v>
      </c>
    </row>
    <row r="8602" spans="1:6" ht="15" customHeight="1" x14ac:dyDescent="0.35">
      <c r="A8602" s="86">
        <v>530402005</v>
      </c>
      <c r="B8602" t="s">
        <v>1143</v>
      </c>
      <c r="C8602">
        <v>0</v>
      </c>
      <c r="D8602">
        <v>0</v>
      </c>
      <c r="E8602">
        <v>0</v>
      </c>
      <c r="F8602">
        <v>0</v>
      </c>
    </row>
    <row r="8603" spans="1:6" ht="15" customHeight="1" x14ac:dyDescent="0.35">
      <c r="A8603" s="86">
        <v>530402009</v>
      </c>
      <c r="B8603" t="s">
        <v>1144</v>
      </c>
      <c r="C8603">
        <v>0</v>
      </c>
      <c r="D8603">
        <v>0</v>
      </c>
      <c r="E8603">
        <v>0</v>
      </c>
      <c r="F8603">
        <v>0</v>
      </c>
    </row>
    <row r="8604" spans="1:6" ht="15" customHeight="1" x14ac:dyDescent="0.35">
      <c r="A8604" s="86">
        <v>53040200901</v>
      </c>
      <c r="B8604" t="s">
        <v>1142</v>
      </c>
      <c r="C8604">
        <v>0</v>
      </c>
      <c r="D8604">
        <v>0</v>
      </c>
      <c r="E8604">
        <v>0</v>
      </c>
      <c r="F8604">
        <v>0</v>
      </c>
    </row>
    <row r="8605" spans="1:6" ht="15" customHeight="1" x14ac:dyDescent="0.35">
      <c r="A8605" s="86">
        <v>53040200902</v>
      </c>
      <c r="B8605" t="s">
        <v>1143</v>
      </c>
      <c r="C8605">
        <v>0</v>
      </c>
      <c r="D8605">
        <v>0</v>
      </c>
      <c r="E8605">
        <v>0</v>
      </c>
      <c r="F8605">
        <v>0</v>
      </c>
    </row>
    <row r="8606" spans="1:6" ht="15" customHeight="1" x14ac:dyDescent="0.35">
      <c r="A8606" s="86">
        <v>5305</v>
      </c>
      <c r="B8606" t="s">
        <v>213</v>
      </c>
      <c r="C8606">
        <v>0</v>
      </c>
      <c r="D8606">
        <v>0</v>
      </c>
      <c r="E8606">
        <v>0</v>
      </c>
      <c r="F8606">
        <v>0</v>
      </c>
    </row>
    <row r="8607" spans="1:6" ht="15" customHeight="1" x14ac:dyDescent="0.35">
      <c r="A8607" s="86">
        <v>530501</v>
      </c>
      <c r="B8607" t="s">
        <v>388</v>
      </c>
      <c r="C8607">
        <v>0</v>
      </c>
      <c r="D8607">
        <v>0</v>
      </c>
      <c r="E8607">
        <v>0</v>
      </c>
      <c r="F8607">
        <v>0</v>
      </c>
    </row>
    <row r="8608" spans="1:6" ht="15" customHeight="1" x14ac:dyDescent="0.35">
      <c r="A8608" s="86">
        <v>5305010</v>
      </c>
      <c r="B8608" t="s">
        <v>388</v>
      </c>
      <c r="C8608">
        <v>0</v>
      </c>
      <c r="D8608">
        <v>0</v>
      </c>
      <c r="E8608">
        <v>0</v>
      </c>
      <c r="F8608">
        <v>0</v>
      </c>
    </row>
    <row r="8609" spans="1:6" ht="15" customHeight="1" x14ac:dyDescent="0.35">
      <c r="A8609" s="86">
        <v>530501004</v>
      </c>
      <c r="B8609" t="s">
        <v>1142</v>
      </c>
      <c r="C8609">
        <v>0</v>
      </c>
      <c r="D8609">
        <v>0</v>
      </c>
      <c r="E8609">
        <v>0</v>
      </c>
      <c r="F8609">
        <v>0</v>
      </c>
    </row>
    <row r="8610" spans="1:6" ht="15" customHeight="1" x14ac:dyDescent="0.35">
      <c r="A8610" s="86">
        <v>530501005</v>
      </c>
      <c r="B8610" t="s">
        <v>1143</v>
      </c>
      <c r="C8610">
        <v>0</v>
      </c>
      <c r="D8610">
        <v>0</v>
      </c>
      <c r="E8610">
        <v>0</v>
      </c>
      <c r="F8610">
        <v>0</v>
      </c>
    </row>
    <row r="8611" spans="1:6" ht="15" customHeight="1" x14ac:dyDescent="0.35">
      <c r="A8611" s="86">
        <v>530501009</v>
      </c>
      <c r="B8611" t="s">
        <v>1144</v>
      </c>
      <c r="C8611">
        <v>0</v>
      </c>
      <c r="D8611">
        <v>0</v>
      </c>
      <c r="E8611">
        <v>0</v>
      </c>
      <c r="F8611">
        <v>0</v>
      </c>
    </row>
    <row r="8612" spans="1:6" ht="15" customHeight="1" x14ac:dyDescent="0.35">
      <c r="A8612" s="86">
        <v>53050100901</v>
      </c>
      <c r="B8612" t="s">
        <v>1142</v>
      </c>
      <c r="C8612">
        <v>0</v>
      </c>
      <c r="D8612">
        <v>0</v>
      </c>
      <c r="E8612">
        <v>0</v>
      </c>
      <c r="F8612">
        <v>0</v>
      </c>
    </row>
    <row r="8613" spans="1:6" ht="15" customHeight="1" x14ac:dyDescent="0.35">
      <c r="A8613" s="86">
        <v>53050100902</v>
      </c>
      <c r="B8613" t="s">
        <v>1143</v>
      </c>
      <c r="C8613">
        <v>0</v>
      </c>
      <c r="D8613">
        <v>0</v>
      </c>
      <c r="E8613">
        <v>0</v>
      </c>
      <c r="F8613">
        <v>0</v>
      </c>
    </row>
    <row r="8614" spans="1:6" ht="15" customHeight="1" x14ac:dyDescent="0.35">
      <c r="A8614" s="86">
        <v>5306</v>
      </c>
      <c r="B8614" t="s">
        <v>214</v>
      </c>
      <c r="C8614">
        <v>0</v>
      </c>
      <c r="D8614">
        <v>0</v>
      </c>
      <c r="E8614">
        <v>0</v>
      </c>
      <c r="F8614">
        <v>0</v>
      </c>
    </row>
    <row r="8615" spans="1:6" ht="15" customHeight="1" x14ac:dyDescent="0.35">
      <c r="A8615" s="86">
        <v>530601</v>
      </c>
      <c r="B8615" t="s">
        <v>390</v>
      </c>
      <c r="C8615">
        <v>0</v>
      </c>
      <c r="D8615">
        <v>0</v>
      </c>
      <c r="E8615">
        <v>0</v>
      </c>
      <c r="F8615">
        <v>0</v>
      </c>
    </row>
    <row r="8616" spans="1:6" ht="15" customHeight="1" x14ac:dyDescent="0.35">
      <c r="A8616" s="86">
        <v>5306010</v>
      </c>
      <c r="B8616" t="s">
        <v>390</v>
      </c>
      <c r="C8616">
        <v>0</v>
      </c>
      <c r="D8616">
        <v>0</v>
      </c>
      <c r="E8616">
        <v>0</v>
      </c>
      <c r="F8616">
        <v>0</v>
      </c>
    </row>
    <row r="8617" spans="1:6" ht="15" customHeight="1" x14ac:dyDescent="0.35">
      <c r="A8617" s="86">
        <v>530601004</v>
      </c>
      <c r="B8617" t="s">
        <v>1142</v>
      </c>
      <c r="C8617">
        <v>0</v>
      </c>
      <c r="D8617">
        <v>0</v>
      </c>
      <c r="E8617">
        <v>0</v>
      </c>
      <c r="F8617">
        <v>0</v>
      </c>
    </row>
    <row r="8618" spans="1:6" ht="15" customHeight="1" x14ac:dyDescent="0.35">
      <c r="A8618" s="86">
        <v>530601005</v>
      </c>
      <c r="B8618" t="s">
        <v>1143</v>
      </c>
      <c r="C8618">
        <v>0</v>
      </c>
      <c r="D8618">
        <v>0</v>
      </c>
      <c r="E8618">
        <v>0</v>
      </c>
      <c r="F8618">
        <v>0</v>
      </c>
    </row>
    <row r="8619" spans="1:6" ht="15" customHeight="1" x14ac:dyDescent="0.35">
      <c r="A8619" s="86">
        <v>530601009</v>
      </c>
      <c r="B8619" t="s">
        <v>1144</v>
      </c>
      <c r="C8619">
        <v>0</v>
      </c>
      <c r="D8619">
        <v>0</v>
      </c>
      <c r="E8619">
        <v>0</v>
      </c>
      <c r="F8619">
        <v>0</v>
      </c>
    </row>
    <row r="8620" spans="1:6" ht="15" customHeight="1" x14ac:dyDescent="0.35">
      <c r="A8620" s="86">
        <v>53060100901</v>
      </c>
      <c r="B8620" t="s">
        <v>1142</v>
      </c>
      <c r="C8620">
        <v>0</v>
      </c>
      <c r="D8620">
        <v>0</v>
      </c>
      <c r="E8620">
        <v>0</v>
      </c>
      <c r="F8620">
        <v>0</v>
      </c>
    </row>
    <row r="8621" spans="1:6" ht="15" customHeight="1" x14ac:dyDescent="0.35">
      <c r="A8621" s="86">
        <v>53060100902</v>
      </c>
      <c r="B8621" t="s">
        <v>1143</v>
      </c>
      <c r="C8621">
        <v>0</v>
      </c>
      <c r="D8621">
        <v>0</v>
      </c>
      <c r="E8621">
        <v>0</v>
      </c>
      <c r="F8621">
        <v>0</v>
      </c>
    </row>
    <row r="8622" spans="1:6" ht="15" customHeight="1" x14ac:dyDescent="0.35">
      <c r="A8622" s="86">
        <v>530602</v>
      </c>
      <c r="B8622" t="s">
        <v>429</v>
      </c>
      <c r="C8622">
        <v>0</v>
      </c>
      <c r="D8622">
        <v>0</v>
      </c>
      <c r="E8622">
        <v>0</v>
      </c>
      <c r="F8622">
        <v>0</v>
      </c>
    </row>
    <row r="8623" spans="1:6" ht="15" customHeight="1" x14ac:dyDescent="0.35">
      <c r="A8623" s="86">
        <v>5306020</v>
      </c>
      <c r="B8623" t="s">
        <v>429</v>
      </c>
      <c r="C8623">
        <v>0</v>
      </c>
      <c r="D8623">
        <v>0</v>
      </c>
      <c r="E8623">
        <v>0</v>
      </c>
      <c r="F8623">
        <v>0</v>
      </c>
    </row>
    <row r="8624" spans="1:6" ht="15" customHeight="1" x14ac:dyDescent="0.35">
      <c r="A8624" s="86">
        <v>530602004</v>
      </c>
      <c r="B8624" t="s">
        <v>1142</v>
      </c>
      <c r="C8624">
        <v>0</v>
      </c>
      <c r="D8624">
        <v>0</v>
      </c>
      <c r="E8624">
        <v>0</v>
      </c>
      <c r="F8624">
        <v>0</v>
      </c>
    </row>
    <row r="8625" spans="1:6" ht="15" customHeight="1" x14ac:dyDescent="0.35">
      <c r="A8625" s="86">
        <v>530602005</v>
      </c>
      <c r="B8625" t="s">
        <v>1143</v>
      </c>
      <c r="C8625">
        <v>0</v>
      </c>
      <c r="D8625">
        <v>0</v>
      </c>
      <c r="E8625">
        <v>0</v>
      </c>
      <c r="F8625">
        <v>0</v>
      </c>
    </row>
    <row r="8626" spans="1:6" ht="15" customHeight="1" x14ac:dyDescent="0.35">
      <c r="A8626" s="86">
        <v>530602009</v>
      </c>
      <c r="B8626" t="s">
        <v>1144</v>
      </c>
      <c r="C8626">
        <v>0</v>
      </c>
      <c r="D8626">
        <v>0</v>
      </c>
      <c r="E8626">
        <v>0</v>
      </c>
      <c r="F8626">
        <v>0</v>
      </c>
    </row>
    <row r="8627" spans="1:6" ht="15" customHeight="1" x14ac:dyDescent="0.35">
      <c r="A8627" s="86">
        <v>53060200901</v>
      </c>
      <c r="B8627" t="s">
        <v>1142</v>
      </c>
      <c r="C8627">
        <v>0</v>
      </c>
      <c r="D8627">
        <v>0</v>
      </c>
      <c r="E8627">
        <v>0</v>
      </c>
      <c r="F8627">
        <v>0</v>
      </c>
    </row>
    <row r="8628" spans="1:6" ht="15" customHeight="1" x14ac:dyDescent="0.35">
      <c r="A8628" s="86">
        <v>53060200902</v>
      </c>
      <c r="B8628" t="s">
        <v>1143</v>
      </c>
      <c r="C8628">
        <v>0</v>
      </c>
      <c r="D8628">
        <v>0</v>
      </c>
      <c r="E8628">
        <v>0</v>
      </c>
      <c r="F8628">
        <v>0</v>
      </c>
    </row>
    <row r="8629" spans="1:6" ht="15" customHeight="1" x14ac:dyDescent="0.35">
      <c r="A8629" s="86">
        <v>530603</v>
      </c>
      <c r="B8629" t="s">
        <v>1121</v>
      </c>
      <c r="C8629">
        <v>0</v>
      </c>
      <c r="D8629">
        <v>0</v>
      </c>
      <c r="E8629">
        <v>0</v>
      </c>
      <c r="F8629">
        <v>0</v>
      </c>
    </row>
    <row r="8630" spans="1:6" ht="15" customHeight="1" x14ac:dyDescent="0.35">
      <c r="A8630" s="86">
        <v>5306030</v>
      </c>
      <c r="B8630" t="s">
        <v>1121</v>
      </c>
      <c r="C8630">
        <v>0</v>
      </c>
      <c r="D8630">
        <v>0</v>
      </c>
      <c r="E8630">
        <v>0</v>
      </c>
      <c r="F8630">
        <v>0</v>
      </c>
    </row>
    <row r="8631" spans="1:6" ht="15" customHeight="1" x14ac:dyDescent="0.35">
      <c r="A8631" s="86">
        <v>530603004</v>
      </c>
      <c r="B8631" t="s">
        <v>1142</v>
      </c>
      <c r="C8631">
        <v>0</v>
      </c>
      <c r="D8631">
        <v>0</v>
      </c>
      <c r="E8631">
        <v>0</v>
      </c>
      <c r="F8631">
        <v>0</v>
      </c>
    </row>
    <row r="8632" spans="1:6" ht="15" customHeight="1" x14ac:dyDescent="0.35">
      <c r="A8632" s="86">
        <v>530603005</v>
      </c>
      <c r="B8632" t="s">
        <v>1143</v>
      </c>
      <c r="C8632">
        <v>0</v>
      </c>
      <c r="D8632">
        <v>0</v>
      </c>
      <c r="E8632">
        <v>0</v>
      </c>
      <c r="F8632">
        <v>0</v>
      </c>
    </row>
    <row r="8633" spans="1:6" ht="15" customHeight="1" x14ac:dyDescent="0.35">
      <c r="A8633" s="86">
        <v>530603009</v>
      </c>
      <c r="B8633" t="s">
        <v>1144</v>
      </c>
      <c r="C8633">
        <v>0</v>
      </c>
      <c r="D8633">
        <v>0</v>
      </c>
      <c r="E8633">
        <v>0</v>
      </c>
      <c r="F8633">
        <v>0</v>
      </c>
    </row>
    <row r="8634" spans="1:6" ht="15" customHeight="1" x14ac:dyDescent="0.35">
      <c r="A8634" s="86">
        <v>53060300901</v>
      </c>
      <c r="B8634" t="s">
        <v>1142</v>
      </c>
      <c r="C8634">
        <v>0</v>
      </c>
      <c r="D8634">
        <v>0</v>
      </c>
      <c r="E8634">
        <v>0</v>
      </c>
      <c r="F8634">
        <v>0</v>
      </c>
    </row>
    <row r="8635" spans="1:6" ht="15" customHeight="1" x14ac:dyDescent="0.35">
      <c r="A8635" s="86">
        <v>53060300902</v>
      </c>
      <c r="B8635" t="s">
        <v>1143</v>
      </c>
      <c r="C8635">
        <v>0</v>
      </c>
      <c r="D8635">
        <v>0</v>
      </c>
      <c r="E8635">
        <v>0</v>
      </c>
      <c r="F8635">
        <v>0</v>
      </c>
    </row>
    <row r="8636" spans="1:6" ht="15" customHeight="1" x14ac:dyDescent="0.35">
      <c r="A8636" s="86">
        <v>530604</v>
      </c>
      <c r="B8636" t="s">
        <v>430</v>
      </c>
      <c r="C8636">
        <v>0</v>
      </c>
      <c r="D8636">
        <v>0</v>
      </c>
      <c r="E8636">
        <v>0</v>
      </c>
      <c r="F8636">
        <v>0</v>
      </c>
    </row>
    <row r="8637" spans="1:6" ht="15" customHeight="1" x14ac:dyDescent="0.35">
      <c r="A8637" s="86">
        <v>5306040</v>
      </c>
      <c r="B8637" t="s">
        <v>430</v>
      </c>
      <c r="C8637">
        <v>0</v>
      </c>
      <c r="D8637">
        <v>0</v>
      </c>
      <c r="E8637">
        <v>0</v>
      </c>
      <c r="F8637">
        <v>0</v>
      </c>
    </row>
    <row r="8638" spans="1:6" ht="15" customHeight="1" x14ac:dyDescent="0.35">
      <c r="A8638" s="86">
        <v>530604004</v>
      </c>
      <c r="B8638" t="s">
        <v>1142</v>
      </c>
      <c r="C8638">
        <v>0</v>
      </c>
      <c r="D8638">
        <v>0</v>
      </c>
      <c r="E8638">
        <v>0</v>
      </c>
      <c r="F8638">
        <v>0</v>
      </c>
    </row>
    <row r="8639" spans="1:6" ht="15" customHeight="1" x14ac:dyDescent="0.35">
      <c r="A8639" s="86">
        <v>530604005</v>
      </c>
      <c r="B8639" t="s">
        <v>1143</v>
      </c>
      <c r="C8639">
        <v>0</v>
      </c>
      <c r="D8639">
        <v>0</v>
      </c>
      <c r="E8639">
        <v>0</v>
      </c>
      <c r="F8639">
        <v>0</v>
      </c>
    </row>
    <row r="8640" spans="1:6" ht="15" customHeight="1" x14ac:dyDescent="0.35">
      <c r="A8640" s="86">
        <v>530604009</v>
      </c>
      <c r="B8640" t="s">
        <v>1144</v>
      </c>
      <c r="C8640">
        <v>0</v>
      </c>
      <c r="D8640">
        <v>0</v>
      </c>
      <c r="E8640">
        <v>0</v>
      </c>
      <c r="F8640">
        <v>0</v>
      </c>
    </row>
    <row r="8641" spans="1:6" ht="15" customHeight="1" x14ac:dyDescent="0.35">
      <c r="A8641" s="86">
        <v>53060400901</v>
      </c>
      <c r="B8641" t="s">
        <v>1142</v>
      </c>
      <c r="C8641">
        <v>0</v>
      </c>
      <c r="D8641">
        <v>0</v>
      </c>
      <c r="E8641">
        <v>0</v>
      </c>
      <c r="F8641">
        <v>0</v>
      </c>
    </row>
    <row r="8642" spans="1:6" ht="15" customHeight="1" x14ac:dyDescent="0.35">
      <c r="A8642" s="86">
        <v>53060400902</v>
      </c>
      <c r="B8642" t="s">
        <v>1143</v>
      </c>
      <c r="C8642">
        <v>0</v>
      </c>
      <c r="D8642">
        <v>0</v>
      </c>
      <c r="E8642">
        <v>0</v>
      </c>
      <c r="F8642">
        <v>0</v>
      </c>
    </row>
    <row r="8643" spans="1:6" ht="15" customHeight="1" x14ac:dyDescent="0.35">
      <c r="A8643" s="86">
        <v>530605</v>
      </c>
      <c r="B8643" t="s">
        <v>593</v>
      </c>
      <c r="C8643">
        <v>0</v>
      </c>
      <c r="D8643">
        <v>0</v>
      </c>
      <c r="E8643">
        <v>0</v>
      </c>
      <c r="F8643">
        <v>0</v>
      </c>
    </row>
    <row r="8644" spans="1:6" ht="15" customHeight="1" x14ac:dyDescent="0.35">
      <c r="A8644" s="86">
        <v>5306050</v>
      </c>
      <c r="B8644" t="s">
        <v>593</v>
      </c>
      <c r="C8644">
        <v>0</v>
      </c>
      <c r="D8644">
        <v>0</v>
      </c>
      <c r="E8644">
        <v>0</v>
      </c>
      <c r="F8644">
        <v>0</v>
      </c>
    </row>
    <row r="8645" spans="1:6" ht="15" customHeight="1" x14ac:dyDescent="0.35">
      <c r="A8645" s="86">
        <v>530605004</v>
      </c>
      <c r="B8645" t="s">
        <v>1142</v>
      </c>
      <c r="C8645">
        <v>0</v>
      </c>
      <c r="D8645">
        <v>0</v>
      </c>
      <c r="E8645">
        <v>0</v>
      </c>
      <c r="F8645">
        <v>0</v>
      </c>
    </row>
    <row r="8646" spans="1:6" ht="15" customHeight="1" x14ac:dyDescent="0.35">
      <c r="A8646" s="86">
        <v>530605005</v>
      </c>
      <c r="B8646" t="s">
        <v>1143</v>
      </c>
      <c r="C8646">
        <v>0</v>
      </c>
      <c r="D8646">
        <v>0</v>
      </c>
      <c r="E8646">
        <v>0</v>
      </c>
      <c r="F8646">
        <v>0</v>
      </c>
    </row>
    <row r="8647" spans="1:6" ht="15" customHeight="1" x14ac:dyDescent="0.35">
      <c r="A8647" s="86">
        <v>530605009</v>
      </c>
      <c r="B8647" t="s">
        <v>1144</v>
      </c>
      <c r="C8647">
        <v>0</v>
      </c>
      <c r="D8647">
        <v>0</v>
      </c>
      <c r="E8647">
        <v>0</v>
      </c>
      <c r="F8647">
        <v>0</v>
      </c>
    </row>
    <row r="8648" spans="1:6" ht="15" customHeight="1" x14ac:dyDescent="0.35">
      <c r="A8648" s="86">
        <v>53060500901</v>
      </c>
      <c r="B8648" t="s">
        <v>1142</v>
      </c>
      <c r="C8648">
        <v>0</v>
      </c>
      <c r="D8648">
        <v>0</v>
      </c>
      <c r="E8648">
        <v>0</v>
      </c>
      <c r="F8648">
        <v>0</v>
      </c>
    </row>
    <row r="8649" spans="1:6" ht="15" customHeight="1" x14ac:dyDescent="0.35">
      <c r="A8649" s="86">
        <v>53060500902</v>
      </c>
      <c r="B8649" t="s">
        <v>1143</v>
      </c>
      <c r="C8649">
        <v>0</v>
      </c>
      <c r="D8649">
        <v>0</v>
      </c>
      <c r="E8649">
        <v>0</v>
      </c>
      <c r="F8649">
        <v>0</v>
      </c>
    </row>
    <row r="8650" spans="1:6" ht="15" customHeight="1" x14ac:dyDescent="0.35">
      <c r="A8650" s="86">
        <v>530606</v>
      </c>
      <c r="B8650" t="s">
        <v>398</v>
      </c>
      <c r="C8650">
        <v>0</v>
      </c>
      <c r="D8650">
        <v>0</v>
      </c>
      <c r="E8650">
        <v>0</v>
      </c>
      <c r="F8650">
        <v>0</v>
      </c>
    </row>
    <row r="8651" spans="1:6" ht="15" customHeight="1" x14ac:dyDescent="0.35">
      <c r="A8651" s="86">
        <v>5306060</v>
      </c>
      <c r="B8651" t="s">
        <v>398</v>
      </c>
      <c r="C8651">
        <v>0</v>
      </c>
      <c r="D8651">
        <v>0</v>
      </c>
      <c r="E8651">
        <v>0</v>
      </c>
      <c r="F8651">
        <v>0</v>
      </c>
    </row>
    <row r="8652" spans="1:6" ht="15" customHeight="1" x14ac:dyDescent="0.35">
      <c r="A8652" s="86">
        <v>530606004</v>
      </c>
      <c r="B8652" t="s">
        <v>1142</v>
      </c>
      <c r="C8652">
        <v>0</v>
      </c>
      <c r="D8652">
        <v>0</v>
      </c>
      <c r="E8652">
        <v>0</v>
      </c>
      <c r="F8652">
        <v>0</v>
      </c>
    </row>
    <row r="8653" spans="1:6" ht="15" customHeight="1" x14ac:dyDescent="0.35">
      <c r="A8653" s="86">
        <v>530606005</v>
      </c>
      <c r="B8653" t="s">
        <v>1143</v>
      </c>
      <c r="C8653">
        <v>0</v>
      </c>
      <c r="D8653">
        <v>0</v>
      </c>
      <c r="E8653">
        <v>0</v>
      </c>
      <c r="F8653">
        <v>0</v>
      </c>
    </row>
    <row r="8654" spans="1:6" ht="15" customHeight="1" x14ac:dyDescent="0.35">
      <c r="A8654" s="86">
        <v>530606009</v>
      </c>
      <c r="B8654" t="s">
        <v>1144</v>
      </c>
      <c r="C8654">
        <v>0</v>
      </c>
      <c r="D8654">
        <v>0</v>
      </c>
      <c r="E8654">
        <v>0</v>
      </c>
      <c r="F8654">
        <v>0</v>
      </c>
    </row>
    <row r="8655" spans="1:6" ht="15" customHeight="1" x14ac:dyDescent="0.35">
      <c r="A8655" s="86">
        <v>53060600901</v>
      </c>
      <c r="B8655" t="s">
        <v>1142</v>
      </c>
      <c r="C8655">
        <v>0</v>
      </c>
      <c r="D8655">
        <v>0</v>
      </c>
      <c r="E8655">
        <v>0</v>
      </c>
      <c r="F8655">
        <v>0</v>
      </c>
    </row>
    <row r="8656" spans="1:6" ht="15" customHeight="1" x14ac:dyDescent="0.35">
      <c r="A8656" s="86">
        <v>53060600902</v>
      </c>
      <c r="B8656" t="s">
        <v>1143</v>
      </c>
      <c r="C8656">
        <v>0</v>
      </c>
      <c r="D8656">
        <v>0</v>
      </c>
      <c r="E8656">
        <v>0</v>
      </c>
      <c r="F8656">
        <v>0</v>
      </c>
    </row>
    <row r="8657" spans="1:6" ht="15" customHeight="1" x14ac:dyDescent="0.35">
      <c r="A8657" s="86">
        <v>530607</v>
      </c>
      <c r="B8657" t="s">
        <v>400</v>
      </c>
      <c r="C8657">
        <v>0</v>
      </c>
      <c r="D8657">
        <v>0</v>
      </c>
      <c r="E8657">
        <v>0</v>
      </c>
      <c r="F8657">
        <v>0</v>
      </c>
    </row>
    <row r="8658" spans="1:6" ht="15" customHeight="1" x14ac:dyDescent="0.35">
      <c r="A8658" s="86">
        <v>5306070</v>
      </c>
      <c r="B8658" t="s">
        <v>400</v>
      </c>
      <c r="C8658">
        <v>0</v>
      </c>
      <c r="D8658">
        <v>0</v>
      </c>
      <c r="E8658">
        <v>0</v>
      </c>
      <c r="F8658">
        <v>0</v>
      </c>
    </row>
    <row r="8659" spans="1:6" ht="15" customHeight="1" x14ac:dyDescent="0.35">
      <c r="A8659" s="86">
        <v>530607004</v>
      </c>
      <c r="B8659" t="s">
        <v>1142</v>
      </c>
      <c r="C8659">
        <v>0</v>
      </c>
      <c r="D8659">
        <v>0</v>
      </c>
      <c r="E8659">
        <v>0</v>
      </c>
      <c r="F8659">
        <v>0</v>
      </c>
    </row>
    <row r="8660" spans="1:6" ht="15" customHeight="1" x14ac:dyDescent="0.35">
      <c r="A8660" s="86">
        <v>530607005</v>
      </c>
      <c r="B8660" t="s">
        <v>1143</v>
      </c>
      <c r="C8660">
        <v>0</v>
      </c>
      <c r="D8660">
        <v>0</v>
      </c>
      <c r="E8660">
        <v>0</v>
      </c>
      <c r="F8660">
        <v>0</v>
      </c>
    </row>
    <row r="8661" spans="1:6" ht="15" customHeight="1" x14ac:dyDescent="0.35">
      <c r="A8661" s="86">
        <v>530607009</v>
      </c>
      <c r="B8661" t="s">
        <v>1144</v>
      </c>
      <c r="C8661">
        <v>0</v>
      </c>
      <c r="D8661">
        <v>0</v>
      </c>
      <c r="E8661">
        <v>0</v>
      </c>
      <c r="F8661">
        <v>0</v>
      </c>
    </row>
    <row r="8662" spans="1:6" ht="15" customHeight="1" x14ac:dyDescent="0.35">
      <c r="A8662" s="86">
        <v>53060700901</v>
      </c>
      <c r="B8662" t="s">
        <v>1142</v>
      </c>
      <c r="C8662">
        <v>0</v>
      </c>
      <c r="D8662">
        <v>0</v>
      </c>
      <c r="E8662">
        <v>0</v>
      </c>
      <c r="F8662">
        <v>0</v>
      </c>
    </row>
    <row r="8663" spans="1:6" ht="15" customHeight="1" x14ac:dyDescent="0.35">
      <c r="A8663" s="86">
        <v>53060700902</v>
      </c>
      <c r="B8663" t="s">
        <v>1143</v>
      </c>
      <c r="C8663">
        <v>0</v>
      </c>
      <c r="D8663">
        <v>0</v>
      </c>
      <c r="E8663">
        <v>0</v>
      </c>
      <c r="F8663">
        <v>0</v>
      </c>
    </row>
    <row r="8664" spans="1:6" ht="15" customHeight="1" x14ac:dyDescent="0.35">
      <c r="A8664" s="86">
        <v>530608</v>
      </c>
      <c r="B8664" t="s">
        <v>402</v>
      </c>
      <c r="C8664">
        <v>0</v>
      </c>
      <c r="D8664">
        <v>0</v>
      </c>
      <c r="E8664">
        <v>0</v>
      </c>
      <c r="F8664">
        <v>0</v>
      </c>
    </row>
    <row r="8665" spans="1:6" ht="15" customHeight="1" x14ac:dyDescent="0.35">
      <c r="A8665" s="86">
        <v>5306080</v>
      </c>
      <c r="B8665" t="s">
        <v>402</v>
      </c>
      <c r="C8665">
        <v>0</v>
      </c>
      <c r="D8665">
        <v>0</v>
      </c>
      <c r="E8665">
        <v>0</v>
      </c>
      <c r="F8665">
        <v>0</v>
      </c>
    </row>
    <row r="8666" spans="1:6" ht="15" customHeight="1" x14ac:dyDescent="0.35">
      <c r="A8666" s="86">
        <v>530608004</v>
      </c>
      <c r="B8666" t="s">
        <v>1142</v>
      </c>
      <c r="C8666">
        <v>0</v>
      </c>
      <c r="D8666">
        <v>0</v>
      </c>
      <c r="E8666">
        <v>0</v>
      </c>
      <c r="F8666">
        <v>0</v>
      </c>
    </row>
    <row r="8667" spans="1:6" ht="15" customHeight="1" x14ac:dyDescent="0.35">
      <c r="A8667" s="86">
        <v>530608005</v>
      </c>
      <c r="B8667" t="s">
        <v>1143</v>
      </c>
      <c r="C8667">
        <v>0</v>
      </c>
      <c r="D8667">
        <v>0</v>
      </c>
      <c r="E8667">
        <v>0</v>
      </c>
      <c r="F8667">
        <v>0</v>
      </c>
    </row>
    <row r="8668" spans="1:6" ht="15" customHeight="1" x14ac:dyDescent="0.35">
      <c r="A8668" s="86">
        <v>530608009</v>
      </c>
      <c r="B8668" t="s">
        <v>1144</v>
      </c>
      <c r="C8668">
        <v>0</v>
      </c>
      <c r="D8668">
        <v>0</v>
      </c>
      <c r="E8668">
        <v>0</v>
      </c>
      <c r="F8668">
        <v>0</v>
      </c>
    </row>
    <row r="8669" spans="1:6" ht="15" customHeight="1" x14ac:dyDescent="0.35">
      <c r="A8669" s="86">
        <v>53060800901</v>
      </c>
      <c r="B8669" t="s">
        <v>1142</v>
      </c>
      <c r="C8669">
        <v>0</v>
      </c>
      <c r="D8669">
        <v>0</v>
      </c>
      <c r="E8669">
        <v>0</v>
      </c>
      <c r="F8669">
        <v>0</v>
      </c>
    </row>
    <row r="8670" spans="1:6" ht="15" customHeight="1" x14ac:dyDescent="0.35">
      <c r="A8670" s="86">
        <v>53060800902</v>
      </c>
      <c r="B8670" t="s">
        <v>1143</v>
      </c>
      <c r="C8670">
        <v>0</v>
      </c>
      <c r="D8670">
        <v>0</v>
      </c>
      <c r="E8670">
        <v>0</v>
      </c>
      <c r="F8670">
        <v>0</v>
      </c>
    </row>
    <row r="8671" spans="1:6" ht="15" customHeight="1" x14ac:dyDescent="0.35">
      <c r="A8671" s="86">
        <v>530609</v>
      </c>
      <c r="B8671" t="s">
        <v>404</v>
      </c>
      <c r="C8671">
        <v>0</v>
      </c>
      <c r="D8671">
        <v>0</v>
      </c>
      <c r="E8671">
        <v>0</v>
      </c>
      <c r="F8671">
        <v>0</v>
      </c>
    </row>
    <row r="8672" spans="1:6" ht="15" customHeight="1" x14ac:dyDescent="0.35">
      <c r="A8672" s="86">
        <v>5306090</v>
      </c>
      <c r="B8672" t="s">
        <v>404</v>
      </c>
      <c r="C8672">
        <v>0</v>
      </c>
      <c r="D8672">
        <v>0</v>
      </c>
      <c r="E8672">
        <v>0</v>
      </c>
      <c r="F8672">
        <v>0</v>
      </c>
    </row>
    <row r="8673" spans="1:6" ht="15" customHeight="1" x14ac:dyDescent="0.35">
      <c r="A8673" s="86">
        <v>530609004</v>
      </c>
      <c r="B8673" t="s">
        <v>1142</v>
      </c>
      <c r="C8673">
        <v>0</v>
      </c>
      <c r="D8673">
        <v>0</v>
      </c>
      <c r="E8673">
        <v>0</v>
      </c>
      <c r="F8673">
        <v>0</v>
      </c>
    </row>
    <row r="8674" spans="1:6" ht="15" customHeight="1" x14ac:dyDescent="0.35">
      <c r="A8674" s="86">
        <v>530609005</v>
      </c>
      <c r="B8674" t="s">
        <v>1143</v>
      </c>
      <c r="C8674">
        <v>0</v>
      </c>
      <c r="D8674">
        <v>0</v>
      </c>
      <c r="E8674">
        <v>0</v>
      </c>
      <c r="F8674">
        <v>0</v>
      </c>
    </row>
    <row r="8675" spans="1:6" ht="15" customHeight="1" x14ac:dyDescent="0.35">
      <c r="A8675" s="86">
        <v>530609009</v>
      </c>
      <c r="B8675" t="s">
        <v>1144</v>
      </c>
      <c r="C8675">
        <v>0</v>
      </c>
      <c r="D8675">
        <v>0</v>
      </c>
      <c r="E8675">
        <v>0</v>
      </c>
      <c r="F8675">
        <v>0</v>
      </c>
    </row>
    <row r="8676" spans="1:6" ht="15" customHeight="1" x14ac:dyDescent="0.35">
      <c r="A8676" s="86">
        <v>53060900901</v>
      </c>
      <c r="B8676" t="s">
        <v>1142</v>
      </c>
      <c r="C8676">
        <v>0</v>
      </c>
      <c r="D8676">
        <v>0</v>
      </c>
      <c r="E8676">
        <v>0</v>
      </c>
      <c r="F8676">
        <v>0</v>
      </c>
    </row>
    <row r="8677" spans="1:6" ht="15" customHeight="1" x14ac:dyDescent="0.35">
      <c r="A8677" s="86">
        <v>53060900902</v>
      </c>
      <c r="B8677" t="s">
        <v>1143</v>
      </c>
      <c r="C8677">
        <v>0</v>
      </c>
      <c r="D8677">
        <v>0</v>
      </c>
      <c r="E8677">
        <v>0</v>
      </c>
      <c r="F8677">
        <v>0</v>
      </c>
    </row>
    <row r="8678" spans="1:6" ht="15" customHeight="1" x14ac:dyDescent="0.35">
      <c r="A8678" s="86">
        <v>530610</v>
      </c>
      <c r="B8678" t="s">
        <v>553</v>
      </c>
      <c r="C8678">
        <v>0</v>
      </c>
      <c r="D8678">
        <v>0</v>
      </c>
      <c r="E8678">
        <v>0</v>
      </c>
      <c r="F8678">
        <v>0</v>
      </c>
    </row>
    <row r="8679" spans="1:6" ht="15" customHeight="1" x14ac:dyDescent="0.35">
      <c r="A8679" s="86">
        <v>5306100</v>
      </c>
      <c r="B8679" t="s">
        <v>553</v>
      </c>
      <c r="C8679">
        <v>0</v>
      </c>
      <c r="D8679">
        <v>0</v>
      </c>
      <c r="E8679">
        <v>0</v>
      </c>
      <c r="F8679">
        <v>0</v>
      </c>
    </row>
    <row r="8680" spans="1:6" ht="15" customHeight="1" x14ac:dyDescent="0.35">
      <c r="A8680" s="86">
        <v>530610004</v>
      </c>
      <c r="B8680" t="s">
        <v>1142</v>
      </c>
      <c r="C8680">
        <v>0</v>
      </c>
      <c r="D8680">
        <v>0</v>
      </c>
      <c r="E8680">
        <v>0</v>
      </c>
      <c r="F8680">
        <v>0</v>
      </c>
    </row>
    <row r="8681" spans="1:6" ht="15" customHeight="1" x14ac:dyDescent="0.35">
      <c r="A8681" s="86">
        <v>530610005</v>
      </c>
      <c r="B8681" t="s">
        <v>1143</v>
      </c>
      <c r="C8681">
        <v>0</v>
      </c>
      <c r="D8681">
        <v>0</v>
      </c>
      <c r="E8681">
        <v>0</v>
      </c>
      <c r="F8681">
        <v>0</v>
      </c>
    </row>
    <row r="8682" spans="1:6" ht="15" customHeight="1" x14ac:dyDescent="0.35">
      <c r="A8682" s="86">
        <v>530610009</v>
      </c>
      <c r="B8682" t="s">
        <v>1144</v>
      </c>
      <c r="C8682">
        <v>0</v>
      </c>
      <c r="D8682">
        <v>0</v>
      </c>
      <c r="E8682">
        <v>0</v>
      </c>
      <c r="F8682">
        <v>0</v>
      </c>
    </row>
    <row r="8683" spans="1:6" ht="15" customHeight="1" x14ac:dyDescent="0.35">
      <c r="A8683" s="86">
        <v>53061000901</v>
      </c>
      <c r="B8683" t="s">
        <v>1142</v>
      </c>
      <c r="C8683">
        <v>0</v>
      </c>
      <c r="D8683">
        <v>0</v>
      </c>
      <c r="E8683">
        <v>0</v>
      </c>
      <c r="F8683">
        <v>0</v>
      </c>
    </row>
    <row r="8684" spans="1:6" ht="15" customHeight="1" x14ac:dyDescent="0.35">
      <c r="A8684" s="86">
        <v>53061000902</v>
      </c>
      <c r="B8684" t="s">
        <v>1143</v>
      </c>
      <c r="C8684">
        <v>0</v>
      </c>
      <c r="D8684">
        <v>0</v>
      </c>
      <c r="E8684">
        <v>0</v>
      </c>
      <c r="F8684">
        <v>0</v>
      </c>
    </row>
    <row r="8685" spans="1:6" ht="15" customHeight="1" x14ac:dyDescent="0.35">
      <c r="A8685" s="86">
        <v>530611</v>
      </c>
      <c r="B8685" t="s">
        <v>407</v>
      </c>
      <c r="C8685">
        <v>0</v>
      </c>
      <c r="D8685">
        <v>0</v>
      </c>
      <c r="E8685">
        <v>0</v>
      </c>
      <c r="F8685">
        <v>0</v>
      </c>
    </row>
    <row r="8686" spans="1:6" ht="15" customHeight="1" x14ac:dyDescent="0.35">
      <c r="A8686" s="86">
        <v>5306110</v>
      </c>
      <c r="B8686" t="s">
        <v>407</v>
      </c>
      <c r="C8686">
        <v>0</v>
      </c>
      <c r="D8686">
        <v>0</v>
      </c>
      <c r="E8686">
        <v>0</v>
      </c>
      <c r="F8686">
        <v>0</v>
      </c>
    </row>
    <row r="8687" spans="1:6" ht="15" customHeight="1" x14ac:dyDescent="0.35">
      <c r="A8687" s="86">
        <v>530611004</v>
      </c>
      <c r="B8687" t="s">
        <v>1142</v>
      </c>
      <c r="C8687">
        <v>0</v>
      </c>
      <c r="D8687">
        <v>0</v>
      </c>
      <c r="E8687">
        <v>0</v>
      </c>
      <c r="F8687">
        <v>0</v>
      </c>
    </row>
    <row r="8688" spans="1:6" ht="15" customHeight="1" x14ac:dyDescent="0.35">
      <c r="A8688" s="86">
        <v>530611005</v>
      </c>
      <c r="B8688" t="s">
        <v>1143</v>
      </c>
      <c r="C8688">
        <v>0</v>
      </c>
      <c r="D8688">
        <v>0</v>
      </c>
      <c r="E8688">
        <v>0</v>
      </c>
      <c r="F8688">
        <v>0</v>
      </c>
    </row>
    <row r="8689" spans="1:6" ht="15" customHeight="1" x14ac:dyDescent="0.35">
      <c r="A8689" s="86">
        <v>530611009</v>
      </c>
      <c r="B8689" t="s">
        <v>1144</v>
      </c>
      <c r="C8689">
        <v>0</v>
      </c>
      <c r="D8689">
        <v>0</v>
      </c>
      <c r="E8689">
        <v>0</v>
      </c>
      <c r="F8689">
        <v>0</v>
      </c>
    </row>
    <row r="8690" spans="1:6" ht="15" customHeight="1" x14ac:dyDescent="0.35">
      <c r="A8690" s="86">
        <v>53061100901</v>
      </c>
      <c r="B8690" t="s">
        <v>1142</v>
      </c>
      <c r="C8690">
        <v>0</v>
      </c>
      <c r="D8690">
        <v>0</v>
      </c>
      <c r="E8690">
        <v>0</v>
      </c>
      <c r="F8690">
        <v>0</v>
      </c>
    </row>
    <row r="8691" spans="1:6" ht="15" customHeight="1" x14ac:dyDescent="0.35">
      <c r="A8691" s="86">
        <v>53061100902</v>
      </c>
      <c r="B8691" t="s">
        <v>1143</v>
      </c>
      <c r="C8691">
        <v>0</v>
      </c>
      <c r="D8691">
        <v>0</v>
      </c>
      <c r="E8691">
        <v>0</v>
      </c>
      <c r="F8691">
        <v>0</v>
      </c>
    </row>
    <row r="8692" spans="1:6" ht="15" customHeight="1" x14ac:dyDescent="0.35">
      <c r="A8692" s="86">
        <v>530612</v>
      </c>
      <c r="B8692" t="s">
        <v>409</v>
      </c>
      <c r="C8692">
        <v>0</v>
      </c>
      <c r="D8692">
        <v>0</v>
      </c>
      <c r="E8692">
        <v>0</v>
      </c>
      <c r="F8692">
        <v>0</v>
      </c>
    </row>
    <row r="8693" spans="1:6" ht="15" customHeight="1" x14ac:dyDescent="0.35">
      <c r="A8693" s="86">
        <v>5306120</v>
      </c>
      <c r="B8693" t="s">
        <v>409</v>
      </c>
      <c r="C8693">
        <v>0</v>
      </c>
      <c r="D8693">
        <v>0</v>
      </c>
      <c r="E8693">
        <v>0</v>
      </c>
      <c r="F8693">
        <v>0</v>
      </c>
    </row>
    <row r="8694" spans="1:6" ht="15" customHeight="1" x14ac:dyDescent="0.35">
      <c r="A8694" s="86">
        <v>530612004</v>
      </c>
      <c r="B8694" t="s">
        <v>1142</v>
      </c>
      <c r="C8694">
        <v>0</v>
      </c>
      <c r="D8694">
        <v>0</v>
      </c>
      <c r="E8694">
        <v>0</v>
      </c>
      <c r="F8694">
        <v>0</v>
      </c>
    </row>
    <row r="8695" spans="1:6" ht="15" customHeight="1" x14ac:dyDescent="0.35">
      <c r="A8695" s="86">
        <v>530612005</v>
      </c>
      <c r="B8695" t="s">
        <v>1143</v>
      </c>
      <c r="C8695">
        <v>0</v>
      </c>
      <c r="D8695">
        <v>0</v>
      </c>
      <c r="E8695">
        <v>0</v>
      </c>
      <c r="F8695">
        <v>0</v>
      </c>
    </row>
    <row r="8696" spans="1:6" ht="15" customHeight="1" x14ac:dyDescent="0.35">
      <c r="A8696" s="86">
        <v>530612009</v>
      </c>
      <c r="B8696" t="s">
        <v>1144</v>
      </c>
      <c r="C8696">
        <v>0</v>
      </c>
      <c r="D8696">
        <v>0</v>
      </c>
      <c r="E8696">
        <v>0</v>
      </c>
      <c r="F8696">
        <v>0</v>
      </c>
    </row>
    <row r="8697" spans="1:6" ht="15" customHeight="1" x14ac:dyDescent="0.35">
      <c r="A8697" s="86">
        <v>53061200901</v>
      </c>
      <c r="B8697" t="s">
        <v>1142</v>
      </c>
      <c r="C8697">
        <v>0</v>
      </c>
      <c r="D8697">
        <v>0</v>
      </c>
      <c r="E8697">
        <v>0</v>
      </c>
      <c r="F8697">
        <v>0</v>
      </c>
    </row>
    <row r="8698" spans="1:6" ht="15" customHeight="1" x14ac:dyDescent="0.35">
      <c r="A8698" s="86">
        <v>53061200902</v>
      </c>
      <c r="B8698" t="s">
        <v>1143</v>
      </c>
      <c r="C8698">
        <v>0</v>
      </c>
      <c r="D8698">
        <v>0</v>
      </c>
      <c r="E8698">
        <v>0</v>
      </c>
      <c r="F8698">
        <v>0</v>
      </c>
    </row>
    <row r="8699" spans="1:6" ht="15" customHeight="1" x14ac:dyDescent="0.35">
      <c r="A8699" s="86">
        <v>5306130</v>
      </c>
      <c r="B8699" t="s">
        <v>1075</v>
      </c>
      <c r="C8699">
        <v>0</v>
      </c>
      <c r="D8699">
        <v>0</v>
      </c>
      <c r="E8699">
        <v>0</v>
      </c>
      <c r="F8699">
        <v>0</v>
      </c>
    </row>
    <row r="8700" spans="1:6" ht="15" customHeight="1" x14ac:dyDescent="0.35">
      <c r="A8700" s="86">
        <v>530613004</v>
      </c>
      <c r="B8700" t="s">
        <v>1142</v>
      </c>
      <c r="C8700">
        <v>0</v>
      </c>
      <c r="D8700">
        <v>0</v>
      </c>
      <c r="E8700">
        <v>0</v>
      </c>
      <c r="F8700">
        <v>0</v>
      </c>
    </row>
    <row r="8701" spans="1:6" ht="15" customHeight="1" x14ac:dyDescent="0.35">
      <c r="A8701" s="86">
        <v>530613005</v>
      </c>
      <c r="B8701" t="s">
        <v>1143</v>
      </c>
      <c r="C8701">
        <v>0</v>
      </c>
      <c r="D8701">
        <v>0</v>
      </c>
      <c r="E8701">
        <v>0</v>
      </c>
      <c r="F8701">
        <v>0</v>
      </c>
    </row>
    <row r="8702" spans="1:6" ht="15" customHeight="1" x14ac:dyDescent="0.35">
      <c r="A8702" s="86">
        <v>530613009</v>
      </c>
      <c r="B8702" t="s">
        <v>1144</v>
      </c>
      <c r="C8702">
        <v>0</v>
      </c>
      <c r="D8702">
        <v>0</v>
      </c>
      <c r="E8702">
        <v>0</v>
      </c>
      <c r="F8702">
        <v>0</v>
      </c>
    </row>
    <row r="8703" spans="1:6" ht="15" customHeight="1" x14ac:dyDescent="0.35">
      <c r="A8703" s="86">
        <v>53061300901</v>
      </c>
      <c r="B8703" t="s">
        <v>1142</v>
      </c>
      <c r="C8703">
        <v>0</v>
      </c>
      <c r="D8703">
        <v>0</v>
      </c>
      <c r="E8703">
        <v>0</v>
      </c>
      <c r="F8703">
        <v>0</v>
      </c>
    </row>
    <row r="8704" spans="1:6" ht="15" customHeight="1" x14ac:dyDescent="0.35">
      <c r="A8704" s="86">
        <v>53061300902</v>
      </c>
      <c r="B8704" t="s">
        <v>1143</v>
      </c>
      <c r="C8704">
        <v>0</v>
      </c>
      <c r="D8704">
        <v>0</v>
      </c>
      <c r="E8704">
        <v>0</v>
      </c>
      <c r="F8704">
        <v>0</v>
      </c>
    </row>
    <row r="8705" spans="1:6" ht="15" customHeight="1" x14ac:dyDescent="0.35">
      <c r="A8705" s="86">
        <v>530614</v>
      </c>
      <c r="B8705" t="s">
        <v>410</v>
      </c>
      <c r="C8705">
        <v>0</v>
      </c>
      <c r="D8705">
        <v>0</v>
      </c>
      <c r="E8705">
        <v>0</v>
      </c>
      <c r="F8705">
        <v>0</v>
      </c>
    </row>
    <row r="8706" spans="1:6" ht="15" customHeight="1" x14ac:dyDescent="0.35">
      <c r="A8706" s="86">
        <v>5306140</v>
      </c>
      <c r="B8706" t="s">
        <v>410</v>
      </c>
      <c r="C8706">
        <v>0</v>
      </c>
      <c r="D8706">
        <v>0</v>
      </c>
      <c r="E8706">
        <v>0</v>
      </c>
      <c r="F8706">
        <v>0</v>
      </c>
    </row>
    <row r="8707" spans="1:6" ht="15" customHeight="1" x14ac:dyDescent="0.35">
      <c r="A8707" s="86">
        <v>530614004</v>
      </c>
      <c r="B8707" t="s">
        <v>1142</v>
      </c>
      <c r="C8707">
        <v>0</v>
      </c>
      <c r="D8707">
        <v>0</v>
      </c>
      <c r="E8707">
        <v>0</v>
      </c>
      <c r="F8707">
        <v>0</v>
      </c>
    </row>
    <row r="8708" spans="1:6" ht="15" customHeight="1" x14ac:dyDescent="0.35">
      <c r="A8708" s="86">
        <v>530614005</v>
      </c>
      <c r="B8708" t="s">
        <v>1143</v>
      </c>
      <c r="C8708">
        <v>0</v>
      </c>
      <c r="D8708">
        <v>0</v>
      </c>
      <c r="E8708">
        <v>0</v>
      </c>
      <c r="F8708">
        <v>0</v>
      </c>
    </row>
    <row r="8709" spans="1:6" ht="15" customHeight="1" x14ac:dyDescent="0.35">
      <c r="A8709" s="86">
        <v>530614009</v>
      </c>
      <c r="B8709" t="s">
        <v>1144</v>
      </c>
      <c r="C8709">
        <v>0</v>
      </c>
      <c r="D8709">
        <v>0</v>
      </c>
      <c r="E8709">
        <v>0</v>
      </c>
      <c r="F8709">
        <v>0</v>
      </c>
    </row>
    <row r="8710" spans="1:6" ht="15" customHeight="1" x14ac:dyDescent="0.35">
      <c r="A8710" s="86">
        <v>53061400901</v>
      </c>
      <c r="B8710" t="s">
        <v>1142</v>
      </c>
      <c r="C8710">
        <v>0</v>
      </c>
      <c r="D8710">
        <v>0</v>
      </c>
      <c r="E8710">
        <v>0</v>
      </c>
      <c r="F8710">
        <v>0</v>
      </c>
    </row>
    <row r="8711" spans="1:6" ht="15" customHeight="1" x14ac:dyDescent="0.35">
      <c r="A8711" s="86">
        <v>53061400902</v>
      </c>
      <c r="B8711" t="s">
        <v>1143</v>
      </c>
      <c r="C8711">
        <v>0</v>
      </c>
      <c r="D8711">
        <v>0</v>
      </c>
      <c r="E8711">
        <v>0</v>
      </c>
      <c r="F8711">
        <v>0</v>
      </c>
    </row>
    <row r="8712" spans="1:6" ht="15" customHeight="1" x14ac:dyDescent="0.35">
      <c r="A8712" s="86">
        <v>5306150</v>
      </c>
      <c r="B8712" t="s">
        <v>436</v>
      </c>
      <c r="C8712">
        <v>0</v>
      </c>
      <c r="D8712">
        <v>0</v>
      </c>
      <c r="E8712">
        <v>0</v>
      </c>
      <c r="F8712">
        <v>0</v>
      </c>
    </row>
    <row r="8713" spans="1:6" ht="15" customHeight="1" x14ac:dyDescent="0.35">
      <c r="A8713" s="86">
        <v>530615004</v>
      </c>
      <c r="B8713" t="s">
        <v>1142</v>
      </c>
      <c r="C8713">
        <v>0</v>
      </c>
      <c r="D8713">
        <v>0</v>
      </c>
      <c r="E8713">
        <v>0</v>
      </c>
      <c r="F8713">
        <v>0</v>
      </c>
    </row>
    <row r="8714" spans="1:6" ht="15" customHeight="1" x14ac:dyDescent="0.35">
      <c r="A8714" s="86">
        <v>530615005</v>
      </c>
      <c r="B8714" t="s">
        <v>1143</v>
      </c>
      <c r="C8714">
        <v>0</v>
      </c>
      <c r="D8714">
        <v>0</v>
      </c>
      <c r="E8714">
        <v>0</v>
      </c>
      <c r="F8714">
        <v>0</v>
      </c>
    </row>
    <row r="8715" spans="1:6" ht="15" customHeight="1" x14ac:dyDescent="0.35">
      <c r="A8715" s="86">
        <v>530615009</v>
      </c>
      <c r="B8715" t="s">
        <v>1144</v>
      </c>
      <c r="C8715">
        <v>0</v>
      </c>
      <c r="D8715">
        <v>0</v>
      </c>
      <c r="E8715">
        <v>0</v>
      </c>
      <c r="F8715">
        <v>0</v>
      </c>
    </row>
    <row r="8716" spans="1:6" ht="15" customHeight="1" x14ac:dyDescent="0.35">
      <c r="A8716" s="86">
        <v>53061500901</v>
      </c>
      <c r="B8716" t="s">
        <v>1142</v>
      </c>
      <c r="C8716">
        <v>0</v>
      </c>
      <c r="D8716">
        <v>0</v>
      </c>
      <c r="E8716">
        <v>0</v>
      </c>
      <c r="F8716">
        <v>0</v>
      </c>
    </row>
    <row r="8717" spans="1:6" ht="15" customHeight="1" x14ac:dyDescent="0.35">
      <c r="A8717" s="86">
        <v>53061500902</v>
      </c>
      <c r="B8717" t="s">
        <v>1143</v>
      </c>
      <c r="C8717">
        <v>0</v>
      </c>
      <c r="D8717">
        <v>0</v>
      </c>
      <c r="E8717">
        <v>0</v>
      </c>
      <c r="F8717">
        <v>0</v>
      </c>
    </row>
    <row r="8718" spans="1:6" ht="15" customHeight="1" x14ac:dyDescent="0.35">
      <c r="A8718" s="86">
        <v>5306160</v>
      </c>
      <c r="B8718" t="s">
        <v>594</v>
      </c>
      <c r="C8718">
        <v>0</v>
      </c>
      <c r="D8718">
        <v>0</v>
      </c>
      <c r="E8718">
        <v>0</v>
      </c>
      <c r="F8718">
        <v>0</v>
      </c>
    </row>
    <row r="8719" spans="1:6" ht="15" customHeight="1" x14ac:dyDescent="0.35">
      <c r="A8719" s="86">
        <v>530616004</v>
      </c>
      <c r="B8719" t="s">
        <v>1142</v>
      </c>
      <c r="C8719">
        <v>0</v>
      </c>
      <c r="D8719">
        <v>0</v>
      </c>
      <c r="E8719">
        <v>0</v>
      </c>
      <c r="F8719">
        <v>0</v>
      </c>
    </row>
    <row r="8720" spans="1:6" ht="15" customHeight="1" x14ac:dyDescent="0.35">
      <c r="A8720" s="86">
        <v>530616005</v>
      </c>
      <c r="B8720" t="s">
        <v>1143</v>
      </c>
      <c r="C8720">
        <v>0</v>
      </c>
      <c r="D8720">
        <v>0</v>
      </c>
      <c r="E8720">
        <v>0</v>
      </c>
      <c r="F8720">
        <v>0</v>
      </c>
    </row>
    <row r="8721" spans="1:6" ht="15" customHeight="1" x14ac:dyDescent="0.35">
      <c r="A8721" s="86">
        <v>530616009</v>
      </c>
      <c r="B8721" t="s">
        <v>1144</v>
      </c>
      <c r="C8721">
        <v>0</v>
      </c>
      <c r="D8721">
        <v>0</v>
      </c>
      <c r="E8721">
        <v>0</v>
      </c>
      <c r="F8721">
        <v>0</v>
      </c>
    </row>
    <row r="8722" spans="1:6" ht="15" customHeight="1" x14ac:dyDescent="0.35">
      <c r="A8722" s="86">
        <v>53061600901</v>
      </c>
      <c r="B8722" t="s">
        <v>1142</v>
      </c>
      <c r="C8722">
        <v>0</v>
      </c>
      <c r="D8722">
        <v>0</v>
      </c>
      <c r="E8722">
        <v>0</v>
      </c>
      <c r="F8722">
        <v>0</v>
      </c>
    </row>
    <row r="8723" spans="1:6" ht="15" customHeight="1" x14ac:dyDescent="0.35">
      <c r="A8723" s="86">
        <v>53061600902</v>
      </c>
      <c r="B8723" t="s">
        <v>1143</v>
      </c>
      <c r="C8723">
        <v>0</v>
      </c>
      <c r="D8723">
        <v>0</v>
      </c>
      <c r="E8723">
        <v>0</v>
      </c>
      <c r="F8723">
        <v>0</v>
      </c>
    </row>
    <row r="8724" spans="1:6" ht="15" customHeight="1" x14ac:dyDescent="0.35">
      <c r="A8724" s="86">
        <v>5306170</v>
      </c>
      <c r="B8724" t="s">
        <v>1082</v>
      </c>
      <c r="C8724">
        <v>0</v>
      </c>
      <c r="D8724">
        <v>0</v>
      </c>
      <c r="E8724">
        <v>0</v>
      </c>
      <c r="F8724">
        <v>0</v>
      </c>
    </row>
    <row r="8725" spans="1:6" ht="15" customHeight="1" x14ac:dyDescent="0.35">
      <c r="A8725" s="86">
        <v>530617004</v>
      </c>
      <c r="B8725" t="s">
        <v>1142</v>
      </c>
      <c r="C8725">
        <v>0</v>
      </c>
      <c r="D8725">
        <v>0</v>
      </c>
      <c r="E8725">
        <v>0</v>
      </c>
      <c r="F8725">
        <v>0</v>
      </c>
    </row>
    <row r="8726" spans="1:6" ht="15" customHeight="1" x14ac:dyDescent="0.35">
      <c r="A8726" s="86">
        <v>530617005</v>
      </c>
      <c r="B8726" t="s">
        <v>1143</v>
      </c>
      <c r="C8726">
        <v>0</v>
      </c>
      <c r="D8726">
        <v>0</v>
      </c>
      <c r="E8726">
        <v>0</v>
      </c>
      <c r="F8726">
        <v>0</v>
      </c>
    </row>
    <row r="8727" spans="1:6" ht="15" customHeight="1" x14ac:dyDescent="0.35">
      <c r="A8727" s="86">
        <v>530617009</v>
      </c>
      <c r="B8727" t="s">
        <v>1144</v>
      </c>
      <c r="C8727">
        <v>0</v>
      </c>
      <c r="D8727">
        <v>0</v>
      </c>
      <c r="E8727">
        <v>0</v>
      </c>
      <c r="F8727">
        <v>0</v>
      </c>
    </row>
    <row r="8728" spans="1:6" ht="15" customHeight="1" x14ac:dyDescent="0.35">
      <c r="A8728" s="86">
        <v>53061700901</v>
      </c>
      <c r="B8728" t="s">
        <v>1142</v>
      </c>
      <c r="C8728">
        <v>0</v>
      </c>
      <c r="D8728">
        <v>0</v>
      </c>
      <c r="E8728">
        <v>0</v>
      </c>
      <c r="F8728">
        <v>0</v>
      </c>
    </row>
    <row r="8729" spans="1:6" ht="15" customHeight="1" x14ac:dyDescent="0.35">
      <c r="A8729" s="86">
        <v>53061700902</v>
      </c>
      <c r="B8729" t="s">
        <v>1143</v>
      </c>
      <c r="C8729">
        <v>0</v>
      </c>
      <c r="D8729">
        <v>0</v>
      </c>
      <c r="E8729">
        <v>0</v>
      </c>
      <c r="F8729">
        <v>0</v>
      </c>
    </row>
    <row r="8730" spans="1:6" ht="15" customHeight="1" x14ac:dyDescent="0.35">
      <c r="A8730" s="86">
        <v>530618</v>
      </c>
      <c r="B8730" t="s">
        <v>415</v>
      </c>
      <c r="C8730">
        <v>0</v>
      </c>
      <c r="D8730">
        <v>0</v>
      </c>
      <c r="E8730">
        <v>0</v>
      </c>
      <c r="F8730">
        <v>0</v>
      </c>
    </row>
    <row r="8731" spans="1:6" ht="15" customHeight="1" x14ac:dyDescent="0.35">
      <c r="A8731" s="86">
        <v>5306180</v>
      </c>
      <c r="B8731" t="s">
        <v>415</v>
      </c>
      <c r="C8731">
        <v>0</v>
      </c>
      <c r="D8731">
        <v>0</v>
      </c>
      <c r="E8731">
        <v>0</v>
      </c>
      <c r="F8731">
        <v>0</v>
      </c>
    </row>
    <row r="8732" spans="1:6" ht="15" customHeight="1" x14ac:dyDescent="0.35">
      <c r="A8732" s="86">
        <v>530618004</v>
      </c>
      <c r="B8732" t="s">
        <v>1142</v>
      </c>
      <c r="C8732">
        <v>0</v>
      </c>
      <c r="D8732">
        <v>0</v>
      </c>
      <c r="E8732">
        <v>0</v>
      </c>
      <c r="F8732">
        <v>0</v>
      </c>
    </row>
    <row r="8733" spans="1:6" ht="15" customHeight="1" x14ac:dyDescent="0.35">
      <c r="A8733" s="86">
        <v>530618005</v>
      </c>
      <c r="B8733" t="s">
        <v>1143</v>
      </c>
      <c r="C8733">
        <v>0</v>
      </c>
      <c r="D8733">
        <v>0</v>
      </c>
      <c r="E8733">
        <v>0</v>
      </c>
      <c r="F8733">
        <v>0</v>
      </c>
    </row>
    <row r="8734" spans="1:6" ht="15" customHeight="1" x14ac:dyDescent="0.35">
      <c r="A8734" s="86">
        <v>530618009</v>
      </c>
      <c r="B8734" t="s">
        <v>1144</v>
      </c>
      <c r="C8734">
        <v>0</v>
      </c>
      <c r="D8734">
        <v>0</v>
      </c>
      <c r="E8734">
        <v>0</v>
      </c>
      <c r="F8734">
        <v>0</v>
      </c>
    </row>
    <row r="8735" spans="1:6" ht="15" customHeight="1" x14ac:dyDescent="0.35">
      <c r="A8735" s="86">
        <v>53061800901</v>
      </c>
      <c r="B8735" t="s">
        <v>1142</v>
      </c>
      <c r="C8735">
        <v>0</v>
      </c>
      <c r="D8735">
        <v>0</v>
      </c>
      <c r="E8735">
        <v>0</v>
      </c>
      <c r="F8735">
        <v>0</v>
      </c>
    </row>
    <row r="8736" spans="1:6" ht="15" customHeight="1" x14ac:dyDescent="0.35">
      <c r="A8736" s="86">
        <v>53061800902</v>
      </c>
      <c r="B8736" t="s">
        <v>1143</v>
      </c>
      <c r="C8736">
        <v>0</v>
      </c>
      <c r="D8736">
        <v>0</v>
      </c>
      <c r="E8736">
        <v>0</v>
      </c>
      <c r="F8736">
        <v>0</v>
      </c>
    </row>
    <row r="8737" spans="1:6" ht="15" customHeight="1" x14ac:dyDescent="0.35">
      <c r="A8737" s="86">
        <v>5306190</v>
      </c>
      <c r="B8737" t="s">
        <v>1086</v>
      </c>
      <c r="C8737">
        <v>0</v>
      </c>
      <c r="D8737">
        <v>0</v>
      </c>
      <c r="E8737">
        <v>0</v>
      </c>
      <c r="F8737">
        <v>0</v>
      </c>
    </row>
    <row r="8738" spans="1:6" ht="15" customHeight="1" x14ac:dyDescent="0.35">
      <c r="A8738" s="86">
        <v>530619004</v>
      </c>
      <c r="B8738" t="s">
        <v>1142</v>
      </c>
      <c r="C8738">
        <v>0</v>
      </c>
      <c r="D8738">
        <v>0</v>
      </c>
      <c r="E8738">
        <v>0</v>
      </c>
      <c r="F8738">
        <v>0</v>
      </c>
    </row>
    <row r="8739" spans="1:6" ht="15" customHeight="1" x14ac:dyDescent="0.35">
      <c r="A8739" s="86">
        <v>530619005</v>
      </c>
      <c r="B8739" t="s">
        <v>1143</v>
      </c>
      <c r="C8739">
        <v>0</v>
      </c>
      <c r="D8739">
        <v>0</v>
      </c>
      <c r="E8739">
        <v>0</v>
      </c>
      <c r="F8739">
        <v>0</v>
      </c>
    </row>
    <row r="8740" spans="1:6" ht="15" customHeight="1" x14ac:dyDescent="0.35">
      <c r="A8740" s="86">
        <v>530619009</v>
      </c>
      <c r="B8740" t="s">
        <v>1144</v>
      </c>
      <c r="C8740">
        <v>0</v>
      </c>
      <c r="D8740">
        <v>0</v>
      </c>
      <c r="E8740">
        <v>0</v>
      </c>
      <c r="F8740">
        <v>0</v>
      </c>
    </row>
    <row r="8741" spans="1:6" ht="15" customHeight="1" x14ac:dyDescent="0.35">
      <c r="A8741" s="86">
        <v>53061900901</v>
      </c>
      <c r="B8741" t="s">
        <v>1142</v>
      </c>
      <c r="C8741">
        <v>0</v>
      </c>
      <c r="D8741">
        <v>0</v>
      </c>
      <c r="E8741">
        <v>0</v>
      </c>
      <c r="F8741">
        <v>0</v>
      </c>
    </row>
    <row r="8742" spans="1:6" ht="15" customHeight="1" x14ac:dyDescent="0.35">
      <c r="A8742" s="86">
        <v>53061900902</v>
      </c>
      <c r="B8742" t="s">
        <v>1143</v>
      </c>
      <c r="C8742">
        <v>0</v>
      </c>
      <c r="D8742">
        <v>0</v>
      </c>
      <c r="E8742">
        <v>0</v>
      </c>
      <c r="F8742">
        <v>0</v>
      </c>
    </row>
    <row r="8743" spans="1:6" ht="15" customHeight="1" x14ac:dyDescent="0.35">
      <c r="A8743" s="86">
        <v>5306200</v>
      </c>
      <c r="B8743" t="s">
        <v>1089</v>
      </c>
      <c r="C8743">
        <v>0</v>
      </c>
      <c r="D8743">
        <v>0</v>
      </c>
      <c r="E8743">
        <v>0</v>
      </c>
      <c r="F8743">
        <v>0</v>
      </c>
    </row>
    <row r="8744" spans="1:6" ht="15" customHeight="1" x14ac:dyDescent="0.35">
      <c r="A8744" s="86">
        <v>530620004</v>
      </c>
      <c r="B8744" t="s">
        <v>1142</v>
      </c>
      <c r="C8744">
        <v>0</v>
      </c>
      <c r="D8744">
        <v>0</v>
      </c>
      <c r="E8744">
        <v>0</v>
      </c>
      <c r="F8744">
        <v>0</v>
      </c>
    </row>
    <row r="8745" spans="1:6" ht="15" customHeight="1" x14ac:dyDescent="0.35">
      <c r="A8745" s="86">
        <v>530620005</v>
      </c>
      <c r="B8745" t="s">
        <v>1143</v>
      </c>
      <c r="C8745">
        <v>0</v>
      </c>
      <c r="D8745">
        <v>0</v>
      </c>
      <c r="E8745">
        <v>0</v>
      </c>
      <c r="F8745">
        <v>0</v>
      </c>
    </row>
    <row r="8746" spans="1:6" ht="15" customHeight="1" x14ac:dyDescent="0.35">
      <c r="A8746" s="86">
        <v>530620009</v>
      </c>
      <c r="B8746" t="s">
        <v>1144</v>
      </c>
      <c r="C8746">
        <v>0</v>
      </c>
      <c r="D8746">
        <v>0</v>
      </c>
      <c r="E8746">
        <v>0</v>
      </c>
      <c r="F8746">
        <v>0</v>
      </c>
    </row>
    <row r="8747" spans="1:6" ht="15" customHeight="1" x14ac:dyDescent="0.35">
      <c r="A8747" s="86">
        <v>53062000901</v>
      </c>
      <c r="B8747" t="s">
        <v>1142</v>
      </c>
      <c r="C8747">
        <v>0</v>
      </c>
      <c r="D8747">
        <v>0</v>
      </c>
      <c r="E8747">
        <v>0</v>
      </c>
      <c r="F8747">
        <v>0</v>
      </c>
    </row>
    <row r="8748" spans="1:6" ht="15" customHeight="1" x14ac:dyDescent="0.35">
      <c r="A8748" s="86">
        <v>53062000902</v>
      </c>
      <c r="B8748" t="s">
        <v>1143</v>
      </c>
      <c r="C8748">
        <v>0</v>
      </c>
      <c r="D8748">
        <v>0</v>
      </c>
      <c r="E8748">
        <v>0</v>
      </c>
      <c r="F8748">
        <v>0</v>
      </c>
    </row>
    <row r="8749" spans="1:6" ht="15" customHeight="1" x14ac:dyDescent="0.35">
      <c r="A8749" s="86">
        <v>5306210</v>
      </c>
      <c r="B8749" t="s">
        <v>1586</v>
      </c>
      <c r="C8749">
        <v>0</v>
      </c>
      <c r="D8749">
        <v>0</v>
      </c>
      <c r="E8749">
        <v>0</v>
      </c>
      <c r="F8749">
        <v>0</v>
      </c>
    </row>
    <row r="8750" spans="1:6" ht="15" customHeight="1" x14ac:dyDescent="0.35">
      <c r="A8750" s="86">
        <v>530621004</v>
      </c>
      <c r="B8750" t="s">
        <v>1142</v>
      </c>
      <c r="C8750">
        <v>0</v>
      </c>
      <c r="D8750">
        <v>0</v>
      </c>
      <c r="E8750">
        <v>0</v>
      </c>
      <c r="F8750">
        <v>0</v>
      </c>
    </row>
    <row r="8751" spans="1:6" ht="15" customHeight="1" x14ac:dyDescent="0.35">
      <c r="A8751" s="86">
        <v>530621005</v>
      </c>
      <c r="B8751" t="s">
        <v>1143</v>
      </c>
      <c r="C8751">
        <v>0</v>
      </c>
      <c r="D8751">
        <v>0</v>
      </c>
      <c r="E8751">
        <v>0</v>
      </c>
      <c r="F8751">
        <v>0</v>
      </c>
    </row>
    <row r="8752" spans="1:6" ht="15" customHeight="1" x14ac:dyDescent="0.35">
      <c r="A8752" s="86">
        <v>530621009</v>
      </c>
      <c r="B8752" t="s">
        <v>1144</v>
      </c>
      <c r="C8752">
        <v>0</v>
      </c>
      <c r="D8752">
        <v>0</v>
      </c>
      <c r="E8752">
        <v>0</v>
      </c>
      <c r="F8752">
        <v>0</v>
      </c>
    </row>
    <row r="8753" spans="1:6" ht="15" customHeight="1" x14ac:dyDescent="0.35">
      <c r="A8753" s="86">
        <v>53062100901</v>
      </c>
      <c r="B8753" t="s">
        <v>1142</v>
      </c>
      <c r="C8753">
        <v>0</v>
      </c>
      <c r="D8753">
        <v>0</v>
      </c>
      <c r="E8753">
        <v>0</v>
      </c>
      <c r="F8753">
        <v>0</v>
      </c>
    </row>
    <row r="8754" spans="1:6" ht="15" customHeight="1" x14ac:dyDescent="0.35">
      <c r="A8754" s="86">
        <v>53062100902</v>
      </c>
      <c r="B8754" t="s">
        <v>1143</v>
      </c>
      <c r="C8754">
        <v>0</v>
      </c>
      <c r="D8754">
        <v>0</v>
      </c>
      <c r="E8754">
        <v>0</v>
      </c>
      <c r="F8754">
        <v>0</v>
      </c>
    </row>
    <row r="8755" spans="1:6" ht="15" customHeight="1" x14ac:dyDescent="0.35">
      <c r="A8755" s="86">
        <v>530622</v>
      </c>
      <c r="B8755" t="s">
        <v>417</v>
      </c>
      <c r="C8755">
        <v>0</v>
      </c>
      <c r="D8755">
        <v>0</v>
      </c>
      <c r="E8755">
        <v>0</v>
      </c>
      <c r="F8755">
        <v>0</v>
      </c>
    </row>
    <row r="8756" spans="1:6" ht="15" customHeight="1" x14ac:dyDescent="0.35">
      <c r="A8756" s="86">
        <v>5306220</v>
      </c>
      <c r="B8756" t="s">
        <v>417</v>
      </c>
      <c r="C8756">
        <v>0</v>
      </c>
      <c r="D8756">
        <v>0</v>
      </c>
      <c r="E8756">
        <v>0</v>
      </c>
      <c r="F8756">
        <v>0</v>
      </c>
    </row>
    <row r="8757" spans="1:6" ht="15" customHeight="1" x14ac:dyDescent="0.35">
      <c r="A8757" s="86">
        <v>530622004</v>
      </c>
      <c r="B8757" t="s">
        <v>1142</v>
      </c>
      <c r="C8757">
        <v>0</v>
      </c>
      <c r="D8757">
        <v>0</v>
      </c>
      <c r="E8757">
        <v>0</v>
      </c>
      <c r="F8757">
        <v>0</v>
      </c>
    </row>
    <row r="8758" spans="1:6" ht="15" customHeight="1" x14ac:dyDescent="0.35">
      <c r="A8758" s="86">
        <v>530622005</v>
      </c>
      <c r="B8758" t="s">
        <v>1143</v>
      </c>
      <c r="C8758">
        <v>0</v>
      </c>
      <c r="D8758">
        <v>0</v>
      </c>
      <c r="E8758">
        <v>0</v>
      </c>
      <c r="F8758">
        <v>0</v>
      </c>
    </row>
    <row r="8759" spans="1:6" ht="15" customHeight="1" x14ac:dyDescent="0.35">
      <c r="A8759" s="86">
        <v>530622009</v>
      </c>
      <c r="B8759" t="s">
        <v>1144</v>
      </c>
      <c r="C8759">
        <v>0</v>
      </c>
      <c r="D8759">
        <v>0</v>
      </c>
      <c r="E8759">
        <v>0</v>
      </c>
      <c r="F8759">
        <v>0</v>
      </c>
    </row>
    <row r="8760" spans="1:6" ht="15" customHeight="1" x14ac:dyDescent="0.35">
      <c r="A8760" s="86">
        <v>53062200901</v>
      </c>
      <c r="B8760" t="s">
        <v>1142</v>
      </c>
      <c r="C8760">
        <v>0</v>
      </c>
      <c r="D8760">
        <v>0</v>
      </c>
      <c r="E8760">
        <v>0</v>
      </c>
      <c r="F8760">
        <v>0</v>
      </c>
    </row>
    <row r="8761" spans="1:6" ht="15" customHeight="1" x14ac:dyDescent="0.35">
      <c r="A8761" s="86">
        <v>53062200902</v>
      </c>
      <c r="B8761" t="s">
        <v>1143</v>
      </c>
      <c r="C8761">
        <v>0</v>
      </c>
      <c r="D8761">
        <v>0</v>
      </c>
      <c r="E8761">
        <v>0</v>
      </c>
      <c r="F8761">
        <v>0</v>
      </c>
    </row>
    <row r="8762" spans="1:6" ht="15" customHeight="1" x14ac:dyDescent="0.35">
      <c r="A8762" s="86">
        <v>530623</v>
      </c>
      <c r="B8762" t="s">
        <v>419</v>
      </c>
      <c r="C8762">
        <v>0</v>
      </c>
      <c r="D8762">
        <v>0</v>
      </c>
      <c r="E8762">
        <v>0</v>
      </c>
      <c r="F8762">
        <v>0</v>
      </c>
    </row>
    <row r="8763" spans="1:6" ht="15" customHeight="1" x14ac:dyDescent="0.35">
      <c r="A8763" s="86">
        <v>5306230</v>
      </c>
      <c r="B8763" t="s">
        <v>419</v>
      </c>
      <c r="C8763">
        <v>0</v>
      </c>
      <c r="D8763">
        <v>0</v>
      </c>
      <c r="E8763">
        <v>0</v>
      </c>
      <c r="F8763">
        <v>0</v>
      </c>
    </row>
    <row r="8764" spans="1:6" ht="15" customHeight="1" x14ac:dyDescent="0.35">
      <c r="A8764" s="86">
        <v>530623004</v>
      </c>
      <c r="B8764" t="s">
        <v>1142</v>
      </c>
      <c r="C8764">
        <v>0</v>
      </c>
      <c r="D8764">
        <v>0</v>
      </c>
      <c r="E8764">
        <v>0</v>
      </c>
      <c r="F8764">
        <v>0</v>
      </c>
    </row>
    <row r="8765" spans="1:6" ht="15" customHeight="1" x14ac:dyDescent="0.35">
      <c r="A8765" s="86">
        <v>530623005</v>
      </c>
      <c r="B8765" t="s">
        <v>1143</v>
      </c>
      <c r="C8765">
        <v>0</v>
      </c>
      <c r="D8765">
        <v>0</v>
      </c>
      <c r="E8765">
        <v>0</v>
      </c>
      <c r="F8765">
        <v>0</v>
      </c>
    </row>
    <row r="8766" spans="1:6" ht="15" customHeight="1" x14ac:dyDescent="0.35">
      <c r="A8766" s="86">
        <v>530623009</v>
      </c>
      <c r="B8766" t="s">
        <v>1144</v>
      </c>
      <c r="C8766">
        <v>0</v>
      </c>
      <c r="D8766">
        <v>0</v>
      </c>
      <c r="E8766">
        <v>0</v>
      </c>
      <c r="F8766">
        <v>0</v>
      </c>
    </row>
    <row r="8767" spans="1:6" ht="15" customHeight="1" x14ac:dyDescent="0.35">
      <c r="A8767" s="86">
        <v>53062300901</v>
      </c>
      <c r="B8767" t="s">
        <v>1142</v>
      </c>
      <c r="C8767">
        <v>0</v>
      </c>
      <c r="D8767">
        <v>0</v>
      </c>
      <c r="E8767">
        <v>0</v>
      </c>
      <c r="F8767">
        <v>0</v>
      </c>
    </row>
    <row r="8768" spans="1:6" ht="15" customHeight="1" x14ac:dyDescent="0.35">
      <c r="A8768" s="86">
        <v>53062300902</v>
      </c>
      <c r="B8768" t="s">
        <v>1143</v>
      </c>
      <c r="C8768">
        <v>0</v>
      </c>
      <c r="D8768">
        <v>0</v>
      </c>
      <c r="E8768">
        <v>0</v>
      </c>
      <c r="F8768">
        <v>0</v>
      </c>
    </row>
    <row r="8769" spans="1:6" ht="15" customHeight="1" x14ac:dyDescent="0.35">
      <c r="A8769" s="86">
        <v>5306240</v>
      </c>
      <c r="B8769" t="s">
        <v>1660</v>
      </c>
      <c r="C8769">
        <v>0</v>
      </c>
      <c r="D8769">
        <v>0</v>
      </c>
      <c r="E8769">
        <v>0</v>
      </c>
      <c r="F8769">
        <v>0</v>
      </c>
    </row>
    <row r="8770" spans="1:6" ht="15" customHeight="1" x14ac:dyDescent="0.35">
      <c r="A8770" s="86">
        <v>530624004</v>
      </c>
      <c r="B8770" t="s">
        <v>1142</v>
      </c>
      <c r="C8770">
        <v>0</v>
      </c>
      <c r="D8770">
        <v>0</v>
      </c>
      <c r="E8770">
        <v>0</v>
      </c>
      <c r="F8770">
        <v>0</v>
      </c>
    </row>
    <row r="8771" spans="1:6" ht="15" customHeight="1" x14ac:dyDescent="0.35">
      <c r="A8771" s="86">
        <v>530624005</v>
      </c>
      <c r="B8771" t="s">
        <v>1143</v>
      </c>
      <c r="C8771">
        <v>0</v>
      </c>
      <c r="D8771">
        <v>0</v>
      </c>
      <c r="E8771">
        <v>0</v>
      </c>
      <c r="F8771">
        <v>0</v>
      </c>
    </row>
    <row r="8772" spans="1:6" ht="15" customHeight="1" x14ac:dyDescent="0.35">
      <c r="A8772" s="86">
        <v>530624009</v>
      </c>
      <c r="B8772" t="s">
        <v>1144</v>
      </c>
      <c r="C8772">
        <v>0</v>
      </c>
      <c r="D8772">
        <v>0</v>
      </c>
      <c r="E8772">
        <v>0</v>
      </c>
      <c r="F8772">
        <v>0</v>
      </c>
    </row>
    <row r="8773" spans="1:6" ht="15" customHeight="1" x14ac:dyDescent="0.35">
      <c r="A8773" s="86">
        <v>53062400901</v>
      </c>
      <c r="B8773" t="s">
        <v>1142</v>
      </c>
      <c r="C8773">
        <v>0</v>
      </c>
      <c r="D8773">
        <v>0</v>
      </c>
      <c r="E8773">
        <v>0</v>
      </c>
      <c r="F8773">
        <v>0</v>
      </c>
    </row>
    <row r="8774" spans="1:6" ht="15" customHeight="1" x14ac:dyDescent="0.35">
      <c r="A8774" s="86">
        <v>53062400902</v>
      </c>
      <c r="B8774" t="s">
        <v>1143</v>
      </c>
      <c r="C8774">
        <v>0</v>
      </c>
      <c r="D8774">
        <v>0</v>
      </c>
      <c r="E8774">
        <v>0</v>
      </c>
      <c r="F8774">
        <v>0</v>
      </c>
    </row>
    <row r="8775" spans="1:6" ht="15" customHeight="1" x14ac:dyDescent="0.35">
      <c r="A8775" s="86">
        <v>5306250</v>
      </c>
      <c r="B8775" t="s">
        <v>439</v>
      </c>
      <c r="C8775">
        <v>0</v>
      </c>
      <c r="D8775">
        <v>0</v>
      </c>
      <c r="E8775">
        <v>0</v>
      </c>
      <c r="F8775">
        <v>0</v>
      </c>
    </row>
    <row r="8776" spans="1:6" ht="15" customHeight="1" x14ac:dyDescent="0.35">
      <c r="A8776" s="86">
        <v>530625004</v>
      </c>
      <c r="B8776" t="s">
        <v>1142</v>
      </c>
      <c r="C8776">
        <v>0</v>
      </c>
      <c r="D8776">
        <v>0</v>
      </c>
      <c r="E8776">
        <v>0</v>
      </c>
      <c r="F8776">
        <v>0</v>
      </c>
    </row>
    <row r="8777" spans="1:6" ht="15" customHeight="1" x14ac:dyDescent="0.35">
      <c r="A8777" s="86">
        <v>530625005</v>
      </c>
      <c r="B8777" t="s">
        <v>1143</v>
      </c>
      <c r="C8777">
        <v>0</v>
      </c>
      <c r="D8777">
        <v>0</v>
      </c>
      <c r="E8777">
        <v>0</v>
      </c>
      <c r="F8777">
        <v>0</v>
      </c>
    </row>
    <row r="8778" spans="1:6" ht="15" customHeight="1" x14ac:dyDescent="0.35">
      <c r="A8778" s="86">
        <v>530625009</v>
      </c>
      <c r="B8778" t="s">
        <v>1144</v>
      </c>
      <c r="C8778">
        <v>0</v>
      </c>
      <c r="D8778">
        <v>0</v>
      </c>
      <c r="E8778">
        <v>0</v>
      </c>
      <c r="F8778">
        <v>0</v>
      </c>
    </row>
    <row r="8779" spans="1:6" ht="15" customHeight="1" x14ac:dyDescent="0.35">
      <c r="A8779" s="86">
        <v>53062500901</v>
      </c>
      <c r="B8779" t="s">
        <v>1142</v>
      </c>
      <c r="C8779">
        <v>0</v>
      </c>
      <c r="D8779">
        <v>0</v>
      </c>
      <c r="E8779">
        <v>0</v>
      </c>
      <c r="F8779">
        <v>0</v>
      </c>
    </row>
    <row r="8780" spans="1:6" ht="15" customHeight="1" x14ac:dyDescent="0.35">
      <c r="A8780" s="86">
        <v>53062500902</v>
      </c>
      <c r="B8780" t="s">
        <v>1143</v>
      </c>
      <c r="C8780">
        <v>0</v>
      </c>
      <c r="D8780">
        <v>0</v>
      </c>
      <c r="E8780">
        <v>0</v>
      </c>
      <c r="F8780">
        <v>0</v>
      </c>
    </row>
    <row r="8781" spans="1:6" ht="15" customHeight="1" x14ac:dyDescent="0.35">
      <c r="A8781" s="86">
        <v>5307</v>
      </c>
      <c r="B8781" t="s">
        <v>215</v>
      </c>
      <c r="C8781">
        <v>0</v>
      </c>
      <c r="D8781">
        <v>0</v>
      </c>
      <c r="E8781">
        <v>0</v>
      </c>
      <c r="F8781">
        <v>0</v>
      </c>
    </row>
    <row r="8782" spans="1:6" ht="15" customHeight="1" x14ac:dyDescent="0.35">
      <c r="A8782" s="86">
        <v>5307010</v>
      </c>
      <c r="B8782" t="s">
        <v>402</v>
      </c>
      <c r="C8782">
        <v>0</v>
      </c>
      <c r="D8782">
        <v>0</v>
      </c>
      <c r="E8782">
        <v>0</v>
      </c>
      <c r="F8782">
        <v>0</v>
      </c>
    </row>
    <row r="8783" spans="1:6" ht="15" customHeight="1" x14ac:dyDescent="0.35">
      <c r="A8783" s="86">
        <v>530701004</v>
      </c>
      <c r="B8783" t="s">
        <v>450</v>
      </c>
      <c r="C8783">
        <v>0</v>
      </c>
      <c r="D8783">
        <v>0</v>
      </c>
      <c r="E8783">
        <v>0</v>
      </c>
      <c r="F8783">
        <v>0</v>
      </c>
    </row>
    <row r="8784" spans="1:6" ht="15" customHeight="1" x14ac:dyDescent="0.35">
      <c r="A8784" s="86">
        <v>530701005</v>
      </c>
      <c r="B8784" t="s">
        <v>1175</v>
      </c>
      <c r="C8784">
        <v>0</v>
      </c>
      <c r="D8784">
        <v>0</v>
      </c>
      <c r="E8784">
        <v>0</v>
      </c>
      <c r="F8784">
        <v>0</v>
      </c>
    </row>
    <row r="8785" spans="1:6" ht="15" customHeight="1" x14ac:dyDescent="0.35">
      <c r="A8785" s="86">
        <v>530701009</v>
      </c>
      <c r="B8785" t="s">
        <v>1176</v>
      </c>
      <c r="C8785">
        <v>0</v>
      </c>
      <c r="D8785">
        <v>0</v>
      </c>
      <c r="E8785">
        <v>0</v>
      </c>
      <c r="F8785">
        <v>0</v>
      </c>
    </row>
    <row r="8786" spans="1:6" ht="15" customHeight="1" x14ac:dyDescent="0.35">
      <c r="A8786" s="86">
        <v>53070100904</v>
      </c>
      <c r="B8786" t="s">
        <v>450</v>
      </c>
      <c r="C8786">
        <v>0</v>
      </c>
      <c r="D8786">
        <v>0</v>
      </c>
      <c r="E8786">
        <v>0</v>
      </c>
      <c r="F8786">
        <v>0</v>
      </c>
    </row>
    <row r="8787" spans="1:6" ht="15" customHeight="1" x14ac:dyDescent="0.35">
      <c r="A8787" s="86">
        <v>53070100905</v>
      </c>
      <c r="B8787" t="s">
        <v>1175</v>
      </c>
      <c r="C8787">
        <v>0</v>
      </c>
      <c r="D8787">
        <v>0</v>
      </c>
      <c r="E8787">
        <v>0</v>
      </c>
      <c r="F8787">
        <v>0</v>
      </c>
    </row>
    <row r="8788" spans="1:6" ht="15" customHeight="1" x14ac:dyDescent="0.35">
      <c r="A8788" s="86">
        <v>530702</v>
      </c>
      <c r="B8788" t="s">
        <v>423</v>
      </c>
      <c r="C8788">
        <v>0</v>
      </c>
      <c r="D8788">
        <v>0</v>
      </c>
      <c r="E8788">
        <v>0</v>
      </c>
      <c r="F8788">
        <v>0</v>
      </c>
    </row>
    <row r="8789" spans="1:6" ht="15" customHeight="1" x14ac:dyDescent="0.35">
      <c r="A8789" s="86">
        <v>5307020</v>
      </c>
      <c r="B8789" t="s">
        <v>423</v>
      </c>
      <c r="C8789">
        <v>0</v>
      </c>
      <c r="D8789">
        <v>0</v>
      </c>
      <c r="E8789">
        <v>0</v>
      </c>
      <c r="F8789">
        <v>0</v>
      </c>
    </row>
    <row r="8790" spans="1:6" ht="15" customHeight="1" x14ac:dyDescent="0.35">
      <c r="A8790" s="86">
        <v>530702004</v>
      </c>
      <c r="B8790" t="s">
        <v>450</v>
      </c>
      <c r="C8790">
        <v>0</v>
      </c>
      <c r="D8790">
        <v>0</v>
      </c>
      <c r="E8790">
        <v>0</v>
      </c>
      <c r="F8790">
        <v>0</v>
      </c>
    </row>
    <row r="8791" spans="1:6" ht="15" customHeight="1" x14ac:dyDescent="0.35">
      <c r="A8791" s="86">
        <v>530702005</v>
      </c>
      <c r="B8791" t="s">
        <v>2088</v>
      </c>
      <c r="C8791">
        <v>0</v>
      </c>
      <c r="D8791">
        <v>0</v>
      </c>
      <c r="E8791">
        <v>0</v>
      </c>
      <c r="F8791">
        <v>0</v>
      </c>
    </row>
    <row r="8792" spans="1:6" ht="15" customHeight="1" x14ac:dyDescent="0.35">
      <c r="A8792" s="86">
        <v>530702009</v>
      </c>
      <c r="B8792" t="s">
        <v>1176</v>
      </c>
      <c r="C8792">
        <v>0</v>
      </c>
      <c r="D8792">
        <v>0</v>
      </c>
      <c r="E8792">
        <v>0</v>
      </c>
      <c r="F8792">
        <v>0</v>
      </c>
    </row>
    <row r="8793" spans="1:6" ht="15" customHeight="1" x14ac:dyDescent="0.35">
      <c r="A8793" s="86">
        <v>53070200904</v>
      </c>
      <c r="B8793" t="s">
        <v>450</v>
      </c>
      <c r="C8793">
        <v>0</v>
      </c>
      <c r="D8793">
        <v>0</v>
      </c>
      <c r="E8793">
        <v>0</v>
      </c>
      <c r="F8793">
        <v>0</v>
      </c>
    </row>
    <row r="8794" spans="1:6" ht="15" customHeight="1" x14ac:dyDescent="0.35">
      <c r="A8794" s="86">
        <v>53070200905</v>
      </c>
      <c r="B8794" t="s">
        <v>2088</v>
      </c>
      <c r="C8794">
        <v>0</v>
      </c>
      <c r="D8794">
        <v>0</v>
      </c>
      <c r="E8794">
        <v>0</v>
      </c>
      <c r="F8794">
        <v>0</v>
      </c>
    </row>
    <row r="8795" spans="1:6" ht="15" customHeight="1" x14ac:dyDescent="0.35">
      <c r="A8795" s="86">
        <v>5307030</v>
      </c>
      <c r="B8795" t="s">
        <v>425</v>
      </c>
      <c r="C8795">
        <v>0</v>
      </c>
      <c r="D8795">
        <v>0</v>
      </c>
      <c r="E8795">
        <v>0</v>
      </c>
      <c r="F8795">
        <v>0</v>
      </c>
    </row>
    <row r="8796" spans="1:6" ht="15" customHeight="1" x14ac:dyDescent="0.35">
      <c r="A8796" s="86">
        <v>530703004</v>
      </c>
      <c r="B8796" t="s">
        <v>450</v>
      </c>
      <c r="C8796">
        <v>0</v>
      </c>
      <c r="D8796">
        <v>0</v>
      </c>
      <c r="E8796">
        <v>0</v>
      </c>
      <c r="F8796">
        <v>0</v>
      </c>
    </row>
    <row r="8797" spans="1:6" ht="15" customHeight="1" x14ac:dyDescent="0.35">
      <c r="A8797" s="86">
        <v>530703005</v>
      </c>
      <c r="B8797" t="s">
        <v>2088</v>
      </c>
      <c r="C8797">
        <v>0</v>
      </c>
      <c r="D8797">
        <v>0</v>
      </c>
      <c r="E8797">
        <v>0</v>
      </c>
      <c r="F8797">
        <v>0</v>
      </c>
    </row>
    <row r="8798" spans="1:6" ht="15" customHeight="1" x14ac:dyDescent="0.35">
      <c r="A8798" s="86">
        <v>530703009</v>
      </c>
      <c r="B8798" t="s">
        <v>1176</v>
      </c>
      <c r="C8798">
        <v>0</v>
      </c>
      <c r="D8798">
        <v>0</v>
      </c>
      <c r="E8798">
        <v>0</v>
      </c>
      <c r="F8798">
        <v>0</v>
      </c>
    </row>
    <row r="8799" spans="1:6" ht="15" customHeight="1" x14ac:dyDescent="0.35">
      <c r="A8799" s="86">
        <v>53070300904</v>
      </c>
      <c r="B8799" t="s">
        <v>450</v>
      </c>
      <c r="C8799">
        <v>0</v>
      </c>
      <c r="D8799">
        <v>0</v>
      </c>
      <c r="E8799">
        <v>0</v>
      </c>
      <c r="F8799">
        <v>0</v>
      </c>
    </row>
    <row r="8800" spans="1:6" ht="15" customHeight="1" x14ac:dyDescent="0.35">
      <c r="A8800" s="86">
        <v>53070300905</v>
      </c>
      <c r="B8800" t="s">
        <v>2088</v>
      </c>
      <c r="C8800">
        <v>0</v>
      </c>
      <c r="D8800">
        <v>0</v>
      </c>
      <c r="E8800">
        <v>0</v>
      </c>
      <c r="F8800">
        <v>0</v>
      </c>
    </row>
    <row r="8801" spans="1:6" ht="15" customHeight="1" x14ac:dyDescent="0.35">
      <c r="A8801" s="86">
        <v>5308</v>
      </c>
      <c r="B8801" t="s">
        <v>2089</v>
      </c>
      <c r="C8801">
        <v>0</v>
      </c>
      <c r="D8801">
        <v>0</v>
      </c>
      <c r="E8801">
        <v>0</v>
      </c>
      <c r="F8801">
        <v>0</v>
      </c>
    </row>
    <row r="8802" spans="1:6" ht="15" customHeight="1" x14ac:dyDescent="0.35">
      <c r="A8802" s="86">
        <v>530801</v>
      </c>
      <c r="B8802" t="s">
        <v>452</v>
      </c>
      <c r="C8802">
        <v>0</v>
      </c>
      <c r="D8802">
        <v>0</v>
      </c>
      <c r="E8802">
        <v>0</v>
      </c>
      <c r="F8802">
        <v>0</v>
      </c>
    </row>
    <row r="8803" spans="1:6" ht="15" customHeight="1" x14ac:dyDescent="0.35">
      <c r="A8803" s="86">
        <v>5308010</v>
      </c>
      <c r="B8803" t="s">
        <v>452</v>
      </c>
      <c r="C8803">
        <v>0</v>
      </c>
      <c r="D8803">
        <v>0</v>
      </c>
      <c r="E8803">
        <v>0</v>
      </c>
      <c r="F8803">
        <v>0</v>
      </c>
    </row>
    <row r="8804" spans="1:6" ht="15" customHeight="1" x14ac:dyDescent="0.35">
      <c r="A8804" s="86">
        <v>5308020</v>
      </c>
      <c r="B8804" t="s">
        <v>1183</v>
      </c>
      <c r="C8804">
        <v>0</v>
      </c>
      <c r="D8804">
        <v>0</v>
      </c>
      <c r="E8804">
        <v>0</v>
      </c>
      <c r="F8804">
        <v>0</v>
      </c>
    </row>
    <row r="8805" spans="1:6" ht="15" customHeight="1" x14ac:dyDescent="0.35">
      <c r="A8805" s="86">
        <v>530803</v>
      </c>
      <c r="B8805" t="s">
        <v>453</v>
      </c>
      <c r="C8805">
        <v>0</v>
      </c>
      <c r="D8805">
        <v>0</v>
      </c>
      <c r="E8805">
        <v>0</v>
      </c>
      <c r="F8805">
        <v>0</v>
      </c>
    </row>
    <row r="8806" spans="1:6" ht="15" customHeight="1" x14ac:dyDescent="0.35">
      <c r="A8806" s="86">
        <v>5308030</v>
      </c>
      <c r="B8806" t="s">
        <v>453</v>
      </c>
      <c r="C8806">
        <v>0</v>
      </c>
      <c r="D8806">
        <v>0</v>
      </c>
      <c r="E8806">
        <v>0</v>
      </c>
      <c r="F8806">
        <v>0</v>
      </c>
    </row>
    <row r="8807" spans="1:6" ht="15" customHeight="1" x14ac:dyDescent="0.35">
      <c r="A8807" s="86">
        <v>530804</v>
      </c>
      <c r="B8807" t="s">
        <v>1188</v>
      </c>
      <c r="C8807">
        <v>0</v>
      </c>
      <c r="D8807">
        <v>0</v>
      </c>
      <c r="E8807">
        <v>0</v>
      </c>
      <c r="F8807">
        <v>0</v>
      </c>
    </row>
    <row r="8808" spans="1:6" ht="15" customHeight="1" x14ac:dyDescent="0.35">
      <c r="A8808" s="86">
        <v>5308040</v>
      </c>
      <c r="B8808" t="s">
        <v>1188</v>
      </c>
      <c r="C8808">
        <v>0</v>
      </c>
      <c r="D8808">
        <v>0</v>
      </c>
      <c r="E8808">
        <v>0</v>
      </c>
      <c r="F8808">
        <v>0</v>
      </c>
    </row>
    <row r="8809" spans="1:6" ht="15" customHeight="1" x14ac:dyDescent="0.35">
      <c r="A8809" s="86">
        <v>530805</v>
      </c>
      <c r="B8809" t="s">
        <v>454</v>
      </c>
      <c r="C8809">
        <v>0</v>
      </c>
      <c r="D8809">
        <v>0</v>
      </c>
      <c r="E8809">
        <v>0</v>
      </c>
      <c r="F8809">
        <v>0</v>
      </c>
    </row>
    <row r="8810" spans="1:6" ht="15" customHeight="1" x14ac:dyDescent="0.35">
      <c r="A8810" s="86">
        <v>5308050</v>
      </c>
      <c r="B8810" t="s">
        <v>454</v>
      </c>
      <c r="C8810">
        <v>0</v>
      </c>
      <c r="D8810">
        <v>0</v>
      </c>
      <c r="E8810">
        <v>0</v>
      </c>
      <c r="F8810">
        <v>0</v>
      </c>
    </row>
    <row r="8811" spans="1:6" ht="15" customHeight="1" x14ac:dyDescent="0.35">
      <c r="A8811" s="86">
        <v>530806</v>
      </c>
      <c r="B8811" t="s">
        <v>1193</v>
      </c>
      <c r="C8811">
        <v>0</v>
      </c>
      <c r="D8811">
        <v>0</v>
      </c>
      <c r="E8811">
        <v>0</v>
      </c>
      <c r="F8811">
        <v>0</v>
      </c>
    </row>
    <row r="8812" spans="1:6" ht="15" customHeight="1" x14ac:dyDescent="0.35">
      <c r="A8812" s="86">
        <v>5308060</v>
      </c>
      <c r="B8812" t="s">
        <v>1193</v>
      </c>
      <c r="C8812">
        <v>0</v>
      </c>
      <c r="D8812">
        <v>0</v>
      </c>
      <c r="E8812">
        <v>0</v>
      </c>
      <c r="F8812">
        <v>0</v>
      </c>
    </row>
    <row r="8813" spans="1:6" ht="15" customHeight="1" x14ac:dyDescent="0.35">
      <c r="A8813" s="86">
        <v>530807</v>
      </c>
      <c r="B8813" t="s">
        <v>1196</v>
      </c>
      <c r="C8813">
        <v>0</v>
      </c>
      <c r="D8813">
        <v>0</v>
      </c>
      <c r="E8813">
        <v>0</v>
      </c>
      <c r="F8813">
        <v>0</v>
      </c>
    </row>
    <row r="8814" spans="1:6" ht="15" customHeight="1" x14ac:dyDescent="0.35">
      <c r="A8814" s="86">
        <v>5308070</v>
      </c>
      <c r="B8814" t="s">
        <v>1196</v>
      </c>
      <c r="C8814">
        <v>0</v>
      </c>
      <c r="D8814">
        <v>0</v>
      </c>
      <c r="E8814">
        <v>0</v>
      </c>
      <c r="F8814">
        <v>0</v>
      </c>
    </row>
    <row r="8815" spans="1:6" ht="15" customHeight="1" x14ac:dyDescent="0.35">
      <c r="A8815" s="86">
        <v>530807001</v>
      </c>
      <c r="B8815" t="s">
        <v>402</v>
      </c>
      <c r="C8815">
        <v>0</v>
      </c>
      <c r="D8815">
        <v>0</v>
      </c>
      <c r="E8815">
        <v>0</v>
      </c>
      <c r="F8815">
        <v>0</v>
      </c>
    </row>
    <row r="8816" spans="1:6" ht="15" customHeight="1" x14ac:dyDescent="0.35">
      <c r="A8816" s="86">
        <v>530807002</v>
      </c>
      <c r="B8816" t="s">
        <v>423</v>
      </c>
      <c r="C8816">
        <v>0</v>
      </c>
      <c r="D8816">
        <v>0</v>
      </c>
      <c r="E8816">
        <v>0</v>
      </c>
      <c r="F8816">
        <v>0</v>
      </c>
    </row>
    <row r="8817" spans="1:6" ht="15" customHeight="1" x14ac:dyDescent="0.35">
      <c r="A8817" s="86">
        <v>530807003</v>
      </c>
      <c r="B8817" t="s">
        <v>425</v>
      </c>
      <c r="C8817">
        <v>0</v>
      </c>
      <c r="D8817">
        <v>0</v>
      </c>
      <c r="E8817">
        <v>0</v>
      </c>
      <c r="F8817">
        <v>0</v>
      </c>
    </row>
    <row r="8818" spans="1:6" ht="15" customHeight="1" x14ac:dyDescent="0.35">
      <c r="A8818" s="86">
        <v>5309</v>
      </c>
      <c r="B8818" t="s">
        <v>2090</v>
      </c>
      <c r="C8818">
        <v>0</v>
      </c>
      <c r="D8818">
        <v>0</v>
      </c>
      <c r="E8818">
        <v>0</v>
      </c>
      <c r="F8818">
        <v>0</v>
      </c>
    </row>
    <row r="8819" spans="1:6" ht="15" customHeight="1" x14ac:dyDescent="0.35">
      <c r="A8819" s="86">
        <v>5309010</v>
      </c>
      <c r="B8819" t="s">
        <v>452</v>
      </c>
      <c r="C8819">
        <v>0</v>
      </c>
      <c r="D8819">
        <v>0</v>
      </c>
      <c r="E8819">
        <v>0</v>
      </c>
      <c r="F8819">
        <v>0</v>
      </c>
    </row>
    <row r="8820" spans="1:6" ht="15" customHeight="1" x14ac:dyDescent="0.35">
      <c r="A8820" s="86">
        <v>5309020</v>
      </c>
      <c r="B8820" t="s">
        <v>1183</v>
      </c>
      <c r="C8820">
        <v>0</v>
      </c>
      <c r="D8820">
        <v>0</v>
      </c>
      <c r="E8820">
        <v>0</v>
      </c>
      <c r="F8820">
        <v>0</v>
      </c>
    </row>
    <row r="8821" spans="1:6" ht="15" customHeight="1" x14ac:dyDescent="0.35">
      <c r="A8821" s="86">
        <v>5309030</v>
      </c>
      <c r="B8821" t="s">
        <v>453</v>
      </c>
      <c r="C8821">
        <v>0</v>
      </c>
      <c r="D8821">
        <v>0</v>
      </c>
      <c r="E8821">
        <v>0</v>
      </c>
      <c r="F8821">
        <v>0</v>
      </c>
    </row>
    <row r="8822" spans="1:6" ht="15" customHeight="1" x14ac:dyDescent="0.35">
      <c r="A8822" s="86">
        <v>5309040</v>
      </c>
      <c r="B8822" t="s">
        <v>1188</v>
      </c>
      <c r="C8822">
        <v>0</v>
      </c>
      <c r="D8822">
        <v>0</v>
      </c>
      <c r="E8822">
        <v>0</v>
      </c>
      <c r="F8822">
        <v>0</v>
      </c>
    </row>
    <row r="8823" spans="1:6" ht="15" customHeight="1" x14ac:dyDescent="0.35">
      <c r="A8823" s="86">
        <v>5309050</v>
      </c>
      <c r="B8823" t="s">
        <v>1890</v>
      </c>
      <c r="C8823">
        <v>0</v>
      </c>
      <c r="D8823">
        <v>0</v>
      </c>
      <c r="E8823">
        <v>0</v>
      </c>
      <c r="F8823">
        <v>0</v>
      </c>
    </row>
    <row r="8824" spans="1:6" ht="15" customHeight="1" x14ac:dyDescent="0.35">
      <c r="A8824" s="86">
        <v>5309060</v>
      </c>
      <c r="B8824" t="s">
        <v>1193</v>
      </c>
      <c r="C8824">
        <v>0</v>
      </c>
      <c r="D8824">
        <v>0</v>
      </c>
      <c r="E8824">
        <v>0</v>
      </c>
      <c r="F8824">
        <v>0</v>
      </c>
    </row>
    <row r="8825" spans="1:6" ht="15" customHeight="1" x14ac:dyDescent="0.35">
      <c r="A8825" s="86">
        <v>5309070</v>
      </c>
      <c r="B8825" t="s">
        <v>1891</v>
      </c>
      <c r="C8825">
        <v>0</v>
      </c>
      <c r="D8825">
        <v>0</v>
      </c>
      <c r="E8825">
        <v>0</v>
      </c>
      <c r="F8825">
        <v>0</v>
      </c>
    </row>
    <row r="8826" spans="1:6" ht="15" customHeight="1" x14ac:dyDescent="0.35">
      <c r="A8826" s="86">
        <v>530907001</v>
      </c>
      <c r="B8826" t="s">
        <v>402</v>
      </c>
      <c r="C8826">
        <v>0</v>
      </c>
      <c r="D8826">
        <v>0</v>
      </c>
      <c r="E8826">
        <v>0</v>
      </c>
      <c r="F8826">
        <v>0</v>
      </c>
    </row>
    <row r="8827" spans="1:6" ht="15" customHeight="1" x14ac:dyDescent="0.35">
      <c r="A8827" s="86">
        <v>530907002</v>
      </c>
      <c r="B8827" t="s">
        <v>451</v>
      </c>
      <c r="C8827">
        <v>0</v>
      </c>
      <c r="D8827">
        <v>0</v>
      </c>
      <c r="E8827">
        <v>0</v>
      </c>
      <c r="F8827">
        <v>0</v>
      </c>
    </row>
    <row r="8828" spans="1:6" ht="15" customHeight="1" x14ac:dyDescent="0.35">
      <c r="A8828" s="86">
        <v>530907003</v>
      </c>
      <c r="B8828" t="s">
        <v>425</v>
      </c>
      <c r="C8828">
        <v>0</v>
      </c>
      <c r="D8828">
        <v>0</v>
      </c>
      <c r="E8828">
        <v>0</v>
      </c>
      <c r="F8828">
        <v>0</v>
      </c>
    </row>
    <row r="8829" spans="1:6" ht="15" customHeight="1" x14ac:dyDescent="0.35">
      <c r="A8829" s="86">
        <v>54</v>
      </c>
      <c r="B8829" t="s">
        <v>2091</v>
      </c>
      <c r="C8829">
        <v>0</v>
      </c>
      <c r="D8829">
        <v>0</v>
      </c>
      <c r="E8829">
        <v>341863.13</v>
      </c>
      <c r="F8829">
        <v>-341863.13</v>
      </c>
    </row>
    <row r="8830" spans="1:6" ht="15" customHeight="1" x14ac:dyDescent="0.35">
      <c r="A8830" s="86">
        <v>5401</v>
      </c>
      <c r="B8830" t="s">
        <v>201</v>
      </c>
      <c r="C8830">
        <v>0</v>
      </c>
      <c r="D8830">
        <v>0</v>
      </c>
      <c r="E8830">
        <v>0</v>
      </c>
      <c r="F8830">
        <v>0</v>
      </c>
    </row>
    <row r="8831" spans="1:6" ht="15" customHeight="1" x14ac:dyDescent="0.35">
      <c r="A8831" s="86">
        <v>5401010</v>
      </c>
      <c r="B8831" t="s">
        <v>2092</v>
      </c>
      <c r="C8831">
        <v>0</v>
      </c>
      <c r="D8831">
        <v>0</v>
      </c>
      <c r="E8831">
        <v>0</v>
      </c>
      <c r="F8831">
        <v>0</v>
      </c>
    </row>
    <row r="8832" spans="1:6" ht="15" customHeight="1" x14ac:dyDescent="0.35">
      <c r="A8832" s="86">
        <v>540101003</v>
      </c>
      <c r="B8832" t="s">
        <v>1856</v>
      </c>
      <c r="C8832">
        <v>0</v>
      </c>
      <c r="D8832">
        <v>0</v>
      </c>
      <c r="E8832">
        <v>0</v>
      </c>
      <c r="F8832">
        <v>0</v>
      </c>
    </row>
    <row r="8833" spans="1:6" ht="15" customHeight="1" x14ac:dyDescent="0.35">
      <c r="A8833" s="86">
        <v>540101004</v>
      </c>
      <c r="B8833" t="s">
        <v>567</v>
      </c>
      <c r="C8833">
        <v>0</v>
      </c>
      <c r="D8833">
        <v>0</v>
      </c>
      <c r="E8833">
        <v>0</v>
      </c>
      <c r="F8833">
        <v>0</v>
      </c>
    </row>
    <row r="8834" spans="1:6" ht="15" customHeight="1" x14ac:dyDescent="0.35">
      <c r="A8834" s="86">
        <v>54010100401</v>
      </c>
      <c r="B8834" t="s">
        <v>2093</v>
      </c>
      <c r="C8834">
        <v>0</v>
      </c>
      <c r="D8834">
        <v>0</v>
      </c>
      <c r="E8834">
        <v>0</v>
      </c>
      <c r="F8834">
        <v>0</v>
      </c>
    </row>
    <row r="8835" spans="1:6" ht="15" customHeight="1" x14ac:dyDescent="0.35">
      <c r="A8835" s="86">
        <v>54010100402</v>
      </c>
      <c r="B8835" t="s">
        <v>2094</v>
      </c>
      <c r="C8835">
        <v>0</v>
      </c>
      <c r="D8835">
        <v>0</v>
      </c>
      <c r="E8835">
        <v>0</v>
      </c>
      <c r="F8835">
        <v>0</v>
      </c>
    </row>
    <row r="8836" spans="1:6" ht="15" customHeight="1" x14ac:dyDescent="0.35">
      <c r="A8836" s="86">
        <v>540101005</v>
      </c>
      <c r="B8836" t="s">
        <v>1143</v>
      </c>
      <c r="C8836">
        <v>0</v>
      </c>
      <c r="D8836">
        <v>0</v>
      </c>
      <c r="E8836">
        <v>0</v>
      </c>
      <c r="F8836">
        <v>0</v>
      </c>
    </row>
    <row r="8837" spans="1:6" ht="15" customHeight="1" x14ac:dyDescent="0.35">
      <c r="A8837" s="86">
        <v>54010100501</v>
      </c>
      <c r="B8837" t="s">
        <v>2093</v>
      </c>
      <c r="C8837">
        <v>0</v>
      </c>
      <c r="D8837">
        <v>0</v>
      </c>
      <c r="E8837">
        <v>0</v>
      </c>
      <c r="F8837">
        <v>0</v>
      </c>
    </row>
    <row r="8838" spans="1:6" ht="15" customHeight="1" x14ac:dyDescent="0.35">
      <c r="A8838" s="86">
        <v>54010100502</v>
      </c>
      <c r="B8838" t="s">
        <v>2094</v>
      </c>
      <c r="C8838">
        <v>0</v>
      </c>
      <c r="D8838">
        <v>0</v>
      </c>
      <c r="E8838">
        <v>0</v>
      </c>
      <c r="F8838">
        <v>0</v>
      </c>
    </row>
    <row r="8839" spans="1:6" ht="15" customHeight="1" x14ac:dyDescent="0.35">
      <c r="A8839" s="86">
        <v>540101009</v>
      </c>
      <c r="B8839" t="s">
        <v>2095</v>
      </c>
      <c r="C8839">
        <v>0</v>
      </c>
      <c r="D8839">
        <v>0</v>
      </c>
      <c r="E8839">
        <v>0</v>
      </c>
      <c r="F8839">
        <v>0</v>
      </c>
    </row>
    <row r="8840" spans="1:6" ht="15" customHeight="1" x14ac:dyDescent="0.35">
      <c r="A8840" s="86">
        <v>54010100903</v>
      </c>
      <c r="B8840" t="s">
        <v>1856</v>
      </c>
      <c r="C8840">
        <v>0</v>
      </c>
      <c r="D8840">
        <v>0</v>
      </c>
      <c r="E8840">
        <v>0</v>
      </c>
      <c r="F8840">
        <v>0</v>
      </c>
    </row>
    <row r="8841" spans="1:6" ht="15" customHeight="1" x14ac:dyDescent="0.35">
      <c r="A8841" s="86">
        <v>54010100904</v>
      </c>
      <c r="B8841" t="s">
        <v>567</v>
      </c>
      <c r="C8841">
        <v>0</v>
      </c>
      <c r="D8841">
        <v>0</v>
      </c>
      <c r="E8841">
        <v>0</v>
      </c>
      <c r="F8841">
        <v>0</v>
      </c>
    </row>
    <row r="8842" spans="1:6" ht="15" customHeight="1" x14ac:dyDescent="0.35">
      <c r="A8842" s="86">
        <v>54010100905</v>
      </c>
      <c r="B8842" t="s">
        <v>1143</v>
      </c>
      <c r="C8842">
        <v>0</v>
      </c>
      <c r="D8842">
        <v>0</v>
      </c>
      <c r="E8842">
        <v>0</v>
      </c>
      <c r="F8842">
        <v>0</v>
      </c>
    </row>
    <row r="8843" spans="1:6" ht="15" customHeight="1" x14ac:dyDescent="0.35">
      <c r="A8843" s="86">
        <v>540102</v>
      </c>
      <c r="B8843" t="s">
        <v>2072</v>
      </c>
      <c r="C8843">
        <v>0</v>
      </c>
      <c r="D8843">
        <v>0</v>
      </c>
      <c r="E8843">
        <v>0</v>
      </c>
      <c r="F8843">
        <v>0</v>
      </c>
    </row>
    <row r="8844" spans="1:6" ht="15" customHeight="1" x14ac:dyDescent="0.35">
      <c r="A8844" s="86">
        <v>5401020</v>
      </c>
      <c r="B8844" t="s">
        <v>1025</v>
      </c>
      <c r="C8844">
        <v>0</v>
      </c>
      <c r="D8844">
        <v>0</v>
      </c>
      <c r="E8844">
        <v>0</v>
      </c>
      <c r="F8844">
        <v>0</v>
      </c>
    </row>
    <row r="8845" spans="1:6" ht="15" customHeight="1" x14ac:dyDescent="0.35">
      <c r="A8845" s="86">
        <v>540102003</v>
      </c>
      <c r="B8845" t="s">
        <v>1856</v>
      </c>
      <c r="C8845">
        <v>0</v>
      </c>
      <c r="D8845">
        <v>0</v>
      </c>
      <c r="E8845">
        <v>0</v>
      </c>
      <c r="F8845">
        <v>0</v>
      </c>
    </row>
    <row r="8846" spans="1:6" ht="15" customHeight="1" x14ac:dyDescent="0.35">
      <c r="A8846" s="86">
        <v>540102004</v>
      </c>
      <c r="B8846" t="s">
        <v>567</v>
      </c>
      <c r="C8846">
        <v>0</v>
      </c>
      <c r="D8846">
        <v>0</v>
      </c>
      <c r="E8846">
        <v>0</v>
      </c>
      <c r="F8846">
        <v>0</v>
      </c>
    </row>
    <row r="8847" spans="1:6" ht="15" customHeight="1" x14ac:dyDescent="0.35">
      <c r="A8847" s="86">
        <v>54010200401</v>
      </c>
      <c r="B8847" t="s">
        <v>2093</v>
      </c>
      <c r="C8847">
        <v>0</v>
      </c>
      <c r="D8847">
        <v>0</v>
      </c>
      <c r="E8847">
        <v>0</v>
      </c>
      <c r="F8847">
        <v>0</v>
      </c>
    </row>
    <row r="8848" spans="1:6" ht="15" customHeight="1" x14ac:dyDescent="0.35">
      <c r="A8848" s="86">
        <v>54010200402</v>
      </c>
      <c r="B8848" t="s">
        <v>2094</v>
      </c>
      <c r="C8848">
        <v>0</v>
      </c>
      <c r="D8848">
        <v>0</v>
      </c>
      <c r="E8848">
        <v>0</v>
      </c>
      <c r="F8848">
        <v>0</v>
      </c>
    </row>
    <row r="8849" spans="1:6" ht="15" customHeight="1" x14ac:dyDescent="0.35">
      <c r="A8849" s="86">
        <v>540102005</v>
      </c>
      <c r="B8849" t="s">
        <v>1143</v>
      </c>
      <c r="C8849">
        <v>0</v>
      </c>
      <c r="D8849">
        <v>0</v>
      </c>
      <c r="E8849">
        <v>0</v>
      </c>
      <c r="F8849">
        <v>0</v>
      </c>
    </row>
    <row r="8850" spans="1:6" ht="15" customHeight="1" x14ac:dyDescent="0.35">
      <c r="A8850" s="86">
        <v>54010200501</v>
      </c>
      <c r="B8850" t="s">
        <v>2093</v>
      </c>
      <c r="C8850">
        <v>0</v>
      </c>
      <c r="D8850">
        <v>0</v>
      </c>
      <c r="E8850">
        <v>0</v>
      </c>
      <c r="F8850">
        <v>0</v>
      </c>
    </row>
    <row r="8851" spans="1:6" ht="15" customHeight="1" x14ac:dyDescent="0.35">
      <c r="A8851" s="86">
        <v>54010200502</v>
      </c>
      <c r="B8851" t="s">
        <v>2094</v>
      </c>
      <c r="C8851">
        <v>0</v>
      </c>
      <c r="D8851">
        <v>0</v>
      </c>
      <c r="E8851">
        <v>0</v>
      </c>
      <c r="F8851">
        <v>0</v>
      </c>
    </row>
    <row r="8852" spans="1:6" ht="15" customHeight="1" x14ac:dyDescent="0.35">
      <c r="A8852" s="86">
        <v>540102009</v>
      </c>
      <c r="B8852" t="s">
        <v>2095</v>
      </c>
      <c r="C8852">
        <v>0</v>
      </c>
      <c r="D8852">
        <v>0</v>
      </c>
      <c r="E8852">
        <v>0</v>
      </c>
      <c r="F8852">
        <v>0</v>
      </c>
    </row>
    <row r="8853" spans="1:6" ht="15" customHeight="1" x14ac:dyDescent="0.35">
      <c r="A8853" s="86">
        <v>54010200903</v>
      </c>
      <c r="B8853" t="s">
        <v>1856</v>
      </c>
      <c r="C8853">
        <v>0</v>
      </c>
      <c r="D8853">
        <v>0</v>
      </c>
      <c r="E8853">
        <v>0</v>
      </c>
      <c r="F8853">
        <v>0</v>
      </c>
    </row>
    <row r="8854" spans="1:6" ht="15" customHeight="1" x14ac:dyDescent="0.35">
      <c r="A8854" s="86">
        <v>54010200904</v>
      </c>
      <c r="B8854" t="s">
        <v>567</v>
      </c>
      <c r="C8854">
        <v>0</v>
      </c>
      <c r="D8854">
        <v>0</v>
      </c>
      <c r="E8854">
        <v>0</v>
      </c>
      <c r="F8854">
        <v>0</v>
      </c>
    </row>
    <row r="8855" spans="1:6" ht="15" customHeight="1" x14ac:dyDescent="0.35">
      <c r="A8855" s="86">
        <v>54010200905</v>
      </c>
      <c r="B8855" t="s">
        <v>1143</v>
      </c>
      <c r="C8855">
        <v>0</v>
      </c>
      <c r="D8855">
        <v>0</v>
      </c>
      <c r="E8855">
        <v>0</v>
      </c>
      <c r="F8855">
        <v>0</v>
      </c>
    </row>
    <row r="8856" spans="1:6" ht="15" customHeight="1" x14ac:dyDescent="0.35">
      <c r="A8856" s="86">
        <v>540103</v>
      </c>
      <c r="B8856" t="s">
        <v>1028</v>
      </c>
      <c r="C8856">
        <v>0</v>
      </c>
      <c r="D8856">
        <v>0</v>
      </c>
      <c r="E8856">
        <v>0</v>
      </c>
      <c r="F8856">
        <v>0</v>
      </c>
    </row>
    <row r="8857" spans="1:6" ht="15" customHeight="1" x14ac:dyDescent="0.35">
      <c r="A8857" s="86">
        <v>5401030</v>
      </c>
      <c r="B8857" t="s">
        <v>1028</v>
      </c>
      <c r="C8857">
        <v>0</v>
      </c>
      <c r="D8857">
        <v>0</v>
      </c>
      <c r="E8857">
        <v>0</v>
      </c>
      <c r="F8857">
        <v>0</v>
      </c>
    </row>
    <row r="8858" spans="1:6" ht="15" customHeight="1" x14ac:dyDescent="0.35">
      <c r="A8858" s="86">
        <v>540103003</v>
      </c>
      <c r="B8858" t="s">
        <v>1856</v>
      </c>
      <c r="C8858">
        <v>0</v>
      </c>
      <c r="D8858">
        <v>0</v>
      </c>
      <c r="E8858">
        <v>0</v>
      </c>
      <c r="F8858">
        <v>0</v>
      </c>
    </row>
    <row r="8859" spans="1:6" ht="15" customHeight="1" x14ac:dyDescent="0.35">
      <c r="A8859" s="86">
        <v>540103004</v>
      </c>
      <c r="B8859" t="s">
        <v>567</v>
      </c>
      <c r="C8859">
        <v>0</v>
      </c>
      <c r="D8859">
        <v>0</v>
      </c>
      <c r="E8859">
        <v>0</v>
      </c>
      <c r="F8859">
        <v>0</v>
      </c>
    </row>
    <row r="8860" spans="1:6" ht="15" customHeight="1" x14ac:dyDescent="0.35">
      <c r="A8860" s="86">
        <v>54010300401</v>
      </c>
      <c r="B8860" t="s">
        <v>2093</v>
      </c>
      <c r="C8860">
        <v>0</v>
      </c>
      <c r="D8860">
        <v>0</v>
      </c>
      <c r="E8860">
        <v>0</v>
      </c>
      <c r="F8860">
        <v>0</v>
      </c>
    </row>
    <row r="8861" spans="1:6" ht="15" customHeight="1" x14ac:dyDescent="0.35">
      <c r="A8861" s="86">
        <v>54010300402</v>
      </c>
      <c r="B8861" t="s">
        <v>2094</v>
      </c>
      <c r="C8861">
        <v>0</v>
      </c>
      <c r="D8861">
        <v>0</v>
      </c>
      <c r="E8861">
        <v>0</v>
      </c>
      <c r="F8861">
        <v>0</v>
      </c>
    </row>
    <row r="8862" spans="1:6" ht="15" customHeight="1" x14ac:dyDescent="0.35">
      <c r="A8862" s="86">
        <v>540103005</v>
      </c>
      <c r="B8862" t="s">
        <v>1143</v>
      </c>
      <c r="C8862">
        <v>0</v>
      </c>
      <c r="D8862">
        <v>0</v>
      </c>
      <c r="E8862">
        <v>0</v>
      </c>
      <c r="F8862">
        <v>0</v>
      </c>
    </row>
    <row r="8863" spans="1:6" ht="15" customHeight="1" x14ac:dyDescent="0.35">
      <c r="A8863" s="86">
        <v>54010300501</v>
      </c>
      <c r="B8863" t="s">
        <v>2093</v>
      </c>
      <c r="C8863">
        <v>0</v>
      </c>
      <c r="D8863">
        <v>0</v>
      </c>
      <c r="E8863">
        <v>0</v>
      </c>
      <c r="F8863">
        <v>0</v>
      </c>
    </row>
    <row r="8864" spans="1:6" ht="15" customHeight="1" x14ac:dyDescent="0.35">
      <c r="A8864" s="86">
        <v>54010300502</v>
      </c>
      <c r="B8864" t="s">
        <v>2094</v>
      </c>
      <c r="C8864">
        <v>0</v>
      </c>
      <c r="D8864">
        <v>0</v>
      </c>
      <c r="E8864">
        <v>0</v>
      </c>
      <c r="F8864">
        <v>0</v>
      </c>
    </row>
    <row r="8865" spans="1:6" ht="15" customHeight="1" x14ac:dyDescent="0.35">
      <c r="A8865" s="86">
        <v>540103009</v>
      </c>
      <c r="B8865" t="s">
        <v>2095</v>
      </c>
      <c r="C8865">
        <v>0</v>
      </c>
      <c r="D8865">
        <v>0</v>
      </c>
      <c r="E8865">
        <v>0</v>
      </c>
      <c r="F8865">
        <v>0</v>
      </c>
    </row>
    <row r="8866" spans="1:6" ht="15" customHeight="1" x14ac:dyDescent="0.35">
      <c r="A8866" s="86">
        <v>54010300903</v>
      </c>
      <c r="B8866" t="s">
        <v>1856</v>
      </c>
      <c r="C8866">
        <v>0</v>
      </c>
      <c r="D8866">
        <v>0</v>
      </c>
      <c r="E8866">
        <v>0</v>
      </c>
      <c r="F8866">
        <v>0</v>
      </c>
    </row>
    <row r="8867" spans="1:6" ht="15" customHeight="1" x14ac:dyDescent="0.35">
      <c r="A8867" s="86">
        <v>54010300904</v>
      </c>
      <c r="B8867" t="s">
        <v>567</v>
      </c>
      <c r="C8867">
        <v>0</v>
      </c>
      <c r="D8867">
        <v>0</v>
      </c>
      <c r="E8867">
        <v>0</v>
      </c>
      <c r="F8867">
        <v>0</v>
      </c>
    </row>
    <row r="8868" spans="1:6" ht="15" customHeight="1" x14ac:dyDescent="0.35">
      <c r="A8868" s="86">
        <v>54010300905</v>
      </c>
      <c r="B8868" t="s">
        <v>1143</v>
      </c>
      <c r="C8868">
        <v>0</v>
      </c>
      <c r="D8868">
        <v>0</v>
      </c>
      <c r="E8868">
        <v>0</v>
      </c>
      <c r="F8868">
        <v>0</v>
      </c>
    </row>
    <row r="8869" spans="1:6" ht="15" customHeight="1" x14ac:dyDescent="0.35">
      <c r="A8869" s="86">
        <v>5401040</v>
      </c>
      <c r="B8869" t="s">
        <v>1031</v>
      </c>
      <c r="C8869">
        <v>0</v>
      </c>
      <c r="D8869">
        <v>0</v>
      </c>
      <c r="E8869">
        <v>0</v>
      </c>
      <c r="F8869">
        <v>0</v>
      </c>
    </row>
    <row r="8870" spans="1:6" ht="15" customHeight="1" x14ac:dyDescent="0.35">
      <c r="A8870" s="86">
        <v>540104003</v>
      </c>
      <c r="B8870" t="s">
        <v>1856</v>
      </c>
      <c r="C8870">
        <v>0</v>
      </c>
      <c r="D8870">
        <v>0</v>
      </c>
      <c r="E8870">
        <v>0</v>
      </c>
      <c r="F8870">
        <v>0</v>
      </c>
    </row>
    <row r="8871" spans="1:6" ht="15" customHeight="1" x14ac:dyDescent="0.35">
      <c r="A8871" s="86">
        <v>540104004</v>
      </c>
      <c r="B8871" t="s">
        <v>567</v>
      </c>
      <c r="C8871">
        <v>0</v>
      </c>
      <c r="D8871">
        <v>0</v>
      </c>
      <c r="E8871">
        <v>0</v>
      </c>
      <c r="F8871">
        <v>0</v>
      </c>
    </row>
    <row r="8872" spans="1:6" ht="15" customHeight="1" x14ac:dyDescent="0.35">
      <c r="A8872" s="86">
        <v>54010400401</v>
      </c>
      <c r="B8872" t="s">
        <v>2093</v>
      </c>
      <c r="C8872">
        <v>0</v>
      </c>
      <c r="D8872">
        <v>0</v>
      </c>
      <c r="E8872">
        <v>0</v>
      </c>
      <c r="F8872">
        <v>0</v>
      </c>
    </row>
    <row r="8873" spans="1:6" ht="15" customHeight="1" x14ac:dyDescent="0.35">
      <c r="A8873" s="86">
        <v>54010400402</v>
      </c>
      <c r="B8873" t="s">
        <v>2094</v>
      </c>
      <c r="C8873">
        <v>0</v>
      </c>
      <c r="D8873">
        <v>0</v>
      </c>
      <c r="E8873">
        <v>0</v>
      </c>
      <c r="F8873">
        <v>0</v>
      </c>
    </row>
    <row r="8874" spans="1:6" ht="15" customHeight="1" x14ac:dyDescent="0.35">
      <c r="A8874" s="86">
        <v>540104005</v>
      </c>
      <c r="B8874" t="s">
        <v>1143</v>
      </c>
      <c r="C8874">
        <v>0</v>
      </c>
      <c r="D8874">
        <v>0</v>
      </c>
      <c r="E8874">
        <v>0</v>
      </c>
      <c r="F8874">
        <v>0</v>
      </c>
    </row>
    <row r="8875" spans="1:6" ht="15" customHeight="1" x14ac:dyDescent="0.35">
      <c r="A8875" s="86">
        <v>54010400501</v>
      </c>
      <c r="B8875" t="s">
        <v>2093</v>
      </c>
      <c r="C8875">
        <v>0</v>
      </c>
      <c r="D8875">
        <v>0</v>
      </c>
      <c r="E8875">
        <v>0</v>
      </c>
      <c r="F8875">
        <v>0</v>
      </c>
    </row>
    <row r="8876" spans="1:6" ht="15" customHeight="1" x14ac:dyDescent="0.35">
      <c r="A8876" s="86">
        <v>54010400502</v>
      </c>
      <c r="B8876" t="s">
        <v>2094</v>
      </c>
      <c r="C8876">
        <v>0</v>
      </c>
      <c r="D8876">
        <v>0</v>
      </c>
      <c r="E8876">
        <v>0</v>
      </c>
      <c r="F8876">
        <v>0</v>
      </c>
    </row>
    <row r="8877" spans="1:6" ht="15" customHeight="1" x14ac:dyDescent="0.35">
      <c r="A8877" s="86">
        <v>540104009</v>
      </c>
      <c r="B8877" t="s">
        <v>2095</v>
      </c>
      <c r="C8877">
        <v>0</v>
      </c>
      <c r="D8877">
        <v>0</v>
      </c>
      <c r="E8877">
        <v>0</v>
      </c>
      <c r="F8877">
        <v>0</v>
      </c>
    </row>
    <row r="8878" spans="1:6" ht="15" customHeight="1" x14ac:dyDescent="0.35">
      <c r="A8878" s="86">
        <v>54010400903</v>
      </c>
      <c r="B8878" t="s">
        <v>1856</v>
      </c>
      <c r="C8878">
        <v>0</v>
      </c>
      <c r="D8878">
        <v>0</v>
      </c>
      <c r="E8878">
        <v>0</v>
      </c>
      <c r="F8878">
        <v>0</v>
      </c>
    </row>
    <row r="8879" spans="1:6" ht="15" customHeight="1" x14ac:dyDescent="0.35">
      <c r="A8879" s="86">
        <v>54010400904</v>
      </c>
      <c r="B8879" t="s">
        <v>567</v>
      </c>
      <c r="C8879">
        <v>0</v>
      </c>
      <c r="D8879">
        <v>0</v>
      </c>
      <c r="E8879">
        <v>0</v>
      </c>
      <c r="F8879">
        <v>0</v>
      </c>
    </row>
    <row r="8880" spans="1:6" ht="15" customHeight="1" x14ac:dyDescent="0.35">
      <c r="A8880" s="86">
        <v>54010400905</v>
      </c>
      <c r="B8880" t="s">
        <v>1143</v>
      </c>
      <c r="C8880">
        <v>0</v>
      </c>
      <c r="D8880">
        <v>0</v>
      </c>
      <c r="E8880">
        <v>0</v>
      </c>
      <c r="F8880">
        <v>0</v>
      </c>
    </row>
    <row r="8881" spans="1:6" ht="15" customHeight="1" x14ac:dyDescent="0.35">
      <c r="A8881" s="86">
        <v>5402</v>
      </c>
      <c r="B8881" t="s">
        <v>1821</v>
      </c>
      <c r="C8881">
        <v>0</v>
      </c>
      <c r="D8881">
        <v>0</v>
      </c>
      <c r="E8881">
        <v>0</v>
      </c>
      <c r="F8881">
        <v>0</v>
      </c>
    </row>
    <row r="8882" spans="1:6" ht="15" customHeight="1" x14ac:dyDescent="0.35">
      <c r="A8882" s="86">
        <v>5402010</v>
      </c>
      <c r="B8882" t="s">
        <v>1035</v>
      </c>
      <c r="C8882">
        <v>0</v>
      </c>
      <c r="D8882">
        <v>0</v>
      </c>
      <c r="E8882">
        <v>0</v>
      </c>
      <c r="F8882">
        <v>0</v>
      </c>
    </row>
    <row r="8883" spans="1:6" ht="15" customHeight="1" x14ac:dyDescent="0.35">
      <c r="A8883" s="86">
        <v>540201003</v>
      </c>
      <c r="B8883" t="s">
        <v>1856</v>
      </c>
      <c r="C8883">
        <v>0</v>
      </c>
      <c r="D8883">
        <v>0</v>
      </c>
      <c r="E8883">
        <v>0</v>
      </c>
      <c r="F8883">
        <v>0</v>
      </c>
    </row>
    <row r="8884" spans="1:6" ht="15" customHeight="1" x14ac:dyDescent="0.35">
      <c r="A8884" s="86">
        <v>540201004</v>
      </c>
      <c r="B8884" t="s">
        <v>567</v>
      </c>
      <c r="C8884">
        <v>0</v>
      </c>
      <c r="D8884">
        <v>0</v>
      </c>
      <c r="E8884">
        <v>0</v>
      </c>
      <c r="F8884">
        <v>0</v>
      </c>
    </row>
    <row r="8885" spans="1:6" ht="15" customHeight="1" x14ac:dyDescent="0.35">
      <c r="A8885" s="86">
        <v>540201005</v>
      </c>
      <c r="B8885" t="s">
        <v>1143</v>
      </c>
      <c r="C8885">
        <v>0</v>
      </c>
      <c r="D8885">
        <v>0</v>
      </c>
      <c r="E8885">
        <v>0</v>
      </c>
      <c r="F8885">
        <v>0</v>
      </c>
    </row>
    <row r="8886" spans="1:6" ht="15" customHeight="1" x14ac:dyDescent="0.35">
      <c r="A8886" s="86">
        <v>540201009</v>
      </c>
      <c r="B8886" t="s">
        <v>2095</v>
      </c>
      <c r="C8886">
        <v>0</v>
      </c>
      <c r="D8886">
        <v>0</v>
      </c>
      <c r="E8886">
        <v>0</v>
      </c>
      <c r="F8886">
        <v>0</v>
      </c>
    </row>
    <row r="8887" spans="1:6" ht="15" customHeight="1" x14ac:dyDescent="0.35">
      <c r="A8887" s="86">
        <v>54020100903</v>
      </c>
      <c r="B8887" t="s">
        <v>1856</v>
      </c>
      <c r="C8887">
        <v>0</v>
      </c>
      <c r="D8887">
        <v>0</v>
      </c>
      <c r="E8887">
        <v>0</v>
      </c>
      <c r="F8887">
        <v>0</v>
      </c>
    </row>
    <row r="8888" spans="1:6" ht="15" customHeight="1" x14ac:dyDescent="0.35">
      <c r="A8888" s="86">
        <v>54020100904</v>
      </c>
      <c r="B8888" t="s">
        <v>567</v>
      </c>
      <c r="C8888">
        <v>0</v>
      </c>
      <c r="D8888">
        <v>0</v>
      </c>
      <c r="E8888">
        <v>0</v>
      </c>
      <c r="F8888">
        <v>0</v>
      </c>
    </row>
    <row r="8889" spans="1:6" ht="15" customHeight="1" x14ac:dyDescent="0.35">
      <c r="A8889" s="86">
        <v>54020100905</v>
      </c>
      <c r="B8889" t="s">
        <v>1143</v>
      </c>
      <c r="C8889">
        <v>0</v>
      </c>
      <c r="D8889">
        <v>0</v>
      </c>
      <c r="E8889">
        <v>0</v>
      </c>
      <c r="F8889">
        <v>0</v>
      </c>
    </row>
    <row r="8890" spans="1:6" ht="15" customHeight="1" x14ac:dyDescent="0.35">
      <c r="A8890" s="86">
        <v>5402010401</v>
      </c>
      <c r="B8890" t="s">
        <v>2093</v>
      </c>
      <c r="C8890">
        <v>0</v>
      </c>
      <c r="D8890">
        <v>0</v>
      </c>
      <c r="E8890">
        <v>0</v>
      </c>
      <c r="F8890">
        <v>0</v>
      </c>
    </row>
    <row r="8891" spans="1:6" ht="15" customHeight="1" x14ac:dyDescent="0.35">
      <c r="A8891" s="86">
        <v>5402010402</v>
      </c>
      <c r="B8891" t="s">
        <v>2094</v>
      </c>
      <c r="C8891">
        <v>0</v>
      </c>
      <c r="D8891">
        <v>0</v>
      </c>
      <c r="E8891">
        <v>0</v>
      </c>
      <c r="F8891">
        <v>0</v>
      </c>
    </row>
    <row r="8892" spans="1:6" ht="15" customHeight="1" x14ac:dyDescent="0.35">
      <c r="A8892" s="86">
        <v>5402010501</v>
      </c>
      <c r="B8892" t="s">
        <v>2093</v>
      </c>
      <c r="C8892">
        <v>0</v>
      </c>
      <c r="D8892">
        <v>0</v>
      </c>
      <c r="E8892">
        <v>0</v>
      </c>
      <c r="F8892">
        <v>0</v>
      </c>
    </row>
    <row r="8893" spans="1:6" ht="15" customHeight="1" x14ac:dyDescent="0.35">
      <c r="A8893" s="86">
        <v>5402010502</v>
      </c>
      <c r="B8893" t="s">
        <v>2094</v>
      </c>
      <c r="C8893">
        <v>0</v>
      </c>
      <c r="D8893">
        <v>0</v>
      </c>
      <c r="E8893">
        <v>0</v>
      </c>
      <c r="F8893">
        <v>0</v>
      </c>
    </row>
    <row r="8894" spans="1:6" ht="15" customHeight="1" x14ac:dyDescent="0.35">
      <c r="A8894" s="86">
        <v>5402020</v>
      </c>
      <c r="B8894" t="s">
        <v>1038</v>
      </c>
      <c r="C8894">
        <v>0</v>
      </c>
      <c r="D8894">
        <v>0</v>
      </c>
      <c r="E8894">
        <v>0</v>
      </c>
      <c r="F8894">
        <v>0</v>
      </c>
    </row>
    <row r="8895" spans="1:6" ht="15" customHeight="1" x14ac:dyDescent="0.35">
      <c r="A8895" s="86">
        <v>540202003</v>
      </c>
      <c r="B8895" t="s">
        <v>1856</v>
      </c>
      <c r="C8895">
        <v>0</v>
      </c>
      <c r="D8895">
        <v>0</v>
      </c>
      <c r="E8895">
        <v>0</v>
      </c>
      <c r="F8895">
        <v>0</v>
      </c>
    </row>
    <row r="8896" spans="1:6" ht="15" customHeight="1" x14ac:dyDescent="0.35">
      <c r="A8896" s="86">
        <v>540202004</v>
      </c>
      <c r="B8896" t="s">
        <v>567</v>
      </c>
      <c r="C8896">
        <v>0</v>
      </c>
      <c r="D8896">
        <v>0</v>
      </c>
      <c r="E8896">
        <v>0</v>
      </c>
      <c r="F8896">
        <v>0</v>
      </c>
    </row>
    <row r="8897" spans="1:6" ht="15" customHeight="1" x14ac:dyDescent="0.35">
      <c r="A8897" s="86">
        <v>54020200401</v>
      </c>
      <c r="B8897" t="s">
        <v>2093</v>
      </c>
      <c r="C8897">
        <v>0</v>
      </c>
      <c r="D8897">
        <v>0</v>
      </c>
      <c r="E8897">
        <v>0</v>
      </c>
      <c r="F8897">
        <v>0</v>
      </c>
    </row>
    <row r="8898" spans="1:6" ht="15" customHeight="1" x14ac:dyDescent="0.35">
      <c r="A8898" s="86">
        <v>54020200402</v>
      </c>
      <c r="B8898" t="s">
        <v>2094</v>
      </c>
      <c r="C8898">
        <v>0</v>
      </c>
      <c r="D8898">
        <v>0</v>
      </c>
      <c r="E8898">
        <v>0</v>
      </c>
      <c r="F8898">
        <v>0</v>
      </c>
    </row>
    <row r="8899" spans="1:6" ht="15" customHeight="1" x14ac:dyDescent="0.35">
      <c r="A8899" s="86">
        <v>540202005</v>
      </c>
      <c r="B8899" t="s">
        <v>1143</v>
      </c>
      <c r="C8899">
        <v>0</v>
      </c>
      <c r="D8899">
        <v>0</v>
      </c>
      <c r="E8899">
        <v>0</v>
      </c>
      <c r="F8899">
        <v>0</v>
      </c>
    </row>
    <row r="8900" spans="1:6" ht="15" customHeight="1" x14ac:dyDescent="0.35">
      <c r="A8900" s="86">
        <v>54020200501</v>
      </c>
      <c r="B8900" t="s">
        <v>2093</v>
      </c>
      <c r="C8900">
        <v>0</v>
      </c>
      <c r="D8900">
        <v>0</v>
      </c>
      <c r="E8900">
        <v>0</v>
      </c>
      <c r="F8900">
        <v>0</v>
      </c>
    </row>
    <row r="8901" spans="1:6" ht="15" customHeight="1" x14ac:dyDescent="0.35">
      <c r="A8901" s="86">
        <v>54020200502</v>
      </c>
      <c r="B8901" t="s">
        <v>2094</v>
      </c>
      <c r="C8901">
        <v>0</v>
      </c>
      <c r="D8901">
        <v>0</v>
      </c>
      <c r="E8901">
        <v>0</v>
      </c>
      <c r="F8901">
        <v>0</v>
      </c>
    </row>
    <row r="8902" spans="1:6" ht="15" customHeight="1" x14ac:dyDescent="0.35">
      <c r="A8902" s="86">
        <v>540202009</v>
      </c>
      <c r="B8902" t="s">
        <v>2095</v>
      </c>
      <c r="C8902">
        <v>0</v>
      </c>
      <c r="D8902">
        <v>0</v>
      </c>
      <c r="E8902">
        <v>0</v>
      </c>
      <c r="F8902">
        <v>0</v>
      </c>
    </row>
    <row r="8903" spans="1:6" ht="15" customHeight="1" x14ac:dyDescent="0.35">
      <c r="A8903" s="86">
        <v>54020200903</v>
      </c>
      <c r="B8903" t="s">
        <v>1856</v>
      </c>
      <c r="C8903">
        <v>0</v>
      </c>
      <c r="D8903">
        <v>0</v>
      </c>
      <c r="E8903">
        <v>0</v>
      </c>
      <c r="F8903">
        <v>0</v>
      </c>
    </row>
    <row r="8904" spans="1:6" ht="15" customHeight="1" x14ac:dyDescent="0.35">
      <c r="A8904" s="86">
        <v>54020200904</v>
      </c>
      <c r="B8904" t="s">
        <v>567</v>
      </c>
      <c r="C8904">
        <v>0</v>
      </c>
      <c r="D8904">
        <v>0</v>
      </c>
      <c r="E8904">
        <v>0</v>
      </c>
      <c r="F8904">
        <v>0</v>
      </c>
    </row>
    <row r="8905" spans="1:6" ht="15" customHeight="1" x14ac:dyDescent="0.35">
      <c r="A8905" s="86">
        <v>54020200905</v>
      </c>
      <c r="B8905" t="s">
        <v>1143</v>
      </c>
      <c r="C8905">
        <v>0</v>
      </c>
      <c r="D8905">
        <v>0</v>
      </c>
      <c r="E8905">
        <v>0</v>
      </c>
      <c r="F8905">
        <v>0</v>
      </c>
    </row>
    <row r="8906" spans="1:6" ht="15" customHeight="1" x14ac:dyDescent="0.35">
      <c r="A8906" s="86">
        <v>5402030</v>
      </c>
      <c r="B8906" t="s">
        <v>1041</v>
      </c>
      <c r="C8906">
        <v>0</v>
      </c>
      <c r="D8906">
        <v>0</v>
      </c>
      <c r="E8906">
        <v>0</v>
      </c>
      <c r="F8906">
        <v>0</v>
      </c>
    </row>
    <row r="8907" spans="1:6" ht="15" customHeight="1" x14ac:dyDescent="0.35">
      <c r="A8907" s="86">
        <v>540203003</v>
      </c>
      <c r="B8907" t="s">
        <v>1856</v>
      </c>
      <c r="C8907">
        <v>0</v>
      </c>
      <c r="D8907">
        <v>0</v>
      </c>
      <c r="E8907">
        <v>0</v>
      </c>
      <c r="F8907">
        <v>0</v>
      </c>
    </row>
    <row r="8908" spans="1:6" ht="15" customHeight="1" x14ac:dyDescent="0.35">
      <c r="A8908" s="86">
        <v>540203004</v>
      </c>
      <c r="B8908" t="s">
        <v>567</v>
      </c>
      <c r="C8908">
        <v>0</v>
      </c>
      <c r="D8908">
        <v>0</v>
      </c>
      <c r="E8908">
        <v>0</v>
      </c>
      <c r="F8908">
        <v>0</v>
      </c>
    </row>
    <row r="8909" spans="1:6" ht="15" customHeight="1" x14ac:dyDescent="0.35">
      <c r="A8909" s="86">
        <v>54020300401</v>
      </c>
      <c r="B8909" t="s">
        <v>2093</v>
      </c>
      <c r="C8909">
        <v>0</v>
      </c>
      <c r="D8909">
        <v>0</v>
      </c>
      <c r="E8909">
        <v>0</v>
      </c>
      <c r="F8909">
        <v>0</v>
      </c>
    </row>
    <row r="8910" spans="1:6" ht="15" customHeight="1" x14ac:dyDescent="0.35">
      <c r="A8910" s="86">
        <v>54020300402</v>
      </c>
      <c r="B8910" t="s">
        <v>2094</v>
      </c>
      <c r="C8910">
        <v>0</v>
      </c>
      <c r="D8910">
        <v>0</v>
      </c>
      <c r="E8910">
        <v>0</v>
      </c>
      <c r="F8910">
        <v>0</v>
      </c>
    </row>
    <row r="8911" spans="1:6" ht="15" customHeight="1" x14ac:dyDescent="0.35">
      <c r="A8911" s="86">
        <v>540203005</v>
      </c>
      <c r="B8911" t="s">
        <v>1143</v>
      </c>
      <c r="C8911">
        <v>0</v>
      </c>
      <c r="D8911">
        <v>0</v>
      </c>
      <c r="E8911">
        <v>0</v>
      </c>
      <c r="F8911">
        <v>0</v>
      </c>
    </row>
    <row r="8912" spans="1:6" ht="15" customHeight="1" x14ac:dyDescent="0.35">
      <c r="A8912" s="86">
        <v>54020300501</v>
      </c>
      <c r="B8912" t="s">
        <v>2093</v>
      </c>
      <c r="C8912">
        <v>0</v>
      </c>
      <c r="D8912">
        <v>0</v>
      </c>
      <c r="E8912">
        <v>0</v>
      </c>
      <c r="F8912">
        <v>0</v>
      </c>
    </row>
    <row r="8913" spans="1:6" ht="15" customHeight="1" x14ac:dyDescent="0.35">
      <c r="A8913" s="86">
        <v>54020300502</v>
      </c>
      <c r="B8913" t="s">
        <v>2094</v>
      </c>
      <c r="C8913">
        <v>0</v>
      </c>
      <c r="D8913">
        <v>0</v>
      </c>
      <c r="E8913">
        <v>0</v>
      </c>
      <c r="F8913">
        <v>0</v>
      </c>
    </row>
    <row r="8914" spans="1:6" ht="15" customHeight="1" x14ac:dyDescent="0.35">
      <c r="A8914" s="86">
        <v>540203009</v>
      </c>
      <c r="B8914" t="s">
        <v>2095</v>
      </c>
      <c r="C8914">
        <v>0</v>
      </c>
      <c r="D8914">
        <v>0</v>
      </c>
      <c r="E8914">
        <v>0</v>
      </c>
      <c r="F8914">
        <v>0</v>
      </c>
    </row>
    <row r="8915" spans="1:6" ht="15" customHeight="1" x14ac:dyDescent="0.35">
      <c r="A8915" s="86">
        <v>54020300903</v>
      </c>
      <c r="B8915" t="s">
        <v>1856</v>
      </c>
      <c r="C8915">
        <v>0</v>
      </c>
      <c r="D8915">
        <v>0</v>
      </c>
      <c r="E8915">
        <v>0</v>
      </c>
      <c r="F8915">
        <v>0</v>
      </c>
    </row>
    <row r="8916" spans="1:6" ht="15" customHeight="1" x14ac:dyDescent="0.35">
      <c r="A8916" s="86">
        <v>54020300904</v>
      </c>
      <c r="B8916" t="s">
        <v>567</v>
      </c>
      <c r="C8916">
        <v>0</v>
      </c>
      <c r="D8916">
        <v>0</v>
      </c>
      <c r="E8916">
        <v>0</v>
      </c>
      <c r="F8916">
        <v>0</v>
      </c>
    </row>
    <row r="8917" spans="1:6" ht="15" customHeight="1" x14ac:dyDescent="0.35">
      <c r="A8917" s="86">
        <v>54020300905</v>
      </c>
      <c r="B8917" t="s">
        <v>1143</v>
      </c>
      <c r="C8917">
        <v>0</v>
      </c>
      <c r="D8917">
        <v>0</v>
      </c>
      <c r="E8917">
        <v>0</v>
      </c>
      <c r="F8917">
        <v>0</v>
      </c>
    </row>
    <row r="8918" spans="1:6" ht="15" customHeight="1" x14ac:dyDescent="0.35">
      <c r="A8918" s="86">
        <v>5402040</v>
      </c>
      <c r="B8918" t="s">
        <v>1044</v>
      </c>
      <c r="C8918">
        <v>0</v>
      </c>
      <c r="D8918">
        <v>0</v>
      </c>
      <c r="E8918">
        <v>0</v>
      </c>
      <c r="F8918">
        <v>0</v>
      </c>
    </row>
    <row r="8919" spans="1:6" ht="15" customHeight="1" x14ac:dyDescent="0.35">
      <c r="A8919" s="86">
        <v>540204003</v>
      </c>
      <c r="B8919" t="s">
        <v>1856</v>
      </c>
      <c r="C8919">
        <v>0</v>
      </c>
      <c r="D8919">
        <v>0</v>
      </c>
      <c r="E8919">
        <v>0</v>
      </c>
      <c r="F8919">
        <v>0</v>
      </c>
    </row>
    <row r="8920" spans="1:6" ht="15" customHeight="1" x14ac:dyDescent="0.35">
      <c r="A8920" s="86">
        <v>540204004</v>
      </c>
      <c r="B8920" t="s">
        <v>567</v>
      </c>
      <c r="C8920">
        <v>0</v>
      </c>
      <c r="D8920">
        <v>0</v>
      </c>
      <c r="E8920">
        <v>0</v>
      </c>
      <c r="F8920">
        <v>0</v>
      </c>
    </row>
    <row r="8921" spans="1:6" ht="15" customHeight="1" x14ac:dyDescent="0.35">
      <c r="A8921" s="86">
        <v>54020400401</v>
      </c>
      <c r="B8921" t="s">
        <v>2093</v>
      </c>
      <c r="C8921">
        <v>0</v>
      </c>
      <c r="D8921">
        <v>0</v>
      </c>
      <c r="E8921">
        <v>0</v>
      </c>
      <c r="F8921">
        <v>0</v>
      </c>
    </row>
    <row r="8922" spans="1:6" ht="15" customHeight="1" x14ac:dyDescent="0.35">
      <c r="A8922" s="86">
        <v>54020400402</v>
      </c>
      <c r="B8922" t="s">
        <v>2094</v>
      </c>
      <c r="C8922">
        <v>0</v>
      </c>
      <c r="D8922">
        <v>0</v>
      </c>
      <c r="E8922">
        <v>0</v>
      </c>
      <c r="F8922">
        <v>0</v>
      </c>
    </row>
    <row r="8923" spans="1:6" ht="15" customHeight="1" x14ac:dyDescent="0.35">
      <c r="A8923" s="86">
        <v>540204005</v>
      </c>
      <c r="B8923" t="s">
        <v>1143</v>
      </c>
      <c r="C8923">
        <v>0</v>
      </c>
      <c r="D8923">
        <v>0</v>
      </c>
      <c r="E8923">
        <v>0</v>
      </c>
      <c r="F8923">
        <v>0</v>
      </c>
    </row>
    <row r="8924" spans="1:6" ht="15" customHeight="1" x14ac:dyDescent="0.35">
      <c r="A8924" s="86">
        <v>54020400501</v>
      </c>
      <c r="B8924" t="s">
        <v>2093</v>
      </c>
      <c r="C8924">
        <v>0</v>
      </c>
      <c r="D8924">
        <v>0</v>
      </c>
      <c r="E8924">
        <v>0</v>
      </c>
      <c r="F8924">
        <v>0</v>
      </c>
    </row>
    <row r="8925" spans="1:6" ht="15" customHeight="1" x14ac:dyDescent="0.35">
      <c r="A8925" s="86">
        <v>54020400502</v>
      </c>
      <c r="B8925" t="s">
        <v>2094</v>
      </c>
      <c r="C8925">
        <v>0</v>
      </c>
      <c r="D8925">
        <v>0</v>
      </c>
      <c r="E8925">
        <v>0</v>
      </c>
      <c r="F8925">
        <v>0</v>
      </c>
    </row>
    <row r="8926" spans="1:6" ht="15" customHeight="1" x14ac:dyDescent="0.35">
      <c r="A8926" s="86">
        <v>540204009</v>
      </c>
      <c r="B8926" t="s">
        <v>2095</v>
      </c>
      <c r="C8926">
        <v>0</v>
      </c>
      <c r="D8926">
        <v>0</v>
      </c>
      <c r="E8926">
        <v>0</v>
      </c>
      <c r="F8926">
        <v>0</v>
      </c>
    </row>
    <row r="8927" spans="1:6" ht="15" customHeight="1" x14ac:dyDescent="0.35">
      <c r="A8927" s="86">
        <v>54020400903</v>
      </c>
      <c r="B8927" t="s">
        <v>1856</v>
      </c>
      <c r="C8927">
        <v>0</v>
      </c>
      <c r="D8927">
        <v>0</v>
      </c>
      <c r="E8927">
        <v>0</v>
      </c>
      <c r="F8927">
        <v>0</v>
      </c>
    </row>
    <row r="8928" spans="1:6" ht="15" customHeight="1" x14ac:dyDescent="0.35">
      <c r="A8928" s="86">
        <v>54020400904</v>
      </c>
      <c r="B8928" t="s">
        <v>567</v>
      </c>
      <c r="C8928">
        <v>0</v>
      </c>
      <c r="D8928">
        <v>0</v>
      </c>
      <c r="E8928">
        <v>0</v>
      </c>
      <c r="F8928">
        <v>0</v>
      </c>
    </row>
    <row r="8929" spans="1:6" ht="15" customHeight="1" x14ac:dyDescent="0.35">
      <c r="A8929" s="86">
        <v>54020400905</v>
      </c>
      <c r="B8929" t="s">
        <v>1143</v>
      </c>
      <c r="C8929">
        <v>0</v>
      </c>
      <c r="D8929">
        <v>0</v>
      </c>
      <c r="E8929">
        <v>0</v>
      </c>
      <c r="F8929">
        <v>0</v>
      </c>
    </row>
    <row r="8930" spans="1:6" ht="15" customHeight="1" x14ac:dyDescent="0.35">
      <c r="A8930" s="86">
        <v>5403</v>
      </c>
      <c r="B8930" t="s">
        <v>1838</v>
      </c>
      <c r="C8930">
        <v>0</v>
      </c>
      <c r="D8930">
        <v>0</v>
      </c>
      <c r="E8930">
        <v>0</v>
      </c>
      <c r="F8930">
        <v>0</v>
      </c>
    </row>
    <row r="8931" spans="1:6" ht="15" customHeight="1" x14ac:dyDescent="0.35">
      <c r="A8931" s="86">
        <v>540301</v>
      </c>
      <c r="B8931" t="s">
        <v>444</v>
      </c>
      <c r="C8931">
        <v>0</v>
      </c>
      <c r="D8931">
        <v>0</v>
      </c>
      <c r="E8931">
        <v>0</v>
      </c>
      <c r="F8931">
        <v>0</v>
      </c>
    </row>
    <row r="8932" spans="1:6" ht="15" customHeight="1" x14ac:dyDescent="0.35">
      <c r="A8932" s="86">
        <v>5403010</v>
      </c>
      <c r="B8932" t="s">
        <v>444</v>
      </c>
      <c r="C8932">
        <v>0</v>
      </c>
      <c r="D8932">
        <v>0</v>
      </c>
      <c r="E8932">
        <v>0</v>
      </c>
      <c r="F8932">
        <v>0</v>
      </c>
    </row>
    <row r="8933" spans="1:6" ht="15" customHeight="1" x14ac:dyDescent="0.35">
      <c r="A8933" s="86">
        <v>540301003</v>
      </c>
      <c r="B8933" t="s">
        <v>1856</v>
      </c>
      <c r="C8933">
        <v>0</v>
      </c>
      <c r="D8933">
        <v>0</v>
      </c>
      <c r="E8933">
        <v>0</v>
      </c>
      <c r="F8933">
        <v>0</v>
      </c>
    </row>
    <row r="8934" spans="1:6" ht="15" customHeight="1" x14ac:dyDescent="0.35">
      <c r="A8934" s="86">
        <v>540301004</v>
      </c>
      <c r="B8934" t="s">
        <v>567</v>
      </c>
      <c r="C8934">
        <v>0</v>
      </c>
      <c r="D8934">
        <v>0</v>
      </c>
      <c r="E8934">
        <v>0</v>
      </c>
      <c r="F8934">
        <v>0</v>
      </c>
    </row>
    <row r="8935" spans="1:6" ht="15" customHeight="1" x14ac:dyDescent="0.35">
      <c r="A8935" s="86">
        <v>54030100401</v>
      </c>
      <c r="B8935" t="s">
        <v>2093</v>
      </c>
      <c r="C8935">
        <v>0</v>
      </c>
      <c r="D8935">
        <v>0</v>
      </c>
      <c r="E8935">
        <v>0</v>
      </c>
      <c r="F8935">
        <v>0</v>
      </c>
    </row>
    <row r="8936" spans="1:6" ht="15" customHeight="1" x14ac:dyDescent="0.35">
      <c r="A8936" s="86">
        <v>54030100402</v>
      </c>
      <c r="B8936" t="s">
        <v>2094</v>
      </c>
      <c r="C8936">
        <v>0</v>
      </c>
      <c r="D8936">
        <v>0</v>
      </c>
      <c r="E8936">
        <v>0</v>
      </c>
      <c r="F8936">
        <v>0</v>
      </c>
    </row>
    <row r="8937" spans="1:6" ht="15" customHeight="1" x14ac:dyDescent="0.35">
      <c r="A8937" s="86">
        <v>540301005</v>
      </c>
      <c r="B8937" t="s">
        <v>1143</v>
      </c>
      <c r="C8937">
        <v>0</v>
      </c>
      <c r="D8937">
        <v>0</v>
      </c>
      <c r="E8937">
        <v>0</v>
      </c>
      <c r="F8937">
        <v>0</v>
      </c>
    </row>
    <row r="8938" spans="1:6" ht="15" customHeight="1" x14ac:dyDescent="0.35">
      <c r="A8938" s="86">
        <v>54030100501</v>
      </c>
      <c r="B8938" t="s">
        <v>2093</v>
      </c>
      <c r="C8938">
        <v>0</v>
      </c>
      <c r="D8938">
        <v>0</v>
      </c>
      <c r="E8938">
        <v>0</v>
      </c>
      <c r="F8938">
        <v>0</v>
      </c>
    </row>
    <row r="8939" spans="1:6" ht="15" customHeight="1" x14ac:dyDescent="0.35">
      <c r="A8939" s="86">
        <v>54030100502</v>
      </c>
      <c r="B8939" t="s">
        <v>2094</v>
      </c>
      <c r="C8939">
        <v>0</v>
      </c>
      <c r="D8939">
        <v>0</v>
      </c>
      <c r="E8939">
        <v>0</v>
      </c>
      <c r="F8939">
        <v>0</v>
      </c>
    </row>
    <row r="8940" spans="1:6" ht="15" customHeight="1" x14ac:dyDescent="0.35">
      <c r="A8940" s="86">
        <v>540301009</v>
      </c>
      <c r="B8940" t="s">
        <v>2095</v>
      </c>
      <c r="C8940">
        <v>0</v>
      </c>
      <c r="D8940">
        <v>0</v>
      </c>
      <c r="E8940">
        <v>0</v>
      </c>
      <c r="F8940">
        <v>0</v>
      </c>
    </row>
    <row r="8941" spans="1:6" ht="15" customHeight="1" x14ac:dyDescent="0.35">
      <c r="A8941" s="86">
        <v>54030100903</v>
      </c>
      <c r="B8941" t="s">
        <v>1856</v>
      </c>
      <c r="C8941">
        <v>0</v>
      </c>
      <c r="D8941">
        <v>0</v>
      </c>
      <c r="E8941">
        <v>0</v>
      </c>
      <c r="F8941">
        <v>0</v>
      </c>
    </row>
    <row r="8942" spans="1:6" ht="15" customHeight="1" x14ac:dyDescent="0.35">
      <c r="A8942" s="86">
        <v>54030100904</v>
      </c>
      <c r="B8942" t="s">
        <v>567</v>
      </c>
      <c r="C8942">
        <v>0</v>
      </c>
      <c r="D8942">
        <v>0</v>
      </c>
      <c r="E8942">
        <v>0</v>
      </c>
      <c r="F8942">
        <v>0</v>
      </c>
    </row>
    <row r="8943" spans="1:6" ht="15" customHeight="1" x14ac:dyDescent="0.35">
      <c r="A8943" s="86">
        <v>54030100905</v>
      </c>
      <c r="B8943" t="s">
        <v>1143</v>
      </c>
      <c r="C8943">
        <v>0</v>
      </c>
      <c r="D8943">
        <v>0</v>
      </c>
      <c r="E8943">
        <v>0</v>
      </c>
      <c r="F8943">
        <v>0</v>
      </c>
    </row>
    <row r="8944" spans="1:6" ht="15" customHeight="1" x14ac:dyDescent="0.35">
      <c r="A8944" s="86">
        <v>540302</v>
      </c>
      <c r="B8944" t="s">
        <v>384</v>
      </c>
      <c r="C8944">
        <v>0</v>
      </c>
      <c r="D8944">
        <v>0</v>
      </c>
      <c r="E8944">
        <v>0</v>
      </c>
      <c r="F8944">
        <v>0</v>
      </c>
    </row>
    <row r="8945" spans="1:6" ht="15" customHeight="1" x14ac:dyDescent="0.35">
      <c r="A8945" s="86">
        <v>5403020</v>
      </c>
      <c r="B8945" t="s">
        <v>384</v>
      </c>
      <c r="C8945">
        <v>0</v>
      </c>
      <c r="D8945">
        <v>0</v>
      </c>
      <c r="E8945">
        <v>0</v>
      </c>
      <c r="F8945">
        <v>0</v>
      </c>
    </row>
    <row r="8946" spans="1:6" ht="15" customHeight="1" x14ac:dyDescent="0.35">
      <c r="A8946" s="86">
        <v>540302003</v>
      </c>
      <c r="B8946" t="s">
        <v>1856</v>
      </c>
      <c r="C8946">
        <v>0</v>
      </c>
      <c r="D8946">
        <v>0</v>
      </c>
      <c r="E8946">
        <v>0</v>
      </c>
      <c r="F8946">
        <v>0</v>
      </c>
    </row>
    <row r="8947" spans="1:6" ht="15" customHeight="1" x14ac:dyDescent="0.35">
      <c r="A8947" s="86">
        <v>540302004</v>
      </c>
      <c r="B8947" t="s">
        <v>567</v>
      </c>
      <c r="C8947">
        <v>0</v>
      </c>
      <c r="D8947">
        <v>0</v>
      </c>
      <c r="E8947">
        <v>0</v>
      </c>
      <c r="F8947">
        <v>0</v>
      </c>
    </row>
    <row r="8948" spans="1:6" ht="15" customHeight="1" x14ac:dyDescent="0.35">
      <c r="A8948" s="86">
        <v>54030200401</v>
      </c>
      <c r="B8948" t="s">
        <v>2093</v>
      </c>
      <c r="C8948">
        <v>0</v>
      </c>
      <c r="D8948">
        <v>0</v>
      </c>
      <c r="E8948">
        <v>0</v>
      </c>
      <c r="F8948">
        <v>0</v>
      </c>
    </row>
    <row r="8949" spans="1:6" ht="15" customHeight="1" x14ac:dyDescent="0.35">
      <c r="A8949" s="86">
        <v>54030200402</v>
      </c>
      <c r="B8949" t="s">
        <v>2094</v>
      </c>
      <c r="C8949">
        <v>0</v>
      </c>
      <c r="D8949">
        <v>0</v>
      </c>
      <c r="E8949">
        <v>0</v>
      </c>
      <c r="F8949">
        <v>0</v>
      </c>
    </row>
    <row r="8950" spans="1:6" ht="15" customHeight="1" x14ac:dyDescent="0.35">
      <c r="A8950" s="86">
        <v>540302005</v>
      </c>
      <c r="B8950" t="s">
        <v>1143</v>
      </c>
      <c r="C8950">
        <v>0</v>
      </c>
      <c r="D8950">
        <v>0</v>
      </c>
      <c r="E8950">
        <v>0</v>
      </c>
      <c r="F8950">
        <v>0</v>
      </c>
    </row>
    <row r="8951" spans="1:6" ht="15" customHeight="1" x14ac:dyDescent="0.35">
      <c r="A8951" s="86">
        <v>54030200501</v>
      </c>
      <c r="B8951" t="s">
        <v>2093</v>
      </c>
      <c r="C8951">
        <v>0</v>
      </c>
      <c r="D8951">
        <v>0</v>
      </c>
      <c r="E8951">
        <v>0</v>
      </c>
      <c r="F8951">
        <v>0</v>
      </c>
    </row>
    <row r="8952" spans="1:6" ht="15" customHeight="1" x14ac:dyDescent="0.35">
      <c r="A8952" s="86">
        <v>54030200502</v>
      </c>
      <c r="B8952" t="s">
        <v>2094</v>
      </c>
      <c r="C8952">
        <v>0</v>
      </c>
      <c r="D8952">
        <v>0</v>
      </c>
      <c r="E8952">
        <v>0</v>
      </c>
      <c r="F8952">
        <v>0</v>
      </c>
    </row>
    <row r="8953" spans="1:6" ht="15" customHeight="1" x14ac:dyDescent="0.35">
      <c r="A8953" s="86">
        <v>540302009</v>
      </c>
      <c r="B8953" t="s">
        <v>2095</v>
      </c>
      <c r="C8953">
        <v>0</v>
      </c>
      <c r="D8953">
        <v>0</v>
      </c>
      <c r="E8953">
        <v>0</v>
      </c>
      <c r="F8953">
        <v>0</v>
      </c>
    </row>
    <row r="8954" spans="1:6" ht="15" customHeight="1" x14ac:dyDescent="0.35">
      <c r="A8954" s="86">
        <v>54030200903</v>
      </c>
      <c r="B8954" t="s">
        <v>1856</v>
      </c>
      <c r="C8954">
        <v>0</v>
      </c>
      <c r="D8954">
        <v>0</v>
      </c>
      <c r="E8954">
        <v>0</v>
      </c>
      <c r="F8954">
        <v>0</v>
      </c>
    </row>
    <row r="8955" spans="1:6" ht="15" customHeight="1" x14ac:dyDescent="0.35">
      <c r="A8955" s="86">
        <v>54030200904</v>
      </c>
      <c r="B8955" t="s">
        <v>567</v>
      </c>
      <c r="C8955">
        <v>0</v>
      </c>
      <c r="D8955">
        <v>0</v>
      </c>
      <c r="E8955">
        <v>0</v>
      </c>
      <c r="F8955">
        <v>0</v>
      </c>
    </row>
    <row r="8956" spans="1:6" ht="15" customHeight="1" x14ac:dyDescent="0.35">
      <c r="A8956" s="86">
        <v>54030200905</v>
      </c>
      <c r="B8956" t="s">
        <v>1143</v>
      </c>
      <c r="C8956">
        <v>0</v>
      </c>
      <c r="D8956">
        <v>0</v>
      </c>
      <c r="E8956">
        <v>0</v>
      </c>
      <c r="F8956">
        <v>0</v>
      </c>
    </row>
    <row r="8957" spans="1:6" ht="15" customHeight="1" x14ac:dyDescent="0.35">
      <c r="A8957" s="86">
        <v>540303</v>
      </c>
      <c r="B8957" t="s">
        <v>2096</v>
      </c>
      <c r="C8957">
        <v>0</v>
      </c>
      <c r="D8957">
        <v>0</v>
      </c>
      <c r="E8957">
        <v>0</v>
      </c>
      <c r="F8957">
        <v>0</v>
      </c>
    </row>
    <row r="8958" spans="1:6" ht="15" customHeight="1" x14ac:dyDescent="0.35">
      <c r="A8958" s="86">
        <v>5403030</v>
      </c>
      <c r="B8958" t="s">
        <v>1052</v>
      </c>
      <c r="C8958">
        <v>0</v>
      </c>
      <c r="D8958">
        <v>0</v>
      </c>
      <c r="E8958">
        <v>0</v>
      </c>
      <c r="F8958">
        <v>0</v>
      </c>
    </row>
    <row r="8959" spans="1:6" ht="15" customHeight="1" x14ac:dyDescent="0.35">
      <c r="A8959" s="86">
        <v>540303003</v>
      </c>
      <c r="B8959" t="s">
        <v>1856</v>
      </c>
      <c r="C8959">
        <v>0</v>
      </c>
      <c r="D8959">
        <v>0</v>
      </c>
      <c r="E8959">
        <v>0</v>
      </c>
      <c r="F8959">
        <v>0</v>
      </c>
    </row>
    <row r="8960" spans="1:6" ht="15" customHeight="1" x14ac:dyDescent="0.35">
      <c r="A8960" s="86">
        <v>540303004</v>
      </c>
      <c r="B8960" t="s">
        <v>567</v>
      </c>
      <c r="C8960">
        <v>0</v>
      </c>
      <c r="D8960">
        <v>0</v>
      </c>
      <c r="E8960">
        <v>0</v>
      </c>
      <c r="F8960">
        <v>0</v>
      </c>
    </row>
    <row r="8961" spans="1:6" ht="15" customHeight="1" x14ac:dyDescent="0.35">
      <c r="A8961" s="86">
        <v>54030300401</v>
      </c>
      <c r="B8961" t="s">
        <v>2093</v>
      </c>
      <c r="C8961">
        <v>0</v>
      </c>
      <c r="D8961">
        <v>0</v>
      </c>
      <c r="E8961">
        <v>0</v>
      </c>
      <c r="F8961">
        <v>0</v>
      </c>
    </row>
    <row r="8962" spans="1:6" ht="15" customHeight="1" x14ac:dyDescent="0.35">
      <c r="A8962" s="86">
        <v>54030300402</v>
      </c>
      <c r="B8962" t="s">
        <v>2094</v>
      </c>
      <c r="C8962">
        <v>0</v>
      </c>
      <c r="D8962">
        <v>0</v>
      </c>
      <c r="E8962">
        <v>0</v>
      </c>
      <c r="F8962">
        <v>0</v>
      </c>
    </row>
    <row r="8963" spans="1:6" ht="15" customHeight="1" x14ac:dyDescent="0.35">
      <c r="A8963" s="86">
        <v>540303005</v>
      </c>
      <c r="B8963" t="s">
        <v>1143</v>
      </c>
      <c r="C8963">
        <v>0</v>
      </c>
      <c r="D8963">
        <v>0</v>
      </c>
      <c r="E8963">
        <v>0</v>
      </c>
      <c r="F8963">
        <v>0</v>
      </c>
    </row>
    <row r="8964" spans="1:6" ht="15" customHeight="1" x14ac:dyDescent="0.35">
      <c r="A8964" s="86">
        <v>54030300501</v>
      </c>
      <c r="B8964" t="s">
        <v>2093</v>
      </c>
      <c r="C8964">
        <v>0</v>
      </c>
      <c r="D8964">
        <v>0</v>
      </c>
      <c r="E8964">
        <v>0</v>
      </c>
      <c r="F8964">
        <v>0</v>
      </c>
    </row>
    <row r="8965" spans="1:6" ht="15" customHeight="1" x14ac:dyDescent="0.35">
      <c r="A8965" s="86">
        <v>54030300502</v>
      </c>
      <c r="B8965" t="s">
        <v>2094</v>
      </c>
      <c r="C8965">
        <v>0</v>
      </c>
      <c r="D8965">
        <v>0</v>
      </c>
      <c r="E8965">
        <v>0</v>
      </c>
      <c r="F8965">
        <v>0</v>
      </c>
    </row>
    <row r="8966" spans="1:6" ht="15" customHeight="1" x14ac:dyDescent="0.35">
      <c r="A8966" s="86">
        <v>540303009</v>
      </c>
      <c r="B8966" t="s">
        <v>2095</v>
      </c>
      <c r="C8966">
        <v>0</v>
      </c>
      <c r="D8966">
        <v>0</v>
      </c>
      <c r="E8966">
        <v>0</v>
      </c>
      <c r="F8966">
        <v>0</v>
      </c>
    </row>
    <row r="8967" spans="1:6" ht="15" customHeight="1" x14ac:dyDescent="0.35">
      <c r="A8967" s="86">
        <v>54030300903</v>
      </c>
      <c r="B8967" t="s">
        <v>1856</v>
      </c>
      <c r="C8967">
        <v>0</v>
      </c>
      <c r="D8967">
        <v>0</v>
      </c>
      <c r="E8967">
        <v>0</v>
      </c>
      <c r="F8967">
        <v>0</v>
      </c>
    </row>
    <row r="8968" spans="1:6" ht="15" customHeight="1" x14ac:dyDescent="0.35">
      <c r="A8968" s="86">
        <v>54030300904</v>
      </c>
      <c r="B8968" t="s">
        <v>567</v>
      </c>
      <c r="C8968">
        <v>0</v>
      </c>
      <c r="D8968">
        <v>0</v>
      </c>
      <c r="E8968">
        <v>0</v>
      </c>
      <c r="F8968">
        <v>0</v>
      </c>
    </row>
    <row r="8969" spans="1:6" ht="15" customHeight="1" x14ac:dyDescent="0.35">
      <c r="A8969" s="86">
        <v>54030300905</v>
      </c>
      <c r="B8969" t="s">
        <v>1143</v>
      </c>
      <c r="C8969">
        <v>0</v>
      </c>
      <c r="D8969">
        <v>0</v>
      </c>
      <c r="E8969">
        <v>0</v>
      </c>
      <c r="F8969">
        <v>0</v>
      </c>
    </row>
    <row r="8970" spans="1:6" ht="15" customHeight="1" x14ac:dyDescent="0.35">
      <c r="A8970" s="86">
        <v>5403040</v>
      </c>
      <c r="B8970" t="s">
        <v>1055</v>
      </c>
      <c r="C8970">
        <v>0</v>
      </c>
      <c r="D8970">
        <v>0</v>
      </c>
      <c r="E8970">
        <v>0</v>
      </c>
      <c r="F8970">
        <v>0</v>
      </c>
    </row>
    <row r="8971" spans="1:6" ht="15" customHeight="1" x14ac:dyDescent="0.35">
      <c r="A8971" s="86">
        <v>540304003</v>
      </c>
      <c r="B8971" t="s">
        <v>1856</v>
      </c>
      <c r="C8971">
        <v>0</v>
      </c>
      <c r="D8971">
        <v>0</v>
      </c>
      <c r="E8971">
        <v>0</v>
      </c>
      <c r="F8971">
        <v>0</v>
      </c>
    </row>
    <row r="8972" spans="1:6" ht="15" customHeight="1" x14ac:dyDescent="0.35">
      <c r="A8972" s="86">
        <v>540304004</v>
      </c>
      <c r="B8972" t="s">
        <v>567</v>
      </c>
      <c r="C8972">
        <v>0</v>
      </c>
      <c r="D8972">
        <v>0</v>
      </c>
      <c r="E8972">
        <v>0</v>
      </c>
      <c r="F8972">
        <v>0</v>
      </c>
    </row>
    <row r="8973" spans="1:6" ht="15" customHeight="1" x14ac:dyDescent="0.35">
      <c r="A8973" s="86">
        <v>54030400401</v>
      </c>
      <c r="B8973" t="s">
        <v>2093</v>
      </c>
      <c r="C8973">
        <v>0</v>
      </c>
      <c r="D8973">
        <v>0</v>
      </c>
      <c r="E8973">
        <v>0</v>
      </c>
      <c r="F8973">
        <v>0</v>
      </c>
    </row>
    <row r="8974" spans="1:6" ht="15" customHeight="1" x14ac:dyDescent="0.35">
      <c r="A8974" s="86">
        <v>54030400402</v>
      </c>
      <c r="B8974" t="s">
        <v>2094</v>
      </c>
      <c r="C8974">
        <v>0</v>
      </c>
      <c r="D8974">
        <v>0</v>
      </c>
      <c r="E8974">
        <v>0</v>
      </c>
      <c r="F8974">
        <v>0</v>
      </c>
    </row>
    <row r="8975" spans="1:6" ht="15" customHeight="1" x14ac:dyDescent="0.35">
      <c r="A8975" s="86">
        <v>540304005</v>
      </c>
      <c r="B8975" t="s">
        <v>1143</v>
      </c>
      <c r="C8975">
        <v>0</v>
      </c>
      <c r="D8975">
        <v>0</v>
      </c>
      <c r="E8975">
        <v>0</v>
      </c>
      <c r="F8975">
        <v>0</v>
      </c>
    </row>
    <row r="8976" spans="1:6" ht="15" customHeight="1" x14ac:dyDescent="0.35">
      <c r="A8976" s="86">
        <v>54030400501</v>
      </c>
      <c r="B8976" t="s">
        <v>2093</v>
      </c>
      <c r="C8976">
        <v>0</v>
      </c>
      <c r="D8976">
        <v>0</v>
      </c>
      <c r="E8976">
        <v>0</v>
      </c>
      <c r="F8976">
        <v>0</v>
      </c>
    </row>
    <row r="8977" spans="1:6" ht="15" customHeight="1" x14ac:dyDescent="0.35">
      <c r="A8977" s="86">
        <v>54030400502</v>
      </c>
      <c r="B8977" t="s">
        <v>2094</v>
      </c>
      <c r="C8977">
        <v>0</v>
      </c>
      <c r="D8977">
        <v>0</v>
      </c>
      <c r="E8977">
        <v>0</v>
      </c>
      <c r="F8977">
        <v>0</v>
      </c>
    </row>
    <row r="8978" spans="1:6" ht="15" customHeight="1" x14ac:dyDescent="0.35">
      <c r="A8978" s="86">
        <v>540304009</v>
      </c>
      <c r="B8978" t="s">
        <v>2095</v>
      </c>
      <c r="C8978">
        <v>0</v>
      </c>
      <c r="D8978">
        <v>0</v>
      </c>
      <c r="E8978">
        <v>0</v>
      </c>
      <c r="F8978">
        <v>0</v>
      </c>
    </row>
    <row r="8979" spans="1:6" ht="15" customHeight="1" x14ac:dyDescent="0.35">
      <c r="A8979" s="86">
        <v>54030400903</v>
      </c>
      <c r="B8979" t="s">
        <v>1856</v>
      </c>
      <c r="C8979">
        <v>0</v>
      </c>
      <c r="D8979">
        <v>0</v>
      </c>
      <c r="E8979">
        <v>0</v>
      </c>
      <c r="F8979">
        <v>0</v>
      </c>
    </row>
    <row r="8980" spans="1:6" ht="15" customHeight="1" x14ac:dyDescent="0.35">
      <c r="A8980" s="86">
        <v>54030400904</v>
      </c>
      <c r="B8980" t="s">
        <v>567</v>
      </c>
      <c r="C8980">
        <v>0</v>
      </c>
      <c r="D8980">
        <v>0</v>
      </c>
      <c r="E8980">
        <v>0</v>
      </c>
      <c r="F8980">
        <v>0</v>
      </c>
    </row>
    <row r="8981" spans="1:6" ht="15" customHeight="1" x14ac:dyDescent="0.35">
      <c r="A8981" s="86">
        <v>54030400905</v>
      </c>
      <c r="B8981" t="s">
        <v>1143</v>
      </c>
      <c r="C8981">
        <v>0</v>
      </c>
      <c r="D8981">
        <v>0</v>
      </c>
      <c r="E8981">
        <v>0</v>
      </c>
      <c r="F8981">
        <v>0</v>
      </c>
    </row>
    <row r="8982" spans="1:6" ht="15" customHeight="1" x14ac:dyDescent="0.35">
      <c r="A8982" s="86">
        <v>5404</v>
      </c>
      <c r="B8982" t="s">
        <v>212</v>
      </c>
      <c r="C8982">
        <v>0</v>
      </c>
      <c r="D8982">
        <v>0</v>
      </c>
      <c r="E8982">
        <v>179.84</v>
      </c>
      <c r="F8982">
        <v>-179.84</v>
      </c>
    </row>
    <row r="8983" spans="1:6" ht="15" customHeight="1" x14ac:dyDescent="0.35">
      <c r="A8983" s="86">
        <v>540401</v>
      </c>
      <c r="B8983" t="s">
        <v>386</v>
      </c>
      <c r="C8983">
        <v>0</v>
      </c>
      <c r="D8983">
        <v>0</v>
      </c>
      <c r="E8983">
        <v>179.84</v>
      </c>
      <c r="F8983">
        <v>-179.84</v>
      </c>
    </row>
    <row r="8984" spans="1:6" ht="15" customHeight="1" x14ac:dyDescent="0.35">
      <c r="A8984" s="86">
        <v>5404010</v>
      </c>
      <c r="B8984" t="s">
        <v>386</v>
      </c>
      <c r="C8984">
        <v>0</v>
      </c>
      <c r="D8984">
        <v>0</v>
      </c>
      <c r="E8984">
        <v>179.84</v>
      </c>
      <c r="F8984">
        <v>-179.84</v>
      </c>
    </row>
    <row r="8985" spans="1:6" ht="15" customHeight="1" x14ac:dyDescent="0.35">
      <c r="A8985" s="86">
        <v>540401003</v>
      </c>
      <c r="B8985" t="s">
        <v>1856</v>
      </c>
      <c r="C8985">
        <v>0</v>
      </c>
      <c r="D8985">
        <v>0</v>
      </c>
      <c r="E8985">
        <v>0</v>
      </c>
      <c r="F8985">
        <v>0</v>
      </c>
    </row>
    <row r="8986" spans="1:6" ht="15" customHeight="1" x14ac:dyDescent="0.35">
      <c r="A8986" s="86">
        <v>540401004</v>
      </c>
      <c r="B8986" t="s">
        <v>567</v>
      </c>
      <c r="C8986">
        <v>0</v>
      </c>
      <c r="D8986">
        <v>0</v>
      </c>
      <c r="E8986">
        <v>179.84</v>
      </c>
      <c r="F8986">
        <v>-179.84</v>
      </c>
    </row>
    <row r="8987" spans="1:6" ht="15" customHeight="1" x14ac:dyDescent="0.35">
      <c r="A8987" s="86">
        <v>54040100401</v>
      </c>
      <c r="B8987" t="s">
        <v>2093</v>
      </c>
      <c r="C8987">
        <v>0</v>
      </c>
      <c r="D8987">
        <v>0</v>
      </c>
      <c r="E8987">
        <v>179.84</v>
      </c>
      <c r="F8987">
        <v>-179.84</v>
      </c>
    </row>
    <row r="8988" spans="1:6" ht="15" customHeight="1" x14ac:dyDescent="0.35">
      <c r="A8988" s="86">
        <v>54040100402</v>
      </c>
      <c r="B8988" t="s">
        <v>2094</v>
      </c>
      <c r="C8988">
        <v>0</v>
      </c>
      <c r="D8988">
        <v>0</v>
      </c>
      <c r="E8988">
        <v>0</v>
      </c>
      <c r="F8988">
        <v>0</v>
      </c>
    </row>
    <row r="8989" spans="1:6" ht="15" customHeight="1" x14ac:dyDescent="0.35">
      <c r="A8989" s="86">
        <v>540401005</v>
      </c>
      <c r="B8989" t="s">
        <v>1143</v>
      </c>
      <c r="C8989">
        <v>0</v>
      </c>
      <c r="D8989">
        <v>0</v>
      </c>
      <c r="E8989">
        <v>0</v>
      </c>
      <c r="F8989">
        <v>0</v>
      </c>
    </row>
    <row r="8990" spans="1:6" ht="15" customHeight="1" x14ac:dyDescent="0.35">
      <c r="A8990" s="86">
        <v>54040100501</v>
      </c>
      <c r="B8990" t="s">
        <v>2093</v>
      </c>
      <c r="C8990">
        <v>0</v>
      </c>
      <c r="D8990">
        <v>0</v>
      </c>
      <c r="E8990">
        <v>0</v>
      </c>
      <c r="F8990">
        <v>0</v>
      </c>
    </row>
    <row r="8991" spans="1:6" ht="15" customHeight="1" x14ac:dyDescent="0.35">
      <c r="A8991" s="86">
        <v>54040100502</v>
      </c>
      <c r="B8991" t="s">
        <v>2094</v>
      </c>
      <c r="C8991">
        <v>0</v>
      </c>
      <c r="D8991">
        <v>0</v>
      </c>
      <c r="E8991">
        <v>0</v>
      </c>
      <c r="F8991">
        <v>0</v>
      </c>
    </row>
    <row r="8992" spans="1:6" ht="15" customHeight="1" x14ac:dyDescent="0.35">
      <c r="A8992" s="86">
        <v>540401009</v>
      </c>
      <c r="B8992" t="s">
        <v>2095</v>
      </c>
      <c r="C8992">
        <v>0</v>
      </c>
      <c r="D8992">
        <v>0</v>
      </c>
      <c r="E8992">
        <v>0</v>
      </c>
      <c r="F8992">
        <v>0</v>
      </c>
    </row>
    <row r="8993" spans="1:6" ht="15" customHeight="1" x14ac:dyDescent="0.35">
      <c r="A8993" s="86">
        <v>54040100903</v>
      </c>
      <c r="B8993" t="s">
        <v>1856</v>
      </c>
      <c r="C8993">
        <v>0</v>
      </c>
      <c r="D8993">
        <v>0</v>
      </c>
      <c r="E8993">
        <v>0</v>
      </c>
      <c r="F8993">
        <v>0</v>
      </c>
    </row>
    <row r="8994" spans="1:6" ht="15" customHeight="1" x14ac:dyDescent="0.35">
      <c r="A8994" s="86">
        <v>54040100904</v>
      </c>
      <c r="B8994" t="s">
        <v>567</v>
      </c>
      <c r="C8994">
        <v>0</v>
      </c>
      <c r="D8994">
        <v>0</v>
      </c>
      <c r="E8994">
        <v>0</v>
      </c>
      <c r="F8994">
        <v>0</v>
      </c>
    </row>
    <row r="8995" spans="1:6" ht="15" customHeight="1" x14ac:dyDescent="0.35">
      <c r="A8995" s="86">
        <v>54040100905</v>
      </c>
      <c r="B8995" t="s">
        <v>1143</v>
      </c>
      <c r="C8995">
        <v>0</v>
      </c>
      <c r="D8995">
        <v>0</v>
      </c>
      <c r="E8995">
        <v>0</v>
      </c>
      <c r="F8995">
        <v>0</v>
      </c>
    </row>
    <row r="8996" spans="1:6" ht="15" customHeight="1" x14ac:dyDescent="0.35">
      <c r="A8996" s="86">
        <v>540402</v>
      </c>
      <c r="B8996" t="s">
        <v>646</v>
      </c>
      <c r="C8996">
        <v>0</v>
      </c>
      <c r="D8996">
        <v>0</v>
      </c>
      <c r="E8996">
        <v>0</v>
      </c>
      <c r="F8996">
        <v>0</v>
      </c>
    </row>
    <row r="8997" spans="1:6" ht="15" customHeight="1" x14ac:dyDescent="0.35">
      <c r="A8997" s="86">
        <v>5404020</v>
      </c>
      <c r="B8997" t="s">
        <v>646</v>
      </c>
      <c r="C8997">
        <v>0</v>
      </c>
      <c r="D8997">
        <v>0</v>
      </c>
      <c r="E8997">
        <v>0</v>
      </c>
      <c r="F8997">
        <v>0</v>
      </c>
    </row>
    <row r="8998" spans="1:6" ht="15" customHeight="1" x14ac:dyDescent="0.35">
      <c r="A8998" s="86">
        <v>540402003</v>
      </c>
      <c r="B8998" t="s">
        <v>1856</v>
      </c>
      <c r="C8998">
        <v>0</v>
      </c>
      <c r="D8998">
        <v>0</v>
      </c>
      <c r="E8998">
        <v>0</v>
      </c>
      <c r="F8998">
        <v>0</v>
      </c>
    </row>
    <row r="8999" spans="1:6" ht="15" customHeight="1" x14ac:dyDescent="0.35">
      <c r="A8999" s="86">
        <v>540402004</v>
      </c>
      <c r="B8999" t="s">
        <v>567</v>
      </c>
      <c r="C8999">
        <v>0</v>
      </c>
      <c r="D8999">
        <v>0</v>
      </c>
      <c r="E8999">
        <v>0</v>
      </c>
      <c r="F8999">
        <v>0</v>
      </c>
    </row>
    <row r="9000" spans="1:6" ht="15" customHeight="1" x14ac:dyDescent="0.35">
      <c r="A9000" s="86">
        <v>54040200401</v>
      </c>
      <c r="B9000" t="s">
        <v>2093</v>
      </c>
      <c r="C9000">
        <v>0</v>
      </c>
      <c r="D9000">
        <v>0</v>
      </c>
      <c r="E9000">
        <v>0</v>
      </c>
      <c r="F9000">
        <v>0</v>
      </c>
    </row>
    <row r="9001" spans="1:6" ht="15" customHeight="1" x14ac:dyDescent="0.35">
      <c r="A9001" s="86">
        <v>54040200402</v>
      </c>
      <c r="B9001" t="s">
        <v>2094</v>
      </c>
      <c r="C9001">
        <v>0</v>
      </c>
      <c r="D9001">
        <v>0</v>
      </c>
      <c r="E9001">
        <v>0</v>
      </c>
      <c r="F9001">
        <v>0</v>
      </c>
    </row>
    <row r="9002" spans="1:6" ht="15" customHeight="1" x14ac:dyDescent="0.35">
      <c r="A9002" s="86">
        <v>540402005</v>
      </c>
      <c r="B9002" t="s">
        <v>1143</v>
      </c>
      <c r="C9002">
        <v>0</v>
      </c>
      <c r="D9002">
        <v>0</v>
      </c>
      <c r="E9002">
        <v>0</v>
      </c>
      <c r="F9002">
        <v>0</v>
      </c>
    </row>
    <row r="9003" spans="1:6" ht="15" customHeight="1" x14ac:dyDescent="0.35">
      <c r="A9003" s="86">
        <v>54040200501</v>
      </c>
      <c r="B9003" t="s">
        <v>2093</v>
      </c>
      <c r="C9003">
        <v>0</v>
      </c>
      <c r="D9003">
        <v>0</v>
      </c>
      <c r="E9003">
        <v>0</v>
      </c>
      <c r="F9003">
        <v>0</v>
      </c>
    </row>
    <row r="9004" spans="1:6" ht="15" customHeight="1" x14ac:dyDescent="0.35">
      <c r="A9004" s="86">
        <v>54040200502</v>
      </c>
      <c r="B9004" t="s">
        <v>2094</v>
      </c>
      <c r="C9004">
        <v>0</v>
      </c>
      <c r="D9004">
        <v>0</v>
      </c>
      <c r="E9004">
        <v>0</v>
      </c>
      <c r="F9004">
        <v>0</v>
      </c>
    </row>
    <row r="9005" spans="1:6" ht="15" customHeight="1" x14ac:dyDescent="0.35">
      <c r="A9005" s="86">
        <v>540402009</v>
      </c>
      <c r="B9005" t="s">
        <v>2095</v>
      </c>
      <c r="C9005">
        <v>0</v>
      </c>
      <c r="D9005">
        <v>0</v>
      </c>
      <c r="E9005">
        <v>0</v>
      </c>
      <c r="F9005">
        <v>0</v>
      </c>
    </row>
    <row r="9006" spans="1:6" ht="15" customHeight="1" x14ac:dyDescent="0.35">
      <c r="A9006" s="86">
        <v>54040200903</v>
      </c>
      <c r="B9006" t="s">
        <v>1856</v>
      </c>
      <c r="C9006">
        <v>0</v>
      </c>
      <c r="D9006">
        <v>0</v>
      </c>
      <c r="E9006">
        <v>0</v>
      </c>
      <c r="F9006">
        <v>0</v>
      </c>
    </row>
    <row r="9007" spans="1:6" ht="15" customHeight="1" x14ac:dyDescent="0.35">
      <c r="A9007" s="86">
        <v>54040200904</v>
      </c>
      <c r="B9007" t="s">
        <v>567</v>
      </c>
      <c r="C9007">
        <v>0</v>
      </c>
      <c r="D9007">
        <v>0</v>
      </c>
      <c r="E9007">
        <v>0</v>
      </c>
      <c r="F9007">
        <v>0</v>
      </c>
    </row>
    <row r="9008" spans="1:6" ht="15" customHeight="1" x14ac:dyDescent="0.35">
      <c r="A9008" s="86">
        <v>54040200905</v>
      </c>
      <c r="B9008" t="s">
        <v>1143</v>
      </c>
      <c r="C9008">
        <v>0</v>
      </c>
      <c r="D9008">
        <v>0</v>
      </c>
      <c r="E9008">
        <v>0</v>
      </c>
      <c r="F9008">
        <v>0</v>
      </c>
    </row>
    <row r="9009" spans="1:6" ht="15" customHeight="1" x14ac:dyDescent="0.35">
      <c r="A9009" s="86">
        <v>5405</v>
      </c>
      <c r="B9009" t="s">
        <v>229</v>
      </c>
      <c r="C9009">
        <v>0</v>
      </c>
      <c r="D9009">
        <v>0</v>
      </c>
      <c r="E9009">
        <v>0</v>
      </c>
      <c r="F9009">
        <v>0</v>
      </c>
    </row>
    <row r="9010" spans="1:6" ht="15" customHeight="1" x14ac:dyDescent="0.35">
      <c r="A9010" s="86">
        <v>540501</v>
      </c>
      <c r="B9010" t="s">
        <v>388</v>
      </c>
      <c r="C9010">
        <v>0</v>
      </c>
      <c r="D9010">
        <v>0</v>
      </c>
      <c r="E9010">
        <v>0</v>
      </c>
      <c r="F9010">
        <v>0</v>
      </c>
    </row>
    <row r="9011" spans="1:6" ht="15" customHeight="1" x14ac:dyDescent="0.35">
      <c r="A9011" s="86">
        <v>5405010</v>
      </c>
      <c r="B9011" t="s">
        <v>388</v>
      </c>
      <c r="C9011">
        <v>0</v>
      </c>
      <c r="D9011">
        <v>0</v>
      </c>
      <c r="E9011">
        <v>0</v>
      </c>
      <c r="F9011">
        <v>0</v>
      </c>
    </row>
    <row r="9012" spans="1:6" ht="15" customHeight="1" x14ac:dyDescent="0.35">
      <c r="A9012" s="86">
        <v>540501003</v>
      </c>
      <c r="B9012" t="s">
        <v>1856</v>
      </c>
      <c r="C9012">
        <v>0</v>
      </c>
      <c r="D9012">
        <v>0</v>
      </c>
      <c r="E9012">
        <v>0</v>
      </c>
      <c r="F9012">
        <v>0</v>
      </c>
    </row>
    <row r="9013" spans="1:6" ht="15" customHeight="1" x14ac:dyDescent="0.35">
      <c r="A9013" s="86">
        <v>540501004</v>
      </c>
      <c r="B9013" t="s">
        <v>567</v>
      </c>
      <c r="C9013">
        <v>0</v>
      </c>
      <c r="D9013">
        <v>0</v>
      </c>
      <c r="E9013">
        <v>0</v>
      </c>
      <c r="F9013">
        <v>0</v>
      </c>
    </row>
    <row r="9014" spans="1:6" ht="15" customHeight="1" x14ac:dyDescent="0.35">
      <c r="A9014" s="86">
        <v>54050100401</v>
      </c>
      <c r="B9014" t="s">
        <v>2093</v>
      </c>
      <c r="C9014">
        <v>0</v>
      </c>
      <c r="D9014">
        <v>0</v>
      </c>
      <c r="E9014">
        <v>0</v>
      </c>
      <c r="F9014">
        <v>0</v>
      </c>
    </row>
    <row r="9015" spans="1:6" ht="15" customHeight="1" x14ac:dyDescent="0.35">
      <c r="A9015" s="86">
        <v>54050100402</v>
      </c>
      <c r="B9015" t="s">
        <v>2094</v>
      </c>
      <c r="C9015">
        <v>0</v>
      </c>
      <c r="D9015">
        <v>0</v>
      </c>
      <c r="E9015">
        <v>0</v>
      </c>
      <c r="F9015">
        <v>0</v>
      </c>
    </row>
    <row r="9016" spans="1:6" ht="15" customHeight="1" x14ac:dyDescent="0.35">
      <c r="A9016" s="86">
        <v>540501005</v>
      </c>
      <c r="B9016" t="s">
        <v>1143</v>
      </c>
      <c r="C9016">
        <v>0</v>
      </c>
      <c r="D9016">
        <v>0</v>
      </c>
      <c r="E9016">
        <v>0</v>
      </c>
      <c r="F9016">
        <v>0</v>
      </c>
    </row>
    <row r="9017" spans="1:6" ht="15" customHeight="1" x14ac:dyDescent="0.35">
      <c r="A9017" s="86">
        <v>54050100501</v>
      </c>
      <c r="B9017" t="s">
        <v>2093</v>
      </c>
      <c r="C9017">
        <v>0</v>
      </c>
      <c r="D9017">
        <v>0</v>
      </c>
      <c r="E9017">
        <v>0</v>
      </c>
      <c r="F9017">
        <v>0</v>
      </c>
    </row>
    <row r="9018" spans="1:6" ht="15" customHeight="1" x14ac:dyDescent="0.35">
      <c r="A9018" s="86">
        <v>54050100502</v>
      </c>
      <c r="B9018" t="s">
        <v>2094</v>
      </c>
      <c r="C9018">
        <v>0</v>
      </c>
      <c r="D9018">
        <v>0</v>
      </c>
      <c r="E9018">
        <v>0</v>
      </c>
      <c r="F9018">
        <v>0</v>
      </c>
    </row>
    <row r="9019" spans="1:6" ht="15" customHeight="1" x14ac:dyDescent="0.35">
      <c r="A9019" s="86">
        <v>540501009</v>
      </c>
      <c r="B9019" t="s">
        <v>2095</v>
      </c>
      <c r="C9019">
        <v>0</v>
      </c>
      <c r="D9019">
        <v>0</v>
      </c>
      <c r="E9019">
        <v>0</v>
      </c>
      <c r="F9019">
        <v>0</v>
      </c>
    </row>
    <row r="9020" spans="1:6" ht="15" customHeight="1" x14ac:dyDescent="0.35">
      <c r="A9020" s="86">
        <v>54050100903</v>
      </c>
      <c r="B9020" t="s">
        <v>1856</v>
      </c>
      <c r="C9020">
        <v>0</v>
      </c>
      <c r="D9020">
        <v>0</v>
      </c>
      <c r="E9020">
        <v>0</v>
      </c>
      <c r="F9020">
        <v>0</v>
      </c>
    </row>
    <row r="9021" spans="1:6" ht="15" customHeight="1" x14ac:dyDescent="0.35">
      <c r="A9021" s="86">
        <v>54050100904</v>
      </c>
      <c r="B9021" t="s">
        <v>567</v>
      </c>
      <c r="C9021">
        <v>0</v>
      </c>
      <c r="D9021">
        <v>0</v>
      </c>
      <c r="E9021">
        <v>0</v>
      </c>
      <c r="F9021">
        <v>0</v>
      </c>
    </row>
    <row r="9022" spans="1:6" ht="15" customHeight="1" x14ac:dyDescent="0.35">
      <c r="A9022" s="86">
        <v>54050100905</v>
      </c>
      <c r="B9022" t="s">
        <v>1143</v>
      </c>
      <c r="C9022">
        <v>0</v>
      </c>
      <c r="D9022">
        <v>0</v>
      </c>
      <c r="E9022">
        <v>0</v>
      </c>
      <c r="F9022">
        <v>0</v>
      </c>
    </row>
    <row r="9023" spans="1:6" ht="15" customHeight="1" x14ac:dyDescent="0.35">
      <c r="A9023" s="86">
        <v>5406</v>
      </c>
      <c r="B9023" t="s">
        <v>214</v>
      </c>
      <c r="C9023">
        <v>0</v>
      </c>
      <c r="D9023">
        <v>0</v>
      </c>
      <c r="E9023">
        <v>0</v>
      </c>
      <c r="F9023">
        <v>0</v>
      </c>
    </row>
    <row r="9024" spans="1:6" ht="15" customHeight="1" x14ac:dyDescent="0.35">
      <c r="A9024" s="86">
        <v>540601</v>
      </c>
      <c r="B9024" t="s">
        <v>2097</v>
      </c>
      <c r="C9024">
        <v>0</v>
      </c>
      <c r="D9024">
        <v>0</v>
      </c>
      <c r="E9024">
        <v>0</v>
      </c>
      <c r="F9024">
        <v>0</v>
      </c>
    </row>
    <row r="9025" spans="1:6" ht="15" customHeight="1" x14ac:dyDescent="0.35">
      <c r="A9025" s="86">
        <v>5406010</v>
      </c>
      <c r="B9025" t="s">
        <v>390</v>
      </c>
      <c r="C9025">
        <v>0</v>
      </c>
      <c r="D9025">
        <v>0</v>
      </c>
      <c r="E9025">
        <v>0</v>
      </c>
      <c r="F9025">
        <v>0</v>
      </c>
    </row>
    <row r="9026" spans="1:6" ht="15" customHeight="1" x14ac:dyDescent="0.35">
      <c r="A9026" s="86">
        <v>540601003</v>
      </c>
      <c r="B9026" t="s">
        <v>1856</v>
      </c>
      <c r="C9026">
        <v>0</v>
      </c>
      <c r="D9026">
        <v>0</v>
      </c>
      <c r="E9026">
        <v>0</v>
      </c>
      <c r="F9026">
        <v>0</v>
      </c>
    </row>
    <row r="9027" spans="1:6" ht="15" customHeight="1" x14ac:dyDescent="0.35">
      <c r="A9027" s="86">
        <v>540601004</v>
      </c>
      <c r="B9027" t="s">
        <v>567</v>
      </c>
      <c r="C9027">
        <v>0</v>
      </c>
      <c r="D9027">
        <v>0</v>
      </c>
      <c r="E9027">
        <v>0</v>
      </c>
      <c r="F9027">
        <v>0</v>
      </c>
    </row>
    <row r="9028" spans="1:6" ht="15" customHeight="1" x14ac:dyDescent="0.35">
      <c r="A9028" s="86">
        <v>54060100401</v>
      </c>
      <c r="B9028" t="s">
        <v>2093</v>
      </c>
      <c r="C9028">
        <v>0</v>
      </c>
      <c r="D9028">
        <v>0</v>
      </c>
      <c r="E9028">
        <v>0</v>
      </c>
      <c r="F9028">
        <v>0</v>
      </c>
    </row>
    <row r="9029" spans="1:6" ht="15" customHeight="1" x14ac:dyDescent="0.35">
      <c r="A9029" s="86">
        <v>54060100402</v>
      </c>
      <c r="B9029" t="s">
        <v>2094</v>
      </c>
      <c r="C9029">
        <v>0</v>
      </c>
      <c r="D9029">
        <v>0</v>
      </c>
      <c r="E9029">
        <v>0</v>
      </c>
      <c r="F9029">
        <v>0</v>
      </c>
    </row>
    <row r="9030" spans="1:6" ht="15" customHeight="1" x14ac:dyDescent="0.35">
      <c r="A9030" s="86">
        <v>540601005</v>
      </c>
      <c r="B9030" t="s">
        <v>1143</v>
      </c>
      <c r="C9030">
        <v>0</v>
      </c>
      <c r="D9030">
        <v>0</v>
      </c>
      <c r="E9030">
        <v>0</v>
      </c>
      <c r="F9030">
        <v>0</v>
      </c>
    </row>
    <row r="9031" spans="1:6" ht="15" customHeight="1" x14ac:dyDescent="0.35">
      <c r="A9031" s="86">
        <v>54060100501</v>
      </c>
      <c r="B9031" t="s">
        <v>2093</v>
      </c>
      <c r="C9031">
        <v>0</v>
      </c>
      <c r="D9031">
        <v>0</v>
      </c>
      <c r="E9031">
        <v>0</v>
      </c>
      <c r="F9031">
        <v>0</v>
      </c>
    </row>
    <row r="9032" spans="1:6" ht="15" customHeight="1" x14ac:dyDescent="0.35">
      <c r="A9032" s="86">
        <v>54060100502</v>
      </c>
      <c r="B9032" t="s">
        <v>2094</v>
      </c>
      <c r="C9032">
        <v>0</v>
      </c>
      <c r="D9032">
        <v>0</v>
      </c>
      <c r="E9032">
        <v>0</v>
      </c>
      <c r="F9032">
        <v>0</v>
      </c>
    </row>
    <row r="9033" spans="1:6" ht="15" customHeight="1" x14ac:dyDescent="0.35">
      <c r="A9033" s="86">
        <v>540601009</v>
      </c>
      <c r="B9033" t="s">
        <v>2095</v>
      </c>
      <c r="C9033">
        <v>0</v>
      </c>
      <c r="D9033">
        <v>0</v>
      </c>
      <c r="E9033">
        <v>0</v>
      </c>
      <c r="F9033">
        <v>0</v>
      </c>
    </row>
    <row r="9034" spans="1:6" ht="15" customHeight="1" x14ac:dyDescent="0.35">
      <c r="A9034" s="86">
        <v>54060100903</v>
      </c>
      <c r="B9034" t="s">
        <v>1856</v>
      </c>
      <c r="C9034">
        <v>0</v>
      </c>
      <c r="D9034">
        <v>0</v>
      </c>
      <c r="E9034">
        <v>0</v>
      </c>
      <c r="F9034">
        <v>0</v>
      </c>
    </row>
    <row r="9035" spans="1:6" ht="15" customHeight="1" x14ac:dyDescent="0.35">
      <c r="A9035" s="86">
        <v>54060100904</v>
      </c>
      <c r="B9035" t="s">
        <v>567</v>
      </c>
      <c r="C9035">
        <v>0</v>
      </c>
      <c r="D9035">
        <v>0</v>
      </c>
      <c r="E9035">
        <v>0</v>
      </c>
      <c r="F9035">
        <v>0</v>
      </c>
    </row>
    <row r="9036" spans="1:6" ht="15" customHeight="1" x14ac:dyDescent="0.35">
      <c r="A9036" s="86">
        <v>54060100905</v>
      </c>
      <c r="B9036" t="s">
        <v>1143</v>
      </c>
      <c r="C9036">
        <v>0</v>
      </c>
      <c r="D9036">
        <v>0</v>
      </c>
      <c r="E9036">
        <v>0</v>
      </c>
      <c r="F9036">
        <v>0</v>
      </c>
    </row>
    <row r="9037" spans="1:6" ht="15" customHeight="1" x14ac:dyDescent="0.35">
      <c r="A9037" s="86">
        <v>540602</v>
      </c>
      <c r="B9037" t="s">
        <v>592</v>
      </c>
      <c r="C9037">
        <v>0</v>
      </c>
      <c r="D9037">
        <v>0</v>
      </c>
      <c r="E9037">
        <v>0</v>
      </c>
      <c r="F9037">
        <v>0</v>
      </c>
    </row>
    <row r="9038" spans="1:6" ht="15" customHeight="1" x14ac:dyDescent="0.35">
      <c r="A9038" s="86">
        <v>5406020</v>
      </c>
      <c r="B9038" t="s">
        <v>391</v>
      </c>
      <c r="C9038">
        <v>0</v>
      </c>
      <c r="D9038">
        <v>0</v>
      </c>
      <c r="E9038">
        <v>0</v>
      </c>
      <c r="F9038">
        <v>0</v>
      </c>
    </row>
    <row r="9039" spans="1:6" ht="15" customHeight="1" x14ac:dyDescent="0.35">
      <c r="A9039" s="86">
        <v>540602003</v>
      </c>
      <c r="B9039" t="s">
        <v>1856</v>
      </c>
      <c r="C9039">
        <v>0</v>
      </c>
      <c r="D9039">
        <v>0</v>
      </c>
      <c r="E9039">
        <v>0</v>
      </c>
      <c r="F9039">
        <v>0</v>
      </c>
    </row>
    <row r="9040" spans="1:6" ht="15" customHeight="1" x14ac:dyDescent="0.35">
      <c r="A9040" s="86">
        <v>540602004</v>
      </c>
      <c r="B9040" t="s">
        <v>567</v>
      </c>
      <c r="C9040">
        <v>0</v>
      </c>
      <c r="D9040">
        <v>0</v>
      </c>
      <c r="E9040">
        <v>0</v>
      </c>
      <c r="F9040">
        <v>0</v>
      </c>
    </row>
    <row r="9041" spans="1:6" ht="15" customHeight="1" x14ac:dyDescent="0.35">
      <c r="A9041" s="86">
        <v>54060200401</v>
      </c>
      <c r="B9041" t="s">
        <v>2093</v>
      </c>
      <c r="C9041">
        <v>0</v>
      </c>
      <c r="D9041">
        <v>0</v>
      </c>
      <c r="E9041">
        <v>0</v>
      </c>
      <c r="F9041">
        <v>0</v>
      </c>
    </row>
    <row r="9042" spans="1:6" ht="15" customHeight="1" x14ac:dyDescent="0.35">
      <c r="A9042" s="86">
        <v>54060200402</v>
      </c>
      <c r="B9042" t="s">
        <v>2094</v>
      </c>
      <c r="C9042">
        <v>0</v>
      </c>
      <c r="D9042">
        <v>0</v>
      </c>
      <c r="E9042">
        <v>0</v>
      </c>
      <c r="F9042">
        <v>0</v>
      </c>
    </row>
    <row r="9043" spans="1:6" ht="15" customHeight="1" x14ac:dyDescent="0.35">
      <c r="A9043" s="86">
        <v>540602005</v>
      </c>
      <c r="B9043" t="s">
        <v>1143</v>
      </c>
      <c r="C9043">
        <v>0</v>
      </c>
      <c r="D9043">
        <v>0</v>
      </c>
      <c r="E9043">
        <v>0</v>
      </c>
      <c r="F9043">
        <v>0</v>
      </c>
    </row>
    <row r="9044" spans="1:6" ht="15" customHeight="1" x14ac:dyDescent="0.35">
      <c r="A9044" s="86">
        <v>54060200501</v>
      </c>
      <c r="B9044" t="s">
        <v>2093</v>
      </c>
      <c r="C9044">
        <v>0</v>
      </c>
      <c r="D9044">
        <v>0</v>
      </c>
      <c r="E9044">
        <v>0</v>
      </c>
      <c r="F9044">
        <v>0</v>
      </c>
    </row>
    <row r="9045" spans="1:6" ht="15" customHeight="1" x14ac:dyDescent="0.35">
      <c r="A9045" s="86">
        <v>54060200502</v>
      </c>
      <c r="B9045" t="s">
        <v>2094</v>
      </c>
      <c r="C9045">
        <v>0</v>
      </c>
      <c r="D9045">
        <v>0</v>
      </c>
      <c r="E9045">
        <v>0</v>
      </c>
      <c r="F9045">
        <v>0</v>
      </c>
    </row>
    <row r="9046" spans="1:6" ht="15" customHeight="1" x14ac:dyDescent="0.35">
      <c r="A9046" s="86">
        <v>540602009</v>
      </c>
      <c r="B9046" t="s">
        <v>2095</v>
      </c>
      <c r="C9046">
        <v>0</v>
      </c>
      <c r="D9046">
        <v>0</v>
      </c>
      <c r="E9046">
        <v>0</v>
      </c>
      <c r="F9046">
        <v>0</v>
      </c>
    </row>
    <row r="9047" spans="1:6" ht="15" customHeight="1" x14ac:dyDescent="0.35">
      <c r="A9047" s="86">
        <v>54060200903</v>
      </c>
      <c r="B9047" t="s">
        <v>1856</v>
      </c>
      <c r="C9047">
        <v>0</v>
      </c>
      <c r="D9047">
        <v>0</v>
      </c>
      <c r="E9047">
        <v>0</v>
      </c>
      <c r="F9047">
        <v>0</v>
      </c>
    </row>
    <row r="9048" spans="1:6" ht="15" customHeight="1" x14ac:dyDescent="0.35">
      <c r="A9048" s="86">
        <v>54060200904</v>
      </c>
      <c r="B9048" t="s">
        <v>567</v>
      </c>
      <c r="C9048">
        <v>0</v>
      </c>
      <c r="D9048">
        <v>0</v>
      </c>
      <c r="E9048">
        <v>0</v>
      </c>
      <c r="F9048">
        <v>0</v>
      </c>
    </row>
    <row r="9049" spans="1:6" ht="15" customHeight="1" x14ac:dyDescent="0.35">
      <c r="A9049" s="86">
        <v>54060200905</v>
      </c>
      <c r="B9049" t="s">
        <v>1143</v>
      </c>
      <c r="C9049">
        <v>0</v>
      </c>
      <c r="D9049">
        <v>0</v>
      </c>
      <c r="E9049">
        <v>0</v>
      </c>
      <c r="F9049">
        <v>0</v>
      </c>
    </row>
    <row r="9050" spans="1:6" ht="15" customHeight="1" x14ac:dyDescent="0.35">
      <c r="A9050" s="86">
        <v>540603</v>
      </c>
      <c r="B9050" t="s">
        <v>1950</v>
      </c>
      <c r="C9050">
        <v>0</v>
      </c>
      <c r="D9050">
        <v>0</v>
      </c>
      <c r="E9050">
        <v>0</v>
      </c>
      <c r="F9050">
        <v>0</v>
      </c>
    </row>
    <row r="9051" spans="1:6" ht="15" customHeight="1" x14ac:dyDescent="0.35">
      <c r="A9051" s="86">
        <v>5406030</v>
      </c>
      <c r="B9051" t="s">
        <v>393</v>
      </c>
      <c r="C9051">
        <v>0</v>
      </c>
      <c r="D9051">
        <v>0</v>
      </c>
      <c r="E9051">
        <v>0</v>
      </c>
      <c r="F9051">
        <v>0</v>
      </c>
    </row>
    <row r="9052" spans="1:6" ht="15" customHeight="1" x14ac:dyDescent="0.35">
      <c r="A9052" s="86">
        <v>540603003</v>
      </c>
      <c r="B9052" t="s">
        <v>1856</v>
      </c>
      <c r="C9052">
        <v>0</v>
      </c>
      <c r="D9052">
        <v>0</v>
      </c>
      <c r="E9052">
        <v>0</v>
      </c>
      <c r="F9052">
        <v>0</v>
      </c>
    </row>
    <row r="9053" spans="1:6" ht="15" customHeight="1" x14ac:dyDescent="0.35">
      <c r="A9053" s="86">
        <v>540603004</v>
      </c>
      <c r="B9053" t="s">
        <v>567</v>
      </c>
      <c r="C9053">
        <v>0</v>
      </c>
      <c r="D9053">
        <v>0</v>
      </c>
      <c r="E9053">
        <v>0</v>
      </c>
      <c r="F9053">
        <v>0</v>
      </c>
    </row>
    <row r="9054" spans="1:6" ht="15" customHeight="1" x14ac:dyDescent="0.35">
      <c r="A9054" s="86">
        <v>54060300401</v>
      </c>
      <c r="B9054" t="s">
        <v>2093</v>
      </c>
      <c r="C9054">
        <v>0</v>
      </c>
      <c r="D9054">
        <v>0</v>
      </c>
      <c r="E9054">
        <v>0</v>
      </c>
      <c r="F9054">
        <v>0</v>
      </c>
    </row>
    <row r="9055" spans="1:6" ht="15" customHeight="1" x14ac:dyDescent="0.35">
      <c r="A9055" s="86">
        <v>54060300402</v>
      </c>
      <c r="B9055" t="s">
        <v>2094</v>
      </c>
      <c r="C9055">
        <v>0</v>
      </c>
      <c r="D9055">
        <v>0</v>
      </c>
      <c r="E9055">
        <v>0</v>
      </c>
      <c r="F9055">
        <v>0</v>
      </c>
    </row>
    <row r="9056" spans="1:6" ht="15" customHeight="1" x14ac:dyDescent="0.35">
      <c r="A9056" s="86">
        <v>540603005</v>
      </c>
      <c r="B9056" t="s">
        <v>1143</v>
      </c>
      <c r="C9056">
        <v>0</v>
      </c>
      <c r="D9056">
        <v>0</v>
      </c>
      <c r="E9056">
        <v>0</v>
      </c>
      <c r="F9056">
        <v>0</v>
      </c>
    </row>
    <row r="9057" spans="1:6" ht="15" customHeight="1" x14ac:dyDescent="0.35">
      <c r="A9057" s="86">
        <v>54060300501</v>
      </c>
      <c r="B9057" t="s">
        <v>2093</v>
      </c>
      <c r="C9057">
        <v>0</v>
      </c>
      <c r="D9057">
        <v>0</v>
      </c>
      <c r="E9057">
        <v>0</v>
      </c>
      <c r="F9057">
        <v>0</v>
      </c>
    </row>
    <row r="9058" spans="1:6" ht="15" customHeight="1" x14ac:dyDescent="0.35">
      <c r="A9058" s="86">
        <v>54060300502</v>
      </c>
      <c r="B9058" t="s">
        <v>2094</v>
      </c>
      <c r="C9058">
        <v>0</v>
      </c>
      <c r="D9058">
        <v>0</v>
      </c>
      <c r="E9058">
        <v>0</v>
      </c>
      <c r="F9058">
        <v>0</v>
      </c>
    </row>
    <row r="9059" spans="1:6" ht="15" customHeight="1" x14ac:dyDescent="0.35">
      <c r="A9059" s="86">
        <v>540603009</v>
      </c>
      <c r="B9059" t="s">
        <v>2095</v>
      </c>
      <c r="C9059">
        <v>0</v>
      </c>
      <c r="D9059">
        <v>0</v>
      </c>
      <c r="E9059">
        <v>0</v>
      </c>
      <c r="F9059">
        <v>0</v>
      </c>
    </row>
    <row r="9060" spans="1:6" ht="15" customHeight="1" x14ac:dyDescent="0.35">
      <c r="A9060" s="86">
        <v>54060300903</v>
      </c>
      <c r="B9060" t="s">
        <v>1856</v>
      </c>
      <c r="C9060">
        <v>0</v>
      </c>
      <c r="D9060">
        <v>0</v>
      </c>
      <c r="E9060">
        <v>0</v>
      </c>
      <c r="F9060">
        <v>0</v>
      </c>
    </row>
    <row r="9061" spans="1:6" ht="15" customHeight="1" x14ac:dyDescent="0.35">
      <c r="A9061" s="86">
        <v>54060300904</v>
      </c>
      <c r="B9061" t="s">
        <v>567</v>
      </c>
      <c r="C9061">
        <v>0</v>
      </c>
      <c r="D9061">
        <v>0</v>
      </c>
      <c r="E9061">
        <v>0</v>
      </c>
      <c r="F9061">
        <v>0</v>
      </c>
    </row>
    <row r="9062" spans="1:6" ht="15" customHeight="1" x14ac:dyDescent="0.35">
      <c r="A9062" s="86">
        <v>54060300905</v>
      </c>
      <c r="B9062" t="s">
        <v>1143</v>
      </c>
      <c r="C9062">
        <v>0</v>
      </c>
      <c r="D9062">
        <v>0</v>
      </c>
      <c r="E9062">
        <v>0</v>
      </c>
      <c r="F9062">
        <v>0</v>
      </c>
    </row>
    <row r="9063" spans="1:6" ht="15" customHeight="1" x14ac:dyDescent="0.35">
      <c r="A9063" s="86">
        <v>540604</v>
      </c>
      <c r="B9063" t="s">
        <v>394</v>
      </c>
      <c r="C9063">
        <v>0</v>
      </c>
      <c r="D9063">
        <v>0</v>
      </c>
      <c r="E9063">
        <v>0</v>
      </c>
      <c r="F9063">
        <v>0</v>
      </c>
    </row>
    <row r="9064" spans="1:6" ht="15" customHeight="1" x14ac:dyDescent="0.35">
      <c r="A9064" s="86">
        <v>5406040</v>
      </c>
      <c r="B9064" t="s">
        <v>394</v>
      </c>
      <c r="C9064">
        <v>0</v>
      </c>
      <c r="D9064">
        <v>0</v>
      </c>
      <c r="E9064">
        <v>0</v>
      </c>
      <c r="F9064">
        <v>0</v>
      </c>
    </row>
    <row r="9065" spans="1:6" ht="15" customHeight="1" x14ac:dyDescent="0.35">
      <c r="A9065" s="86">
        <v>540604003</v>
      </c>
      <c r="B9065" t="s">
        <v>1856</v>
      </c>
      <c r="C9065">
        <v>0</v>
      </c>
      <c r="D9065">
        <v>0</v>
      </c>
      <c r="E9065">
        <v>0</v>
      </c>
      <c r="F9065">
        <v>0</v>
      </c>
    </row>
    <row r="9066" spans="1:6" ht="15" customHeight="1" x14ac:dyDescent="0.35">
      <c r="A9066" s="86">
        <v>540604004</v>
      </c>
      <c r="B9066" t="s">
        <v>567</v>
      </c>
      <c r="C9066">
        <v>0</v>
      </c>
      <c r="D9066">
        <v>0</v>
      </c>
      <c r="E9066">
        <v>0</v>
      </c>
      <c r="F9066">
        <v>0</v>
      </c>
    </row>
    <row r="9067" spans="1:6" ht="15" customHeight="1" x14ac:dyDescent="0.35">
      <c r="A9067" s="86">
        <v>54060400401</v>
      </c>
      <c r="B9067" t="s">
        <v>2093</v>
      </c>
      <c r="C9067">
        <v>0</v>
      </c>
      <c r="D9067">
        <v>0</v>
      </c>
      <c r="E9067">
        <v>0</v>
      </c>
      <c r="F9067">
        <v>0</v>
      </c>
    </row>
    <row r="9068" spans="1:6" ht="15" customHeight="1" x14ac:dyDescent="0.35">
      <c r="A9068" s="86">
        <v>54060400402</v>
      </c>
      <c r="B9068" t="s">
        <v>2094</v>
      </c>
      <c r="C9068">
        <v>0</v>
      </c>
      <c r="D9068">
        <v>0</v>
      </c>
      <c r="E9068">
        <v>0</v>
      </c>
      <c r="F9068">
        <v>0</v>
      </c>
    </row>
    <row r="9069" spans="1:6" ht="15" customHeight="1" x14ac:dyDescent="0.35">
      <c r="A9069" s="86">
        <v>540604005</v>
      </c>
      <c r="B9069" t="s">
        <v>1143</v>
      </c>
      <c r="C9069">
        <v>0</v>
      </c>
      <c r="D9069">
        <v>0</v>
      </c>
      <c r="E9069">
        <v>0</v>
      </c>
      <c r="F9069">
        <v>0</v>
      </c>
    </row>
    <row r="9070" spans="1:6" ht="15" customHeight="1" x14ac:dyDescent="0.35">
      <c r="A9070" s="86">
        <v>54060400501</v>
      </c>
      <c r="B9070" t="s">
        <v>2093</v>
      </c>
      <c r="C9070">
        <v>0</v>
      </c>
      <c r="D9070">
        <v>0</v>
      </c>
      <c r="E9070">
        <v>0</v>
      </c>
      <c r="F9070">
        <v>0</v>
      </c>
    </row>
    <row r="9071" spans="1:6" ht="15" customHeight="1" x14ac:dyDescent="0.35">
      <c r="A9071" s="86">
        <v>54060400502</v>
      </c>
      <c r="B9071" t="s">
        <v>2094</v>
      </c>
      <c r="C9071">
        <v>0</v>
      </c>
      <c r="D9071">
        <v>0</v>
      </c>
      <c r="E9071">
        <v>0</v>
      </c>
      <c r="F9071">
        <v>0</v>
      </c>
    </row>
    <row r="9072" spans="1:6" ht="15" customHeight="1" x14ac:dyDescent="0.35">
      <c r="A9072" s="86">
        <v>540604009</v>
      </c>
      <c r="B9072" t="s">
        <v>2095</v>
      </c>
      <c r="C9072">
        <v>0</v>
      </c>
      <c r="D9072">
        <v>0</v>
      </c>
      <c r="E9072">
        <v>0</v>
      </c>
      <c r="F9072">
        <v>0</v>
      </c>
    </row>
    <row r="9073" spans="1:6" ht="15" customHeight="1" x14ac:dyDescent="0.35">
      <c r="A9073" s="86">
        <v>54060400903</v>
      </c>
      <c r="B9073" t="s">
        <v>1856</v>
      </c>
      <c r="C9073">
        <v>0</v>
      </c>
      <c r="D9073">
        <v>0</v>
      </c>
      <c r="E9073">
        <v>0</v>
      </c>
      <c r="F9073">
        <v>0</v>
      </c>
    </row>
    <row r="9074" spans="1:6" ht="15" customHeight="1" x14ac:dyDescent="0.35">
      <c r="A9074" s="86">
        <v>54060400904</v>
      </c>
      <c r="B9074" t="s">
        <v>567</v>
      </c>
      <c r="C9074">
        <v>0</v>
      </c>
      <c r="D9074">
        <v>0</v>
      </c>
      <c r="E9074">
        <v>0</v>
      </c>
      <c r="F9074">
        <v>0</v>
      </c>
    </row>
    <row r="9075" spans="1:6" ht="15" customHeight="1" x14ac:dyDescent="0.35">
      <c r="A9075" s="86">
        <v>54060400905</v>
      </c>
      <c r="B9075" t="s">
        <v>1143</v>
      </c>
      <c r="C9075">
        <v>0</v>
      </c>
      <c r="D9075">
        <v>0</v>
      </c>
      <c r="E9075">
        <v>0</v>
      </c>
      <c r="F9075">
        <v>0</v>
      </c>
    </row>
    <row r="9076" spans="1:6" ht="15" customHeight="1" x14ac:dyDescent="0.35">
      <c r="A9076" s="86">
        <v>540605</v>
      </c>
      <c r="B9076" t="s">
        <v>1585</v>
      </c>
      <c r="C9076">
        <v>0</v>
      </c>
      <c r="D9076">
        <v>0</v>
      </c>
      <c r="E9076">
        <v>0</v>
      </c>
      <c r="F9076">
        <v>0</v>
      </c>
    </row>
    <row r="9077" spans="1:6" ht="15" customHeight="1" x14ac:dyDescent="0.35">
      <c r="A9077" s="86">
        <v>5406050</v>
      </c>
      <c r="B9077" t="s">
        <v>396</v>
      </c>
      <c r="C9077">
        <v>0</v>
      </c>
      <c r="D9077">
        <v>0</v>
      </c>
      <c r="E9077">
        <v>0</v>
      </c>
      <c r="F9077">
        <v>0</v>
      </c>
    </row>
    <row r="9078" spans="1:6" ht="15" customHeight="1" x14ac:dyDescent="0.35">
      <c r="A9078" s="86">
        <v>540605003</v>
      </c>
      <c r="B9078" t="s">
        <v>1856</v>
      </c>
      <c r="C9078">
        <v>0</v>
      </c>
      <c r="D9078">
        <v>0</v>
      </c>
      <c r="E9078">
        <v>0</v>
      </c>
      <c r="F9078">
        <v>0</v>
      </c>
    </row>
    <row r="9079" spans="1:6" ht="15" customHeight="1" x14ac:dyDescent="0.35">
      <c r="A9079" s="86">
        <v>540605004</v>
      </c>
      <c r="B9079" t="s">
        <v>567</v>
      </c>
      <c r="C9079">
        <v>0</v>
      </c>
      <c r="D9079">
        <v>0</v>
      </c>
      <c r="E9079">
        <v>0</v>
      </c>
      <c r="F9079">
        <v>0</v>
      </c>
    </row>
    <row r="9080" spans="1:6" ht="15" customHeight="1" x14ac:dyDescent="0.35">
      <c r="A9080" s="86">
        <v>54060500401</v>
      </c>
      <c r="B9080" t="s">
        <v>2093</v>
      </c>
      <c r="C9080">
        <v>0</v>
      </c>
      <c r="D9080">
        <v>0</v>
      </c>
      <c r="E9080">
        <v>0</v>
      </c>
      <c r="F9080">
        <v>0</v>
      </c>
    </row>
    <row r="9081" spans="1:6" ht="15" customHeight="1" x14ac:dyDescent="0.35">
      <c r="A9081" s="86">
        <v>54060500402</v>
      </c>
      <c r="B9081" t="s">
        <v>2094</v>
      </c>
      <c r="C9081">
        <v>0</v>
      </c>
      <c r="D9081">
        <v>0</v>
      </c>
      <c r="E9081">
        <v>0</v>
      </c>
      <c r="F9081">
        <v>0</v>
      </c>
    </row>
    <row r="9082" spans="1:6" ht="15" customHeight="1" x14ac:dyDescent="0.35">
      <c r="A9082" s="86">
        <v>540605005</v>
      </c>
      <c r="B9082" t="s">
        <v>1143</v>
      </c>
      <c r="C9082">
        <v>0</v>
      </c>
      <c r="D9082">
        <v>0</v>
      </c>
      <c r="E9082">
        <v>0</v>
      </c>
      <c r="F9082">
        <v>0</v>
      </c>
    </row>
    <row r="9083" spans="1:6" ht="15" customHeight="1" x14ac:dyDescent="0.35">
      <c r="A9083" s="86">
        <v>54060500501</v>
      </c>
      <c r="B9083" t="s">
        <v>2093</v>
      </c>
      <c r="C9083">
        <v>0</v>
      </c>
      <c r="D9083">
        <v>0</v>
      </c>
      <c r="E9083">
        <v>0</v>
      </c>
      <c r="F9083">
        <v>0</v>
      </c>
    </row>
    <row r="9084" spans="1:6" ht="15" customHeight="1" x14ac:dyDescent="0.35">
      <c r="A9084" s="86">
        <v>54060500502</v>
      </c>
      <c r="B9084" t="s">
        <v>2094</v>
      </c>
      <c r="C9084">
        <v>0</v>
      </c>
      <c r="D9084">
        <v>0</v>
      </c>
      <c r="E9084">
        <v>0</v>
      </c>
      <c r="F9084">
        <v>0</v>
      </c>
    </row>
    <row r="9085" spans="1:6" ht="15" customHeight="1" x14ac:dyDescent="0.35">
      <c r="A9085" s="86">
        <v>540605009</v>
      </c>
      <c r="B9085" t="s">
        <v>2095</v>
      </c>
      <c r="C9085">
        <v>0</v>
      </c>
      <c r="D9085">
        <v>0</v>
      </c>
      <c r="E9085">
        <v>0</v>
      </c>
      <c r="F9085">
        <v>0</v>
      </c>
    </row>
    <row r="9086" spans="1:6" ht="15" customHeight="1" x14ac:dyDescent="0.35">
      <c r="A9086" s="86">
        <v>54060500903</v>
      </c>
      <c r="B9086" t="s">
        <v>1856</v>
      </c>
      <c r="C9086">
        <v>0</v>
      </c>
      <c r="D9086">
        <v>0</v>
      </c>
      <c r="E9086">
        <v>0</v>
      </c>
      <c r="F9086">
        <v>0</v>
      </c>
    </row>
    <row r="9087" spans="1:6" ht="15" customHeight="1" x14ac:dyDescent="0.35">
      <c r="A9087" s="86">
        <v>54060500904</v>
      </c>
      <c r="B9087" t="s">
        <v>567</v>
      </c>
      <c r="C9087">
        <v>0</v>
      </c>
      <c r="D9087">
        <v>0</v>
      </c>
      <c r="E9087">
        <v>0</v>
      </c>
      <c r="F9087">
        <v>0</v>
      </c>
    </row>
    <row r="9088" spans="1:6" ht="15" customHeight="1" x14ac:dyDescent="0.35">
      <c r="A9088" s="86">
        <v>54060500905</v>
      </c>
      <c r="B9088" t="s">
        <v>1143</v>
      </c>
      <c r="C9088">
        <v>0</v>
      </c>
      <c r="D9088">
        <v>0</v>
      </c>
      <c r="E9088">
        <v>0</v>
      </c>
      <c r="F9088">
        <v>0</v>
      </c>
    </row>
    <row r="9089" spans="1:6" ht="15" customHeight="1" x14ac:dyDescent="0.35">
      <c r="A9089" s="86">
        <v>540606</v>
      </c>
      <c r="B9089" t="s">
        <v>1828</v>
      </c>
      <c r="C9089">
        <v>0</v>
      </c>
      <c r="D9089">
        <v>0</v>
      </c>
      <c r="E9089">
        <v>0</v>
      </c>
      <c r="F9089">
        <v>0</v>
      </c>
    </row>
    <row r="9090" spans="1:6" ht="15" customHeight="1" x14ac:dyDescent="0.35">
      <c r="A9090" s="86">
        <v>5406060</v>
      </c>
      <c r="B9090" t="s">
        <v>398</v>
      </c>
      <c r="C9090">
        <v>0</v>
      </c>
      <c r="D9090">
        <v>0</v>
      </c>
      <c r="E9090">
        <v>0</v>
      </c>
      <c r="F9090">
        <v>0</v>
      </c>
    </row>
    <row r="9091" spans="1:6" ht="15" customHeight="1" x14ac:dyDescent="0.35">
      <c r="A9091" s="86">
        <v>540606003</v>
      </c>
      <c r="B9091" t="s">
        <v>1856</v>
      </c>
      <c r="C9091">
        <v>0</v>
      </c>
      <c r="D9091">
        <v>0</v>
      </c>
      <c r="E9091">
        <v>0</v>
      </c>
      <c r="F9091">
        <v>0</v>
      </c>
    </row>
    <row r="9092" spans="1:6" ht="15" customHeight="1" x14ac:dyDescent="0.35">
      <c r="A9092" s="86">
        <v>540606004</v>
      </c>
      <c r="B9092" t="s">
        <v>567</v>
      </c>
      <c r="C9092">
        <v>0</v>
      </c>
      <c r="D9092">
        <v>0</v>
      </c>
      <c r="E9092">
        <v>0</v>
      </c>
      <c r="F9092">
        <v>0</v>
      </c>
    </row>
    <row r="9093" spans="1:6" ht="15" customHeight="1" x14ac:dyDescent="0.35">
      <c r="A9093" s="86">
        <v>54060600401</v>
      </c>
      <c r="B9093" t="s">
        <v>2093</v>
      </c>
      <c r="C9093">
        <v>0</v>
      </c>
      <c r="D9093">
        <v>0</v>
      </c>
      <c r="E9093">
        <v>0</v>
      </c>
      <c r="F9093">
        <v>0</v>
      </c>
    </row>
    <row r="9094" spans="1:6" ht="15" customHeight="1" x14ac:dyDescent="0.35">
      <c r="A9094" s="86">
        <v>54060600402</v>
      </c>
      <c r="B9094" t="s">
        <v>2094</v>
      </c>
      <c r="C9094">
        <v>0</v>
      </c>
      <c r="D9094">
        <v>0</v>
      </c>
      <c r="E9094">
        <v>0</v>
      </c>
      <c r="F9094">
        <v>0</v>
      </c>
    </row>
    <row r="9095" spans="1:6" ht="15" customHeight="1" x14ac:dyDescent="0.35">
      <c r="A9095" s="86">
        <v>540606005</v>
      </c>
      <c r="B9095" t="s">
        <v>1143</v>
      </c>
      <c r="C9095">
        <v>0</v>
      </c>
      <c r="D9095">
        <v>0</v>
      </c>
      <c r="E9095">
        <v>0</v>
      </c>
      <c r="F9095">
        <v>0</v>
      </c>
    </row>
    <row r="9096" spans="1:6" ht="15" customHeight="1" x14ac:dyDescent="0.35">
      <c r="A9096" s="86">
        <v>54060600501</v>
      </c>
      <c r="B9096" t="s">
        <v>2093</v>
      </c>
      <c r="C9096">
        <v>0</v>
      </c>
      <c r="D9096">
        <v>0</v>
      </c>
      <c r="E9096">
        <v>0</v>
      </c>
      <c r="F9096">
        <v>0</v>
      </c>
    </row>
    <row r="9097" spans="1:6" ht="15" customHeight="1" x14ac:dyDescent="0.35">
      <c r="A9097" s="86">
        <v>54060600502</v>
      </c>
      <c r="B9097" t="s">
        <v>2094</v>
      </c>
      <c r="C9097">
        <v>0</v>
      </c>
      <c r="D9097">
        <v>0</v>
      </c>
      <c r="E9097">
        <v>0</v>
      </c>
      <c r="F9097">
        <v>0</v>
      </c>
    </row>
    <row r="9098" spans="1:6" ht="15" customHeight="1" x14ac:dyDescent="0.35">
      <c r="A9098" s="86">
        <v>540606009</v>
      </c>
      <c r="B9098" t="s">
        <v>2095</v>
      </c>
      <c r="C9098">
        <v>0</v>
      </c>
      <c r="D9098">
        <v>0</v>
      </c>
      <c r="E9098">
        <v>0</v>
      </c>
      <c r="F9098">
        <v>0</v>
      </c>
    </row>
    <row r="9099" spans="1:6" ht="15" customHeight="1" x14ac:dyDescent="0.35">
      <c r="A9099" s="86">
        <v>54060600903</v>
      </c>
      <c r="B9099" t="s">
        <v>1856</v>
      </c>
      <c r="C9099">
        <v>0</v>
      </c>
      <c r="D9099">
        <v>0</v>
      </c>
      <c r="E9099">
        <v>0</v>
      </c>
      <c r="F9099">
        <v>0</v>
      </c>
    </row>
    <row r="9100" spans="1:6" ht="15" customHeight="1" x14ac:dyDescent="0.35">
      <c r="A9100" s="86">
        <v>54060600904</v>
      </c>
      <c r="B9100" t="s">
        <v>567</v>
      </c>
      <c r="C9100">
        <v>0</v>
      </c>
      <c r="D9100">
        <v>0</v>
      </c>
      <c r="E9100">
        <v>0</v>
      </c>
      <c r="F9100">
        <v>0</v>
      </c>
    </row>
    <row r="9101" spans="1:6" ht="15" customHeight="1" x14ac:dyDescent="0.35">
      <c r="A9101" s="86">
        <v>54060600905</v>
      </c>
      <c r="B9101" t="s">
        <v>1143</v>
      </c>
      <c r="C9101">
        <v>0</v>
      </c>
      <c r="D9101">
        <v>0</v>
      </c>
      <c r="E9101">
        <v>0</v>
      </c>
      <c r="F9101">
        <v>0</v>
      </c>
    </row>
    <row r="9102" spans="1:6" ht="15" customHeight="1" x14ac:dyDescent="0.35">
      <c r="A9102" s="86">
        <v>540607</v>
      </c>
      <c r="B9102" t="s">
        <v>400</v>
      </c>
      <c r="C9102">
        <v>0</v>
      </c>
      <c r="D9102">
        <v>0</v>
      </c>
      <c r="E9102">
        <v>0</v>
      </c>
      <c r="F9102">
        <v>0</v>
      </c>
    </row>
    <row r="9103" spans="1:6" ht="15" customHeight="1" x14ac:dyDescent="0.35">
      <c r="A9103" s="86">
        <v>5406070</v>
      </c>
      <c r="B9103" t="s">
        <v>400</v>
      </c>
      <c r="C9103">
        <v>0</v>
      </c>
      <c r="D9103">
        <v>0</v>
      </c>
      <c r="E9103">
        <v>0</v>
      </c>
      <c r="F9103">
        <v>0</v>
      </c>
    </row>
    <row r="9104" spans="1:6" ht="15" customHeight="1" x14ac:dyDescent="0.35">
      <c r="A9104" s="86">
        <v>540607003</v>
      </c>
      <c r="B9104" t="s">
        <v>1856</v>
      </c>
      <c r="C9104">
        <v>0</v>
      </c>
      <c r="D9104">
        <v>0</v>
      </c>
      <c r="E9104">
        <v>0</v>
      </c>
      <c r="F9104">
        <v>0</v>
      </c>
    </row>
    <row r="9105" spans="1:6" ht="15" customHeight="1" x14ac:dyDescent="0.35">
      <c r="A9105" s="86">
        <v>540607004</v>
      </c>
      <c r="B9105" t="s">
        <v>567</v>
      </c>
      <c r="C9105">
        <v>0</v>
      </c>
      <c r="D9105">
        <v>0</v>
      </c>
      <c r="E9105">
        <v>0</v>
      </c>
      <c r="F9105">
        <v>0</v>
      </c>
    </row>
    <row r="9106" spans="1:6" ht="15" customHeight="1" x14ac:dyDescent="0.35">
      <c r="A9106" s="86">
        <v>54060700401</v>
      </c>
      <c r="B9106" t="s">
        <v>2093</v>
      </c>
      <c r="C9106">
        <v>0</v>
      </c>
      <c r="D9106">
        <v>0</v>
      </c>
      <c r="E9106">
        <v>0</v>
      </c>
      <c r="F9106">
        <v>0</v>
      </c>
    </row>
    <row r="9107" spans="1:6" ht="15" customHeight="1" x14ac:dyDescent="0.35">
      <c r="A9107" s="86">
        <v>54060700402</v>
      </c>
      <c r="B9107" t="s">
        <v>2094</v>
      </c>
      <c r="C9107">
        <v>0</v>
      </c>
      <c r="D9107">
        <v>0</v>
      </c>
      <c r="E9107">
        <v>0</v>
      </c>
      <c r="F9107">
        <v>0</v>
      </c>
    </row>
    <row r="9108" spans="1:6" ht="15" customHeight="1" x14ac:dyDescent="0.35">
      <c r="A9108" s="86">
        <v>540607005</v>
      </c>
      <c r="B9108" t="s">
        <v>1143</v>
      </c>
      <c r="C9108">
        <v>0</v>
      </c>
      <c r="D9108">
        <v>0</v>
      </c>
      <c r="E9108">
        <v>0</v>
      </c>
      <c r="F9108">
        <v>0</v>
      </c>
    </row>
    <row r="9109" spans="1:6" ht="15" customHeight="1" x14ac:dyDescent="0.35">
      <c r="A9109" s="86">
        <v>54060700501</v>
      </c>
      <c r="B9109" t="s">
        <v>2093</v>
      </c>
      <c r="C9109">
        <v>0</v>
      </c>
      <c r="D9109">
        <v>0</v>
      </c>
      <c r="E9109">
        <v>0</v>
      </c>
      <c r="F9109">
        <v>0</v>
      </c>
    </row>
    <row r="9110" spans="1:6" ht="15" customHeight="1" x14ac:dyDescent="0.35">
      <c r="A9110" s="86">
        <v>54060700502</v>
      </c>
      <c r="B9110" t="s">
        <v>2094</v>
      </c>
      <c r="C9110">
        <v>0</v>
      </c>
      <c r="D9110">
        <v>0</v>
      </c>
      <c r="E9110">
        <v>0</v>
      </c>
      <c r="F9110">
        <v>0</v>
      </c>
    </row>
    <row r="9111" spans="1:6" ht="15" customHeight="1" x14ac:dyDescent="0.35">
      <c r="A9111" s="86">
        <v>540607009</v>
      </c>
      <c r="B9111" t="s">
        <v>2095</v>
      </c>
      <c r="C9111">
        <v>0</v>
      </c>
      <c r="D9111">
        <v>0</v>
      </c>
      <c r="E9111">
        <v>0</v>
      </c>
      <c r="F9111">
        <v>0</v>
      </c>
    </row>
    <row r="9112" spans="1:6" ht="15" customHeight="1" x14ac:dyDescent="0.35">
      <c r="A9112" s="86">
        <v>54060700903</v>
      </c>
      <c r="B9112" t="s">
        <v>1856</v>
      </c>
      <c r="C9112">
        <v>0</v>
      </c>
      <c r="D9112">
        <v>0</v>
      </c>
      <c r="E9112">
        <v>0</v>
      </c>
      <c r="F9112">
        <v>0</v>
      </c>
    </row>
    <row r="9113" spans="1:6" ht="15" customHeight="1" x14ac:dyDescent="0.35">
      <c r="A9113" s="86">
        <v>54060700904</v>
      </c>
      <c r="B9113" t="s">
        <v>567</v>
      </c>
      <c r="C9113">
        <v>0</v>
      </c>
      <c r="D9113">
        <v>0</v>
      </c>
      <c r="E9113">
        <v>0</v>
      </c>
      <c r="F9113">
        <v>0</v>
      </c>
    </row>
    <row r="9114" spans="1:6" ht="15" customHeight="1" x14ac:dyDescent="0.35">
      <c r="A9114" s="86">
        <v>54060700905</v>
      </c>
      <c r="B9114" t="s">
        <v>1143</v>
      </c>
      <c r="C9114">
        <v>0</v>
      </c>
      <c r="D9114">
        <v>0</v>
      </c>
      <c r="E9114">
        <v>0</v>
      </c>
      <c r="F9114">
        <v>0</v>
      </c>
    </row>
    <row r="9115" spans="1:6" ht="15" customHeight="1" x14ac:dyDescent="0.35">
      <c r="A9115" s="86">
        <v>540608</v>
      </c>
      <c r="B9115" t="s">
        <v>196</v>
      </c>
      <c r="C9115">
        <v>0</v>
      </c>
      <c r="D9115">
        <v>0</v>
      </c>
      <c r="E9115">
        <v>0</v>
      </c>
      <c r="F9115">
        <v>0</v>
      </c>
    </row>
    <row r="9116" spans="1:6" ht="15" customHeight="1" x14ac:dyDescent="0.35">
      <c r="A9116" s="86">
        <v>5406080</v>
      </c>
      <c r="B9116" t="s">
        <v>402</v>
      </c>
      <c r="C9116">
        <v>0</v>
      </c>
      <c r="D9116">
        <v>0</v>
      </c>
      <c r="E9116">
        <v>0</v>
      </c>
      <c r="F9116">
        <v>0</v>
      </c>
    </row>
    <row r="9117" spans="1:6" ht="15" customHeight="1" x14ac:dyDescent="0.35">
      <c r="A9117" s="86">
        <v>540608003</v>
      </c>
      <c r="B9117" t="s">
        <v>1856</v>
      </c>
      <c r="C9117">
        <v>0</v>
      </c>
      <c r="D9117">
        <v>0</v>
      </c>
      <c r="E9117">
        <v>0</v>
      </c>
      <c r="F9117">
        <v>0</v>
      </c>
    </row>
    <row r="9118" spans="1:6" ht="15" customHeight="1" x14ac:dyDescent="0.35">
      <c r="A9118" s="86">
        <v>540608004</v>
      </c>
      <c r="B9118" t="s">
        <v>567</v>
      </c>
      <c r="C9118">
        <v>0</v>
      </c>
      <c r="D9118">
        <v>0</v>
      </c>
      <c r="E9118">
        <v>0</v>
      </c>
      <c r="F9118">
        <v>0</v>
      </c>
    </row>
    <row r="9119" spans="1:6" ht="15" customHeight="1" x14ac:dyDescent="0.35">
      <c r="A9119" s="86">
        <v>54060800401</v>
      </c>
      <c r="B9119" t="s">
        <v>2093</v>
      </c>
      <c r="C9119">
        <v>0</v>
      </c>
      <c r="D9119">
        <v>0</v>
      </c>
      <c r="E9119">
        <v>0</v>
      </c>
      <c r="F9119">
        <v>0</v>
      </c>
    </row>
    <row r="9120" spans="1:6" ht="15" customHeight="1" x14ac:dyDescent="0.35">
      <c r="A9120" s="86">
        <v>54060800402</v>
      </c>
      <c r="B9120" t="s">
        <v>2094</v>
      </c>
      <c r="C9120">
        <v>0</v>
      </c>
      <c r="D9120">
        <v>0</v>
      </c>
      <c r="E9120">
        <v>0</v>
      </c>
      <c r="F9120">
        <v>0</v>
      </c>
    </row>
    <row r="9121" spans="1:6" ht="15" customHeight="1" x14ac:dyDescent="0.35">
      <c r="A9121" s="86">
        <v>540608005</v>
      </c>
      <c r="B9121" t="s">
        <v>1143</v>
      </c>
      <c r="C9121">
        <v>0</v>
      </c>
      <c r="D9121">
        <v>0</v>
      </c>
      <c r="E9121">
        <v>0</v>
      </c>
      <c r="F9121">
        <v>0</v>
      </c>
    </row>
    <row r="9122" spans="1:6" ht="15" customHeight="1" x14ac:dyDescent="0.35">
      <c r="A9122" s="86">
        <v>54060800501</v>
      </c>
      <c r="B9122" t="s">
        <v>2093</v>
      </c>
      <c r="C9122">
        <v>0</v>
      </c>
      <c r="D9122">
        <v>0</v>
      </c>
      <c r="E9122">
        <v>0</v>
      </c>
      <c r="F9122">
        <v>0</v>
      </c>
    </row>
    <row r="9123" spans="1:6" ht="15" customHeight="1" x14ac:dyDescent="0.35">
      <c r="A9123" s="86">
        <v>54060800502</v>
      </c>
      <c r="B9123" t="s">
        <v>2094</v>
      </c>
      <c r="C9123">
        <v>0</v>
      </c>
      <c r="D9123">
        <v>0</v>
      </c>
      <c r="E9123">
        <v>0</v>
      </c>
      <c r="F9123">
        <v>0</v>
      </c>
    </row>
    <row r="9124" spans="1:6" ht="15" customHeight="1" x14ac:dyDescent="0.35">
      <c r="A9124" s="86">
        <v>540608009</v>
      </c>
      <c r="B9124" t="s">
        <v>2095</v>
      </c>
      <c r="C9124">
        <v>0</v>
      </c>
      <c r="D9124">
        <v>0</v>
      </c>
      <c r="E9124">
        <v>0</v>
      </c>
      <c r="F9124">
        <v>0</v>
      </c>
    </row>
    <row r="9125" spans="1:6" ht="15" customHeight="1" x14ac:dyDescent="0.35">
      <c r="A9125" s="86">
        <v>54060800903</v>
      </c>
      <c r="B9125" t="s">
        <v>1856</v>
      </c>
      <c r="C9125">
        <v>0</v>
      </c>
      <c r="D9125">
        <v>0</v>
      </c>
      <c r="E9125">
        <v>0</v>
      </c>
      <c r="F9125">
        <v>0</v>
      </c>
    </row>
    <row r="9126" spans="1:6" ht="15" customHeight="1" x14ac:dyDescent="0.35">
      <c r="A9126" s="86">
        <v>54060800904</v>
      </c>
      <c r="B9126" t="s">
        <v>567</v>
      </c>
      <c r="C9126">
        <v>0</v>
      </c>
      <c r="D9126">
        <v>0</v>
      </c>
      <c r="E9126">
        <v>0</v>
      </c>
      <c r="F9126">
        <v>0</v>
      </c>
    </row>
    <row r="9127" spans="1:6" ht="15" customHeight="1" x14ac:dyDescent="0.35">
      <c r="A9127" s="86">
        <v>54060800905</v>
      </c>
      <c r="B9127" t="s">
        <v>1143</v>
      </c>
      <c r="C9127">
        <v>0</v>
      </c>
      <c r="D9127">
        <v>0</v>
      </c>
      <c r="E9127">
        <v>0</v>
      </c>
      <c r="F9127">
        <v>0</v>
      </c>
    </row>
    <row r="9128" spans="1:6" ht="15" customHeight="1" x14ac:dyDescent="0.35">
      <c r="A9128" s="86">
        <v>5406090</v>
      </c>
      <c r="B9128" t="s">
        <v>404</v>
      </c>
      <c r="C9128">
        <v>0</v>
      </c>
      <c r="D9128">
        <v>0</v>
      </c>
      <c r="E9128">
        <v>0</v>
      </c>
      <c r="F9128">
        <v>0</v>
      </c>
    </row>
    <row r="9129" spans="1:6" ht="15" customHeight="1" x14ac:dyDescent="0.35">
      <c r="A9129" s="86">
        <v>540609003</v>
      </c>
      <c r="B9129" t="s">
        <v>1856</v>
      </c>
      <c r="C9129">
        <v>0</v>
      </c>
      <c r="D9129">
        <v>0</v>
      </c>
      <c r="E9129">
        <v>0</v>
      </c>
      <c r="F9129">
        <v>0</v>
      </c>
    </row>
    <row r="9130" spans="1:6" ht="15" customHeight="1" x14ac:dyDescent="0.35">
      <c r="A9130" s="86">
        <v>540609004</v>
      </c>
      <c r="B9130" t="s">
        <v>567</v>
      </c>
      <c r="C9130">
        <v>0</v>
      </c>
      <c r="D9130">
        <v>0</v>
      </c>
      <c r="E9130">
        <v>0</v>
      </c>
      <c r="F9130">
        <v>0</v>
      </c>
    </row>
    <row r="9131" spans="1:6" ht="15" customHeight="1" x14ac:dyDescent="0.35">
      <c r="A9131" s="86">
        <v>54060900401</v>
      </c>
      <c r="B9131" t="s">
        <v>2093</v>
      </c>
      <c r="C9131">
        <v>0</v>
      </c>
      <c r="D9131">
        <v>0</v>
      </c>
      <c r="E9131">
        <v>0</v>
      </c>
      <c r="F9131">
        <v>0</v>
      </c>
    </row>
    <row r="9132" spans="1:6" ht="15" customHeight="1" x14ac:dyDescent="0.35">
      <c r="A9132" s="86">
        <v>54060900402</v>
      </c>
      <c r="B9132" t="s">
        <v>2094</v>
      </c>
      <c r="C9132">
        <v>0</v>
      </c>
      <c r="D9132">
        <v>0</v>
      </c>
      <c r="E9132">
        <v>0</v>
      </c>
      <c r="F9132">
        <v>0</v>
      </c>
    </row>
    <row r="9133" spans="1:6" ht="15" customHeight="1" x14ac:dyDescent="0.35">
      <c r="A9133" s="86">
        <v>540609005</v>
      </c>
      <c r="B9133" t="s">
        <v>1143</v>
      </c>
      <c r="C9133">
        <v>0</v>
      </c>
      <c r="D9133">
        <v>0</v>
      </c>
      <c r="E9133">
        <v>0</v>
      </c>
      <c r="F9133">
        <v>0</v>
      </c>
    </row>
    <row r="9134" spans="1:6" ht="15" customHeight="1" x14ac:dyDescent="0.35">
      <c r="A9134" s="86">
        <v>54060900501</v>
      </c>
      <c r="B9134" t="s">
        <v>2093</v>
      </c>
      <c r="C9134">
        <v>0</v>
      </c>
      <c r="D9134">
        <v>0</v>
      </c>
      <c r="E9134">
        <v>0</v>
      </c>
      <c r="F9134">
        <v>0</v>
      </c>
    </row>
    <row r="9135" spans="1:6" ht="15" customHeight="1" x14ac:dyDescent="0.35">
      <c r="A9135" s="86">
        <v>54060900502</v>
      </c>
      <c r="B9135" t="s">
        <v>2094</v>
      </c>
      <c r="C9135">
        <v>0</v>
      </c>
      <c r="D9135">
        <v>0</v>
      </c>
      <c r="E9135">
        <v>0</v>
      </c>
      <c r="F9135">
        <v>0</v>
      </c>
    </row>
    <row r="9136" spans="1:6" ht="15" customHeight="1" x14ac:dyDescent="0.35">
      <c r="A9136" s="86">
        <v>540609009</v>
      </c>
      <c r="B9136" t="s">
        <v>2095</v>
      </c>
      <c r="C9136">
        <v>0</v>
      </c>
      <c r="D9136">
        <v>0</v>
      </c>
      <c r="E9136">
        <v>0</v>
      </c>
      <c r="F9136">
        <v>0</v>
      </c>
    </row>
    <row r="9137" spans="1:6" ht="15" customHeight="1" x14ac:dyDescent="0.35">
      <c r="A9137" s="86">
        <v>54060900903</v>
      </c>
      <c r="B9137" t="s">
        <v>1856</v>
      </c>
      <c r="C9137">
        <v>0</v>
      </c>
      <c r="D9137">
        <v>0</v>
      </c>
      <c r="E9137">
        <v>0</v>
      </c>
      <c r="F9137">
        <v>0</v>
      </c>
    </row>
    <row r="9138" spans="1:6" ht="15" customHeight="1" x14ac:dyDescent="0.35">
      <c r="A9138" s="86">
        <v>54060900904</v>
      </c>
      <c r="B9138" t="s">
        <v>567</v>
      </c>
      <c r="C9138">
        <v>0</v>
      </c>
      <c r="D9138">
        <v>0</v>
      </c>
      <c r="E9138">
        <v>0</v>
      </c>
      <c r="F9138">
        <v>0</v>
      </c>
    </row>
    <row r="9139" spans="1:6" ht="15" customHeight="1" x14ac:dyDescent="0.35">
      <c r="A9139" s="86">
        <v>54060900905</v>
      </c>
      <c r="B9139" t="s">
        <v>1143</v>
      </c>
      <c r="C9139">
        <v>0</v>
      </c>
      <c r="D9139">
        <v>0</v>
      </c>
      <c r="E9139">
        <v>0</v>
      </c>
      <c r="F9139">
        <v>0</v>
      </c>
    </row>
    <row r="9140" spans="1:6" ht="15" customHeight="1" x14ac:dyDescent="0.35">
      <c r="A9140" s="86">
        <v>540610</v>
      </c>
      <c r="B9140" t="s">
        <v>405</v>
      </c>
      <c r="C9140">
        <v>0</v>
      </c>
      <c r="D9140">
        <v>0</v>
      </c>
      <c r="E9140">
        <v>0</v>
      </c>
      <c r="F9140">
        <v>0</v>
      </c>
    </row>
    <row r="9141" spans="1:6" ht="15" customHeight="1" x14ac:dyDescent="0.35">
      <c r="A9141" s="86">
        <v>5406100</v>
      </c>
      <c r="B9141" t="s">
        <v>553</v>
      </c>
      <c r="C9141">
        <v>0</v>
      </c>
      <c r="D9141">
        <v>0</v>
      </c>
      <c r="E9141">
        <v>0</v>
      </c>
      <c r="F9141">
        <v>0</v>
      </c>
    </row>
    <row r="9142" spans="1:6" ht="15" customHeight="1" x14ac:dyDescent="0.35">
      <c r="A9142" s="86">
        <v>540610003</v>
      </c>
      <c r="B9142" t="s">
        <v>1856</v>
      </c>
      <c r="C9142">
        <v>0</v>
      </c>
      <c r="D9142">
        <v>0</v>
      </c>
      <c r="E9142">
        <v>0</v>
      </c>
      <c r="F9142">
        <v>0</v>
      </c>
    </row>
    <row r="9143" spans="1:6" ht="15" customHeight="1" x14ac:dyDescent="0.35">
      <c r="A9143" s="86">
        <v>540610004</v>
      </c>
      <c r="B9143" t="s">
        <v>567</v>
      </c>
      <c r="C9143">
        <v>0</v>
      </c>
      <c r="D9143">
        <v>0</v>
      </c>
      <c r="E9143">
        <v>0</v>
      </c>
      <c r="F9143">
        <v>0</v>
      </c>
    </row>
    <row r="9144" spans="1:6" ht="15" customHeight="1" x14ac:dyDescent="0.35">
      <c r="A9144" s="86">
        <v>54061000401</v>
      </c>
      <c r="B9144" t="s">
        <v>2093</v>
      </c>
      <c r="C9144">
        <v>0</v>
      </c>
      <c r="D9144">
        <v>0</v>
      </c>
      <c r="E9144">
        <v>0</v>
      </c>
      <c r="F9144">
        <v>0</v>
      </c>
    </row>
    <row r="9145" spans="1:6" ht="15" customHeight="1" x14ac:dyDescent="0.35">
      <c r="A9145" s="86">
        <v>54061000402</v>
      </c>
      <c r="B9145" t="s">
        <v>2094</v>
      </c>
      <c r="C9145">
        <v>0</v>
      </c>
      <c r="D9145">
        <v>0</v>
      </c>
      <c r="E9145">
        <v>0</v>
      </c>
      <c r="F9145">
        <v>0</v>
      </c>
    </row>
    <row r="9146" spans="1:6" ht="15" customHeight="1" x14ac:dyDescent="0.35">
      <c r="A9146" s="86">
        <v>540610005</v>
      </c>
      <c r="B9146" t="s">
        <v>1143</v>
      </c>
      <c r="C9146">
        <v>0</v>
      </c>
      <c r="D9146">
        <v>0</v>
      </c>
      <c r="E9146">
        <v>0</v>
      </c>
      <c r="F9146">
        <v>0</v>
      </c>
    </row>
    <row r="9147" spans="1:6" ht="15" customHeight="1" x14ac:dyDescent="0.35">
      <c r="A9147" s="86">
        <v>54061000501</v>
      </c>
      <c r="B9147" t="s">
        <v>2093</v>
      </c>
      <c r="C9147">
        <v>0</v>
      </c>
      <c r="D9147">
        <v>0</v>
      </c>
      <c r="E9147">
        <v>0</v>
      </c>
      <c r="F9147">
        <v>0</v>
      </c>
    </row>
    <row r="9148" spans="1:6" ht="15" customHeight="1" x14ac:dyDescent="0.35">
      <c r="A9148" s="86">
        <v>54061000502</v>
      </c>
      <c r="B9148" t="s">
        <v>2094</v>
      </c>
      <c r="C9148">
        <v>0</v>
      </c>
      <c r="D9148">
        <v>0</v>
      </c>
      <c r="E9148">
        <v>0</v>
      </c>
      <c r="F9148">
        <v>0</v>
      </c>
    </row>
    <row r="9149" spans="1:6" ht="15" customHeight="1" x14ac:dyDescent="0.35">
      <c r="A9149" s="86">
        <v>540610009</v>
      </c>
      <c r="B9149" t="s">
        <v>2095</v>
      </c>
      <c r="C9149">
        <v>0</v>
      </c>
      <c r="D9149">
        <v>0</v>
      </c>
      <c r="E9149">
        <v>0</v>
      </c>
      <c r="F9149">
        <v>0</v>
      </c>
    </row>
    <row r="9150" spans="1:6" ht="15" customHeight="1" x14ac:dyDescent="0.35">
      <c r="A9150" s="86">
        <v>54061000903</v>
      </c>
      <c r="B9150" t="s">
        <v>1856</v>
      </c>
      <c r="C9150">
        <v>0</v>
      </c>
      <c r="D9150">
        <v>0</v>
      </c>
      <c r="E9150">
        <v>0</v>
      </c>
      <c r="F9150">
        <v>0</v>
      </c>
    </row>
    <row r="9151" spans="1:6" ht="15" customHeight="1" x14ac:dyDescent="0.35">
      <c r="A9151" s="86">
        <v>54061000904</v>
      </c>
      <c r="B9151" t="s">
        <v>567</v>
      </c>
      <c r="C9151">
        <v>0</v>
      </c>
      <c r="D9151">
        <v>0</v>
      </c>
      <c r="E9151">
        <v>0</v>
      </c>
      <c r="F9151">
        <v>0</v>
      </c>
    </row>
    <row r="9152" spans="1:6" ht="15" customHeight="1" x14ac:dyDescent="0.35">
      <c r="A9152" s="86">
        <v>54061000905</v>
      </c>
      <c r="B9152" t="s">
        <v>1143</v>
      </c>
      <c r="C9152">
        <v>0</v>
      </c>
      <c r="D9152">
        <v>0</v>
      </c>
      <c r="E9152">
        <v>0</v>
      </c>
      <c r="F9152">
        <v>0</v>
      </c>
    </row>
    <row r="9153" spans="1:6" ht="15" customHeight="1" x14ac:dyDescent="0.35">
      <c r="A9153" s="86">
        <v>540611</v>
      </c>
      <c r="B9153" t="s">
        <v>1829</v>
      </c>
      <c r="C9153">
        <v>0</v>
      </c>
      <c r="D9153">
        <v>0</v>
      </c>
      <c r="E9153">
        <v>0</v>
      </c>
      <c r="F9153">
        <v>0</v>
      </c>
    </row>
    <row r="9154" spans="1:6" ht="15" customHeight="1" x14ac:dyDescent="0.35">
      <c r="A9154" s="86">
        <v>5406110</v>
      </c>
      <c r="B9154" t="s">
        <v>407</v>
      </c>
      <c r="C9154">
        <v>0</v>
      </c>
      <c r="D9154">
        <v>0</v>
      </c>
      <c r="E9154">
        <v>0</v>
      </c>
      <c r="F9154">
        <v>0</v>
      </c>
    </row>
    <row r="9155" spans="1:6" ht="15" customHeight="1" x14ac:dyDescent="0.35">
      <c r="A9155" s="86">
        <v>540611003</v>
      </c>
      <c r="B9155" t="s">
        <v>1856</v>
      </c>
      <c r="C9155">
        <v>0</v>
      </c>
      <c r="D9155">
        <v>0</v>
      </c>
      <c r="E9155">
        <v>0</v>
      </c>
      <c r="F9155">
        <v>0</v>
      </c>
    </row>
    <row r="9156" spans="1:6" ht="15" customHeight="1" x14ac:dyDescent="0.35">
      <c r="A9156" s="86">
        <v>540611004</v>
      </c>
      <c r="B9156" t="s">
        <v>567</v>
      </c>
      <c r="C9156">
        <v>0</v>
      </c>
      <c r="D9156">
        <v>0</v>
      </c>
      <c r="E9156">
        <v>0</v>
      </c>
      <c r="F9156">
        <v>0</v>
      </c>
    </row>
    <row r="9157" spans="1:6" ht="15" customHeight="1" x14ac:dyDescent="0.35">
      <c r="A9157" s="86">
        <v>54061100401</v>
      </c>
      <c r="B9157" t="s">
        <v>2093</v>
      </c>
      <c r="C9157">
        <v>0</v>
      </c>
      <c r="D9157">
        <v>0</v>
      </c>
      <c r="E9157">
        <v>0</v>
      </c>
      <c r="F9157">
        <v>0</v>
      </c>
    </row>
    <row r="9158" spans="1:6" ht="15" customHeight="1" x14ac:dyDescent="0.35">
      <c r="A9158" s="86">
        <v>54061100402</v>
      </c>
      <c r="B9158" t="s">
        <v>2094</v>
      </c>
      <c r="C9158">
        <v>0</v>
      </c>
      <c r="D9158">
        <v>0</v>
      </c>
      <c r="E9158">
        <v>0</v>
      </c>
      <c r="F9158">
        <v>0</v>
      </c>
    </row>
    <row r="9159" spans="1:6" ht="15" customHeight="1" x14ac:dyDescent="0.35">
      <c r="A9159" s="86">
        <v>540611005</v>
      </c>
      <c r="B9159" t="s">
        <v>1143</v>
      </c>
      <c r="C9159">
        <v>0</v>
      </c>
      <c r="D9159">
        <v>0</v>
      </c>
      <c r="E9159">
        <v>0</v>
      </c>
      <c r="F9159">
        <v>0</v>
      </c>
    </row>
    <row r="9160" spans="1:6" ht="15" customHeight="1" x14ac:dyDescent="0.35">
      <c r="A9160" s="86">
        <v>54061100501</v>
      </c>
      <c r="B9160" t="s">
        <v>2093</v>
      </c>
      <c r="C9160">
        <v>0</v>
      </c>
      <c r="D9160">
        <v>0</v>
      </c>
      <c r="E9160">
        <v>0</v>
      </c>
      <c r="F9160">
        <v>0</v>
      </c>
    </row>
    <row r="9161" spans="1:6" ht="15" customHeight="1" x14ac:dyDescent="0.35">
      <c r="A9161" s="86">
        <v>54061100502</v>
      </c>
      <c r="B9161" t="s">
        <v>2094</v>
      </c>
      <c r="C9161">
        <v>0</v>
      </c>
      <c r="D9161">
        <v>0</v>
      </c>
      <c r="E9161">
        <v>0</v>
      </c>
      <c r="F9161">
        <v>0</v>
      </c>
    </row>
    <row r="9162" spans="1:6" ht="15" customHeight="1" x14ac:dyDescent="0.35">
      <c r="A9162" s="86">
        <v>540611009</v>
      </c>
      <c r="B9162" t="s">
        <v>2095</v>
      </c>
      <c r="C9162">
        <v>0</v>
      </c>
      <c r="D9162">
        <v>0</v>
      </c>
      <c r="E9162">
        <v>0</v>
      </c>
      <c r="F9162">
        <v>0</v>
      </c>
    </row>
    <row r="9163" spans="1:6" ht="15" customHeight="1" x14ac:dyDescent="0.35">
      <c r="A9163" s="86">
        <v>54061100903</v>
      </c>
      <c r="B9163" t="s">
        <v>1856</v>
      </c>
      <c r="C9163">
        <v>0</v>
      </c>
      <c r="D9163">
        <v>0</v>
      </c>
      <c r="E9163">
        <v>0</v>
      </c>
      <c r="F9163">
        <v>0</v>
      </c>
    </row>
    <row r="9164" spans="1:6" ht="15" customHeight="1" x14ac:dyDescent="0.35">
      <c r="A9164" s="86">
        <v>54061100904</v>
      </c>
      <c r="B9164" t="s">
        <v>567</v>
      </c>
      <c r="C9164">
        <v>0</v>
      </c>
      <c r="D9164">
        <v>0</v>
      </c>
      <c r="E9164">
        <v>0</v>
      </c>
      <c r="F9164">
        <v>0</v>
      </c>
    </row>
    <row r="9165" spans="1:6" ht="15" customHeight="1" x14ac:dyDescent="0.35">
      <c r="A9165" s="86">
        <v>54061100905</v>
      </c>
      <c r="B9165" t="s">
        <v>1143</v>
      </c>
      <c r="C9165">
        <v>0</v>
      </c>
      <c r="D9165">
        <v>0</v>
      </c>
      <c r="E9165">
        <v>0</v>
      </c>
      <c r="F9165">
        <v>0</v>
      </c>
    </row>
    <row r="9166" spans="1:6" ht="15" customHeight="1" x14ac:dyDescent="0.35">
      <c r="A9166" s="86">
        <v>540612</v>
      </c>
      <c r="B9166" t="s">
        <v>2098</v>
      </c>
      <c r="C9166">
        <v>0</v>
      </c>
      <c r="D9166">
        <v>0</v>
      </c>
      <c r="E9166">
        <v>0</v>
      </c>
      <c r="F9166">
        <v>0</v>
      </c>
    </row>
    <row r="9167" spans="1:6" ht="15" customHeight="1" x14ac:dyDescent="0.35">
      <c r="A9167" s="86">
        <v>5406120</v>
      </c>
      <c r="B9167" t="s">
        <v>409</v>
      </c>
      <c r="C9167">
        <v>0</v>
      </c>
      <c r="D9167">
        <v>0</v>
      </c>
      <c r="E9167">
        <v>0</v>
      </c>
      <c r="F9167">
        <v>0</v>
      </c>
    </row>
    <row r="9168" spans="1:6" ht="15" customHeight="1" x14ac:dyDescent="0.35">
      <c r="A9168" s="86">
        <v>540612003</v>
      </c>
      <c r="B9168" t="s">
        <v>1856</v>
      </c>
      <c r="C9168">
        <v>0</v>
      </c>
      <c r="D9168">
        <v>0</v>
      </c>
      <c r="E9168">
        <v>0</v>
      </c>
      <c r="F9168">
        <v>0</v>
      </c>
    </row>
    <row r="9169" spans="1:6" ht="15" customHeight="1" x14ac:dyDescent="0.35">
      <c r="A9169" s="86">
        <v>540612004</v>
      </c>
      <c r="B9169" t="s">
        <v>567</v>
      </c>
      <c r="C9169">
        <v>0</v>
      </c>
      <c r="D9169">
        <v>0</v>
      </c>
      <c r="E9169">
        <v>0</v>
      </c>
      <c r="F9169">
        <v>0</v>
      </c>
    </row>
    <row r="9170" spans="1:6" ht="15" customHeight="1" x14ac:dyDescent="0.35">
      <c r="A9170" s="86">
        <v>54061200401</v>
      </c>
      <c r="B9170" t="s">
        <v>2093</v>
      </c>
      <c r="C9170">
        <v>0</v>
      </c>
      <c r="D9170">
        <v>0</v>
      </c>
      <c r="E9170">
        <v>0</v>
      </c>
      <c r="F9170">
        <v>0</v>
      </c>
    </row>
    <row r="9171" spans="1:6" ht="15" customHeight="1" x14ac:dyDescent="0.35">
      <c r="A9171" s="86">
        <v>54061200402</v>
      </c>
      <c r="B9171" t="s">
        <v>2094</v>
      </c>
      <c r="C9171">
        <v>0</v>
      </c>
      <c r="D9171">
        <v>0</v>
      </c>
      <c r="E9171">
        <v>0</v>
      </c>
      <c r="F9171">
        <v>0</v>
      </c>
    </row>
    <row r="9172" spans="1:6" ht="15" customHeight="1" x14ac:dyDescent="0.35">
      <c r="A9172" s="86">
        <v>540612005</v>
      </c>
      <c r="B9172" t="s">
        <v>1143</v>
      </c>
      <c r="C9172">
        <v>0</v>
      </c>
      <c r="D9172">
        <v>0</v>
      </c>
      <c r="E9172">
        <v>0</v>
      </c>
      <c r="F9172">
        <v>0</v>
      </c>
    </row>
    <row r="9173" spans="1:6" ht="15" customHeight="1" x14ac:dyDescent="0.35">
      <c r="A9173" s="86">
        <v>54061200501</v>
      </c>
      <c r="B9173" t="s">
        <v>2093</v>
      </c>
      <c r="C9173">
        <v>0</v>
      </c>
      <c r="D9173">
        <v>0</v>
      </c>
      <c r="E9173">
        <v>0</v>
      </c>
      <c r="F9173">
        <v>0</v>
      </c>
    </row>
    <row r="9174" spans="1:6" ht="15" customHeight="1" x14ac:dyDescent="0.35">
      <c r="A9174" s="86">
        <v>54061200502</v>
      </c>
      <c r="B9174" t="s">
        <v>2094</v>
      </c>
      <c r="C9174">
        <v>0</v>
      </c>
      <c r="D9174">
        <v>0</v>
      </c>
      <c r="E9174">
        <v>0</v>
      </c>
      <c r="F9174">
        <v>0</v>
      </c>
    </row>
    <row r="9175" spans="1:6" ht="15" customHeight="1" x14ac:dyDescent="0.35">
      <c r="A9175" s="86">
        <v>540612009</v>
      </c>
      <c r="B9175" t="s">
        <v>2095</v>
      </c>
      <c r="C9175">
        <v>0</v>
      </c>
      <c r="D9175">
        <v>0</v>
      </c>
      <c r="E9175">
        <v>0</v>
      </c>
      <c r="F9175">
        <v>0</v>
      </c>
    </row>
    <row r="9176" spans="1:6" ht="15" customHeight="1" x14ac:dyDescent="0.35">
      <c r="A9176" s="86">
        <v>54061200903</v>
      </c>
      <c r="B9176" t="s">
        <v>1856</v>
      </c>
      <c r="C9176">
        <v>0</v>
      </c>
      <c r="D9176">
        <v>0</v>
      </c>
      <c r="E9176">
        <v>0</v>
      </c>
      <c r="F9176">
        <v>0</v>
      </c>
    </row>
    <row r="9177" spans="1:6" ht="15" customHeight="1" x14ac:dyDescent="0.35">
      <c r="A9177" s="86">
        <v>54061200904</v>
      </c>
      <c r="B9177" t="s">
        <v>567</v>
      </c>
      <c r="C9177">
        <v>0</v>
      </c>
      <c r="D9177">
        <v>0</v>
      </c>
      <c r="E9177">
        <v>0</v>
      </c>
      <c r="F9177">
        <v>0</v>
      </c>
    </row>
    <row r="9178" spans="1:6" ht="15" customHeight="1" x14ac:dyDescent="0.35">
      <c r="A9178" s="86">
        <v>54061200905</v>
      </c>
      <c r="B9178" t="s">
        <v>1143</v>
      </c>
      <c r="C9178">
        <v>0</v>
      </c>
      <c r="D9178">
        <v>0</v>
      </c>
      <c r="E9178">
        <v>0</v>
      </c>
      <c r="F9178">
        <v>0</v>
      </c>
    </row>
    <row r="9179" spans="1:6" ht="15" customHeight="1" x14ac:dyDescent="0.35">
      <c r="A9179" s="86">
        <v>5406130</v>
      </c>
      <c r="B9179" t="s">
        <v>1075</v>
      </c>
      <c r="C9179">
        <v>0</v>
      </c>
      <c r="D9179">
        <v>0</v>
      </c>
      <c r="E9179">
        <v>0</v>
      </c>
      <c r="F9179">
        <v>0</v>
      </c>
    </row>
    <row r="9180" spans="1:6" ht="15" customHeight="1" x14ac:dyDescent="0.35">
      <c r="A9180" s="86">
        <v>540613003</v>
      </c>
      <c r="B9180" t="s">
        <v>1856</v>
      </c>
      <c r="C9180">
        <v>0</v>
      </c>
      <c r="D9180">
        <v>0</v>
      </c>
      <c r="E9180">
        <v>0</v>
      </c>
      <c r="F9180">
        <v>0</v>
      </c>
    </row>
    <row r="9181" spans="1:6" ht="15" customHeight="1" x14ac:dyDescent="0.35">
      <c r="A9181" s="86">
        <v>540613004</v>
      </c>
      <c r="B9181" t="s">
        <v>567</v>
      </c>
      <c r="C9181">
        <v>0</v>
      </c>
      <c r="D9181">
        <v>0</v>
      </c>
      <c r="E9181">
        <v>0</v>
      </c>
      <c r="F9181">
        <v>0</v>
      </c>
    </row>
    <row r="9182" spans="1:6" ht="15" customHeight="1" x14ac:dyDescent="0.35">
      <c r="A9182" s="86">
        <v>54061300401</v>
      </c>
      <c r="B9182" t="s">
        <v>2093</v>
      </c>
      <c r="C9182">
        <v>0</v>
      </c>
      <c r="D9182">
        <v>0</v>
      </c>
      <c r="E9182">
        <v>0</v>
      </c>
      <c r="F9182">
        <v>0</v>
      </c>
    </row>
    <row r="9183" spans="1:6" ht="15" customHeight="1" x14ac:dyDescent="0.35">
      <c r="A9183" s="86">
        <v>54061300402</v>
      </c>
      <c r="B9183" t="s">
        <v>2094</v>
      </c>
      <c r="C9183">
        <v>0</v>
      </c>
      <c r="D9183">
        <v>0</v>
      </c>
      <c r="E9183">
        <v>0</v>
      </c>
      <c r="F9183">
        <v>0</v>
      </c>
    </row>
    <row r="9184" spans="1:6" ht="15" customHeight="1" x14ac:dyDescent="0.35">
      <c r="A9184" s="86">
        <v>540613005</v>
      </c>
      <c r="B9184" t="s">
        <v>1143</v>
      </c>
      <c r="C9184">
        <v>0</v>
      </c>
      <c r="D9184">
        <v>0</v>
      </c>
      <c r="E9184">
        <v>0</v>
      </c>
      <c r="F9184">
        <v>0</v>
      </c>
    </row>
    <row r="9185" spans="1:6" ht="15" customHeight="1" x14ac:dyDescent="0.35">
      <c r="A9185" s="86">
        <v>54061300501</v>
      </c>
      <c r="B9185" t="s">
        <v>2093</v>
      </c>
      <c r="C9185">
        <v>0</v>
      </c>
      <c r="D9185">
        <v>0</v>
      </c>
      <c r="E9185">
        <v>0</v>
      </c>
      <c r="F9185">
        <v>0</v>
      </c>
    </row>
    <row r="9186" spans="1:6" ht="15" customHeight="1" x14ac:dyDescent="0.35">
      <c r="A9186" s="86">
        <v>54061300502</v>
      </c>
      <c r="B9186" t="s">
        <v>2094</v>
      </c>
      <c r="C9186">
        <v>0</v>
      </c>
      <c r="D9186">
        <v>0</v>
      </c>
      <c r="E9186">
        <v>0</v>
      </c>
      <c r="F9186">
        <v>0</v>
      </c>
    </row>
    <row r="9187" spans="1:6" ht="15" customHeight="1" x14ac:dyDescent="0.35">
      <c r="A9187" s="86">
        <v>540613009</v>
      </c>
      <c r="B9187" t="s">
        <v>2095</v>
      </c>
      <c r="C9187">
        <v>0</v>
      </c>
      <c r="D9187">
        <v>0</v>
      </c>
      <c r="E9187">
        <v>0</v>
      </c>
      <c r="F9187">
        <v>0</v>
      </c>
    </row>
    <row r="9188" spans="1:6" ht="15" customHeight="1" x14ac:dyDescent="0.35">
      <c r="A9188" s="86">
        <v>54061300903</v>
      </c>
      <c r="B9188" t="s">
        <v>1856</v>
      </c>
      <c r="C9188">
        <v>0</v>
      </c>
      <c r="D9188">
        <v>0</v>
      </c>
      <c r="E9188">
        <v>0</v>
      </c>
      <c r="F9188">
        <v>0</v>
      </c>
    </row>
    <row r="9189" spans="1:6" ht="15" customHeight="1" x14ac:dyDescent="0.35">
      <c r="A9189" s="86">
        <v>54061300904</v>
      </c>
      <c r="B9189" t="s">
        <v>567</v>
      </c>
      <c r="C9189">
        <v>0</v>
      </c>
      <c r="D9189">
        <v>0</v>
      </c>
      <c r="E9189">
        <v>0</v>
      </c>
      <c r="F9189">
        <v>0</v>
      </c>
    </row>
    <row r="9190" spans="1:6" ht="15" customHeight="1" x14ac:dyDescent="0.35">
      <c r="A9190" s="86">
        <v>54061300905</v>
      </c>
      <c r="B9190" t="s">
        <v>1143</v>
      </c>
      <c r="C9190">
        <v>0</v>
      </c>
      <c r="D9190">
        <v>0</v>
      </c>
      <c r="E9190">
        <v>0</v>
      </c>
      <c r="F9190">
        <v>0</v>
      </c>
    </row>
    <row r="9191" spans="1:6" ht="15" customHeight="1" x14ac:dyDescent="0.35">
      <c r="A9191" s="86">
        <v>540614</v>
      </c>
      <c r="B9191" t="s">
        <v>410</v>
      </c>
      <c r="C9191">
        <v>0</v>
      </c>
      <c r="D9191">
        <v>0</v>
      </c>
      <c r="E9191">
        <v>0</v>
      </c>
      <c r="F9191">
        <v>0</v>
      </c>
    </row>
    <row r="9192" spans="1:6" ht="15" customHeight="1" x14ac:dyDescent="0.35">
      <c r="A9192" s="86">
        <v>5406140</v>
      </c>
      <c r="B9192" t="s">
        <v>448</v>
      </c>
      <c r="C9192">
        <v>0</v>
      </c>
      <c r="D9192">
        <v>0</v>
      </c>
      <c r="E9192">
        <v>0</v>
      </c>
      <c r="F9192">
        <v>0</v>
      </c>
    </row>
    <row r="9193" spans="1:6" ht="15" customHeight="1" x14ac:dyDescent="0.35">
      <c r="A9193" s="86">
        <v>540614003</v>
      </c>
      <c r="B9193" t="s">
        <v>1856</v>
      </c>
      <c r="C9193">
        <v>0</v>
      </c>
      <c r="D9193">
        <v>0</v>
      </c>
      <c r="E9193">
        <v>0</v>
      </c>
      <c r="F9193">
        <v>0</v>
      </c>
    </row>
    <row r="9194" spans="1:6" ht="15" customHeight="1" x14ac:dyDescent="0.35">
      <c r="A9194" s="86">
        <v>540614004</v>
      </c>
      <c r="B9194" t="s">
        <v>567</v>
      </c>
      <c r="C9194">
        <v>0</v>
      </c>
      <c r="D9194">
        <v>0</v>
      </c>
      <c r="E9194">
        <v>0</v>
      </c>
      <c r="F9194">
        <v>0</v>
      </c>
    </row>
    <row r="9195" spans="1:6" ht="15" customHeight="1" x14ac:dyDescent="0.35">
      <c r="A9195" s="86">
        <v>54061400401</v>
      </c>
      <c r="B9195" t="s">
        <v>2093</v>
      </c>
      <c r="C9195">
        <v>0</v>
      </c>
      <c r="D9195">
        <v>0</v>
      </c>
      <c r="E9195">
        <v>0</v>
      </c>
      <c r="F9195">
        <v>0</v>
      </c>
    </row>
    <row r="9196" spans="1:6" ht="15" customHeight="1" x14ac:dyDescent="0.35">
      <c r="A9196" s="86">
        <v>54061400402</v>
      </c>
      <c r="B9196" t="s">
        <v>2094</v>
      </c>
      <c r="C9196">
        <v>0</v>
      </c>
      <c r="D9196">
        <v>0</v>
      </c>
      <c r="E9196">
        <v>0</v>
      </c>
      <c r="F9196">
        <v>0</v>
      </c>
    </row>
    <row r="9197" spans="1:6" ht="15" customHeight="1" x14ac:dyDescent="0.35">
      <c r="A9197" s="86">
        <v>540614005</v>
      </c>
      <c r="B9197" t="s">
        <v>1143</v>
      </c>
      <c r="C9197">
        <v>0</v>
      </c>
      <c r="D9197">
        <v>0</v>
      </c>
      <c r="E9197">
        <v>0</v>
      </c>
      <c r="F9197">
        <v>0</v>
      </c>
    </row>
    <row r="9198" spans="1:6" ht="15" customHeight="1" x14ac:dyDescent="0.35">
      <c r="A9198" s="86">
        <v>54061400501</v>
      </c>
      <c r="B9198" t="s">
        <v>2093</v>
      </c>
      <c r="C9198">
        <v>0</v>
      </c>
      <c r="D9198">
        <v>0</v>
      </c>
      <c r="E9198">
        <v>0</v>
      </c>
      <c r="F9198">
        <v>0</v>
      </c>
    </row>
    <row r="9199" spans="1:6" ht="15" customHeight="1" x14ac:dyDescent="0.35">
      <c r="A9199" s="86">
        <v>54061400502</v>
      </c>
      <c r="B9199" t="s">
        <v>2094</v>
      </c>
      <c r="C9199">
        <v>0</v>
      </c>
      <c r="D9199">
        <v>0</v>
      </c>
      <c r="E9199">
        <v>0</v>
      </c>
      <c r="F9199">
        <v>0</v>
      </c>
    </row>
    <row r="9200" spans="1:6" ht="15" customHeight="1" x14ac:dyDescent="0.35">
      <c r="A9200" s="86">
        <v>540614009</v>
      </c>
      <c r="B9200" t="s">
        <v>2095</v>
      </c>
      <c r="C9200">
        <v>0</v>
      </c>
      <c r="D9200">
        <v>0</v>
      </c>
      <c r="E9200">
        <v>0</v>
      </c>
      <c r="F9200">
        <v>0</v>
      </c>
    </row>
    <row r="9201" spans="1:6" ht="15" customHeight="1" x14ac:dyDescent="0.35">
      <c r="A9201" s="86">
        <v>54061400903</v>
      </c>
      <c r="B9201" t="s">
        <v>1856</v>
      </c>
      <c r="C9201">
        <v>0</v>
      </c>
      <c r="D9201">
        <v>0</v>
      </c>
      <c r="E9201">
        <v>0</v>
      </c>
      <c r="F9201">
        <v>0</v>
      </c>
    </row>
    <row r="9202" spans="1:6" ht="15" customHeight="1" x14ac:dyDescent="0.35">
      <c r="A9202" s="86">
        <v>54061400904</v>
      </c>
      <c r="B9202" t="s">
        <v>567</v>
      </c>
      <c r="C9202">
        <v>0</v>
      </c>
      <c r="D9202">
        <v>0</v>
      </c>
      <c r="E9202">
        <v>0</v>
      </c>
      <c r="F9202">
        <v>0</v>
      </c>
    </row>
    <row r="9203" spans="1:6" ht="15" customHeight="1" x14ac:dyDescent="0.35">
      <c r="A9203" s="86">
        <v>54061400905</v>
      </c>
      <c r="B9203" t="s">
        <v>1143</v>
      </c>
      <c r="C9203">
        <v>0</v>
      </c>
      <c r="D9203">
        <v>0</v>
      </c>
      <c r="E9203">
        <v>0</v>
      </c>
      <c r="F9203">
        <v>0</v>
      </c>
    </row>
    <row r="9204" spans="1:6" ht="15" customHeight="1" x14ac:dyDescent="0.35">
      <c r="A9204" s="86">
        <v>5406150</v>
      </c>
      <c r="B9204" t="s">
        <v>436</v>
      </c>
      <c r="C9204">
        <v>0</v>
      </c>
      <c r="D9204">
        <v>0</v>
      </c>
      <c r="E9204">
        <v>0</v>
      </c>
      <c r="F9204">
        <v>0</v>
      </c>
    </row>
    <row r="9205" spans="1:6" ht="15" customHeight="1" x14ac:dyDescent="0.35">
      <c r="A9205" s="86">
        <v>540615003</v>
      </c>
      <c r="B9205" t="s">
        <v>1856</v>
      </c>
      <c r="C9205">
        <v>0</v>
      </c>
      <c r="D9205">
        <v>0</v>
      </c>
      <c r="E9205">
        <v>0</v>
      </c>
      <c r="F9205">
        <v>0</v>
      </c>
    </row>
    <row r="9206" spans="1:6" ht="15" customHeight="1" x14ac:dyDescent="0.35">
      <c r="A9206" s="86">
        <v>540615004</v>
      </c>
      <c r="B9206" t="s">
        <v>567</v>
      </c>
      <c r="C9206">
        <v>0</v>
      </c>
      <c r="D9206">
        <v>0</v>
      </c>
      <c r="E9206">
        <v>0</v>
      </c>
      <c r="F9206">
        <v>0</v>
      </c>
    </row>
    <row r="9207" spans="1:6" ht="15" customHeight="1" x14ac:dyDescent="0.35">
      <c r="A9207" s="86">
        <v>54061500401</v>
      </c>
      <c r="B9207" t="s">
        <v>2093</v>
      </c>
      <c r="C9207">
        <v>0</v>
      </c>
      <c r="D9207">
        <v>0</v>
      </c>
      <c r="E9207">
        <v>0</v>
      </c>
      <c r="F9207">
        <v>0</v>
      </c>
    </row>
    <row r="9208" spans="1:6" ht="15" customHeight="1" x14ac:dyDescent="0.35">
      <c r="A9208" s="86">
        <v>54061500402</v>
      </c>
      <c r="B9208" t="s">
        <v>2094</v>
      </c>
      <c r="C9208">
        <v>0</v>
      </c>
      <c r="D9208">
        <v>0</v>
      </c>
      <c r="E9208">
        <v>0</v>
      </c>
      <c r="F9208">
        <v>0</v>
      </c>
    </row>
    <row r="9209" spans="1:6" ht="15" customHeight="1" x14ac:dyDescent="0.35">
      <c r="A9209" s="86">
        <v>540615005</v>
      </c>
      <c r="B9209" t="s">
        <v>1143</v>
      </c>
      <c r="C9209">
        <v>0</v>
      </c>
      <c r="D9209">
        <v>0</v>
      </c>
      <c r="E9209">
        <v>0</v>
      </c>
      <c r="F9209">
        <v>0</v>
      </c>
    </row>
    <row r="9210" spans="1:6" ht="15" customHeight="1" x14ac:dyDescent="0.35">
      <c r="A9210" s="86">
        <v>54061500501</v>
      </c>
      <c r="B9210" t="s">
        <v>2093</v>
      </c>
      <c r="C9210">
        <v>0</v>
      </c>
      <c r="D9210">
        <v>0</v>
      </c>
      <c r="E9210">
        <v>0</v>
      </c>
      <c r="F9210">
        <v>0</v>
      </c>
    </row>
    <row r="9211" spans="1:6" ht="15" customHeight="1" x14ac:dyDescent="0.35">
      <c r="A9211" s="86">
        <v>54061500502</v>
      </c>
      <c r="B9211" t="s">
        <v>2094</v>
      </c>
      <c r="C9211">
        <v>0</v>
      </c>
      <c r="D9211">
        <v>0</v>
      </c>
      <c r="E9211">
        <v>0</v>
      </c>
      <c r="F9211">
        <v>0</v>
      </c>
    </row>
    <row r="9212" spans="1:6" ht="15" customHeight="1" x14ac:dyDescent="0.35">
      <c r="A9212" s="86">
        <v>540615009</v>
      </c>
      <c r="B9212" t="s">
        <v>2095</v>
      </c>
      <c r="C9212">
        <v>0</v>
      </c>
      <c r="D9212">
        <v>0</v>
      </c>
      <c r="E9212">
        <v>0</v>
      </c>
      <c r="F9212">
        <v>0</v>
      </c>
    </row>
    <row r="9213" spans="1:6" ht="15" customHeight="1" x14ac:dyDescent="0.35">
      <c r="A9213" s="86">
        <v>54061500903</v>
      </c>
      <c r="B9213" t="s">
        <v>1856</v>
      </c>
      <c r="C9213">
        <v>0</v>
      </c>
      <c r="D9213">
        <v>0</v>
      </c>
      <c r="E9213">
        <v>0</v>
      </c>
      <c r="F9213">
        <v>0</v>
      </c>
    </row>
    <row r="9214" spans="1:6" ht="15" customHeight="1" x14ac:dyDescent="0.35">
      <c r="A9214" s="86">
        <v>54061500904</v>
      </c>
      <c r="B9214" t="s">
        <v>567</v>
      </c>
      <c r="C9214">
        <v>0</v>
      </c>
      <c r="D9214">
        <v>0</v>
      </c>
      <c r="E9214">
        <v>0</v>
      </c>
      <c r="F9214">
        <v>0</v>
      </c>
    </row>
    <row r="9215" spans="1:6" ht="15" customHeight="1" x14ac:dyDescent="0.35">
      <c r="A9215" s="86">
        <v>54061500905</v>
      </c>
      <c r="B9215" t="s">
        <v>1143</v>
      </c>
      <c r="C9215">
        <v>0</v>
      </c>
      <c r="D9215">
        <v>0</v>
      </c>
      <c r="E9215">
        <v>0</v>
      </c>
      <c r="F9215">
        <v>0</v>
      </c>
    </row>
    <row r="9216" spans="1:6" ht="15" customHeight="1" x14ac:dyDescent="0.35">
      <c r="A9216" s="86">
        <v>5406160</v>
      </c>
      <c r="B9216" t="s">
        <v>594</v>
      </c>
      <c r="C9216">
        <v>0</v>
      </c>
      <c r="D9216">
        <v>0</v>
      </c>
      <c r="E9216">
        <v>0</v>
      </c>
      <c r="F9216">
        <v>0</v>
      </c>
    </row>
    <row r="9217" spans="1:6" ht="15" customHeight="1" x14ac:dyDescent="0.35">
      <c r="A9217" s="86">
        <v>540616003</v>
      </c>
      <c r="B9217" t="s">
        <v>1856</v>
      </c>
      <c r="C9217">
        <v>0</v>
      </c>
      <c r="D9217">
        <v>0</v>
      </c>
      <c r="E9217">
        <v>0</v>
      </c>
      <c r="F9217">
        <v>0</v>
      </c>
    </row>
    <row r="9218" spans="1:6" ht="15" customHeight="1" x14ac:dyDescent="0.35">
      <c r="A9218" s="86">
        <v>540616004</v>
      </c>
      <c r="B9218" t="s">
        <v>567</v>
      </c>
      <c r="C9218">
        <v>0</v>
      </c>
      <c r="D9218">
        <v>0</v>
      </c>
      <c r="E9218">
        <v>0</v>
      </c>
      <c r="F9218">
        <v>0</v>
      </c>
    </row>
    <row r="9219" spans="1:6" ht="15" customHeight="1" x14ac:dyDescent="0.35">
      <c r="A9219" s="86">
        <v>54061600401</v>
      </c>
      <c r="B9219" t="s">
        <v>2093</v>
      </c>
      <c r="C9219">
        <v>0</v>
      </c>
      <c r="D9219">
        <v>0</v>
      </c>
      <c r="E9219">
        <v>0</v>
      </c>
      <c r="F9219">
        <v>0</v>
      </c>
    </row>
    <row r="9220" spans="1:6" ht="15" customHeight="1" x14ac:dyDescent="0.35">
      <c r="A9220" s="86">
        <v>54061600402</v>
      </c>
      <c r="B9220" t="s">
        <v>2094</v>
      </c>
      <c r="C9220">
        <v>0</v>
      </c>
      <c r="D9220">
        <v>0</v>
      </c>
      <c r="E9220">
        <v>0</v>
      </c>
      <c r="F9220">
        <v>0</v>
      </c>
    </row>
    <row r="9221" spans="1:6" ht="15" customHeight="1" x14ac:dyDescent="0.35">
      <c r="A9221" s="86">
        <v>540616005</v>
      </c>
      <c r="B9221" t="s">
        <v>1143</v>
      </c>
      <c r="C9221">
        <v>0</v>
      </c>
      <c r="D9221">
        <v>0</v>
      </c>
      <c r="E9221">
        <v>0</v>
      </c>
      <c r="F9221">
        <v>0</v>
      </c>
    </row>
    <row r="9222" spans="1:6" ht="15" customHeight="1" x14ac:dyDescent="0.35">
      <c r="A9222" s="86">
        <v>54061600501</v>
      </c>
      <c r="B9222" t="s">
        <v>2093</v>
      </c>
      <c r="C9222">
        <v>0</v>
      </c>
      <c r="D9222">
        <v>0</v>
      </c>
      <c r="E9222">
        <v>0</v>
      </c>
      <c r="F9222">
        <v>0</v>
      </c>
    </row>
    <row r="9223" spans="1:6" ht="15" customHeight="1" x14ac:dyDescent="0.35">
      <c r="A9223" s="86">
        <v>54061600502</v>
      </c>
      <c r="B9223" t="s">
        <v>2094</v>
      </c>
      <c r="C9223">
        <v>0</v>
      </c>
      <c r="D9223">
        <v>0</v>
      </c>
      <c r="E9223">
        <v>0</v>
      </c>
      <c r="F9223">
        <v>0</v>
      </c>
    </row>
    <row r="9224" spans="1:6" ht="15" customHeight="1" x14ac:dyDescent="0.35">
      <c r="A9224" s="86">
        <v>540616009</v>
      </c>
      <c r="B9224" t="s">
        <v>2095</v>
      </c>
      <c r="C9224">
        <v>0</v>
      </c>
      <c r="D9224">
        <v>0</v>
      </c>
      <c r="E9224">
        <v>0</v>
      </c>
      <c r="F9224">
        <v>0</v>
      </c>
    </row>
    <row r="9225" spans="1:6" ht="15" customHeight="1" x14ac:dyDescent="0.35">
      <c r="A9225" s="86">
        <v>54061600903</v>
      </c>
      <c r="B9225" t="s">
        <v>1856</v>
      </c>
      <c r="C9225">
        <v>0</v>
      </c>
      <c r="D9225">
        <v>0</v>
      </c>
      <c r="E9225">
        <v>0</v>
      </c>
      <c r="F9225">
        <v>0</v>
      </c>
    </row>
    <row r="9226" spans="1:6" ht="15" customHeight="1" x14ac:dyDescent="0.35">
      <c r="A9226" s="86">
        <v>54061600904</v>
      </c>
      <c r="B9226" t="s">
        <v>567</v>
      </c>
      <c r="C9226">
        <v>0</v>
      </c>
      <c r="D9226">
        <v>0</v>
      </c>
      <c r="E9226">
        <v>0</v>
      </c>
      <c r="F9226">
        <v>0</v>
      </c>
    </row>
    <row r="9227" spans="1:6" ht="15" customHeight="1" x14ac:dyDescent="0.35">
      <c r="A9227" s="86">
        <v>54061600905</v>
      </c>
      <c r="B9227" t="s">
        <v>1143</v>
      </c>
      <c r="C9227">
        <v>0</v>
      </c>
      <c r="D9227">
        <v>0</v>
      </c>
      <c r="E9227">
        <v>0</v>
      </c>
      <c r="F9227">
        <v>0</v>
      </c>
    </row>
    <row r="9228" spans="1:6" ht="15" customHeight="1" x14ac:dyDescent="0.35">
      <c r="A9228" s="86">
        <v>5406170</v>
      </c>
      <c r="B9228" t="s">
        <v>1082</v>
      </c>
      <c r="C9228">
        <v>0</v>
      </c>
      <c r="D9228">
        <v>0</v>
      </c>
      <c r="E9228">
        <v>0</v>
      </c>
      <c r="F9228">
        <v>0</v>
      </c>
    </row>
    <row r="9229" spans="1:6" ht="15" customHeight="1" x14ac:dyDescent="0.35">
      <c r="A9229" s="86">
        <v>540617003</v>
      </c>
      <c r="B9229" t="s">
        <v>1856</v>
      </c>
      <c r="C9229">
        <v>0</v>
      </c>
      <c r="D9229">
        <v>0</v>
      </c>
      <c r="E9229">
        <v>0</v>
      </c>
      <c r="F9229">
        <v>0</v>
      </c>
    </row>
    <row r="9230" spans="1:6" ht="15" customHeight="1" x14ac:dyDescent="0.35">
      <c r="A9230" s="86">
        <v>540617004</v>
      </c>
      <c r="B9230" t="s">
        <v>567</v>
      </c>
      <c r="C9230">
        <v>0</v>
      </c>
      <c r="D9230">
        <v>0</v>
      </c>
      <c r="E9230">
        <v>0</v>
      </c>
      <c r="F9230">
        <v>0</v>
      </c>
    </row>
    <row r="9231" spans="1:6" ht="15" customHeight="1" x14ac:dyDescent="0.35">
      <c r="A9231" s="86">
        <v>54061700401</v>
      </c>
      <c r="B9231" t="s">
        <v>2093</v>
      </c>
      <c r="C9231">
        <v>0</v>
      </c>
      <c r="D9231">
        <v>0</v>
      </c>
      <c r="E9231">
        <v>0</v>
      </c>
      <c r="F9231">
        <v>0</v>
      </c>
    </row>
    <row r="9232" spans="1:6" ht="15" customHeight="1" x14ac:dyDescent="0.35">
      <c r="A9232" s="86">
        <v>54061700402</v>
      </c>
      <c r="B9232" t="s">
        <v>2094</v>
      </c>
      <c r="C9232">
        <v>0</v>
      </c>
      <c r="D9232">
        <v>0</v>
      </c>
      <c r="E9232">
        <v>0</v>
      </c>
      <c r="F9232">
        <v>0</v>
      </c>
    </row>
    <row r="9233" spans="1:6" ht="15" customHeight="1" x14ac:dyDescent="0.35">
      <c r="A9233" s="86">
        <v>540617005</v>
      </c>
      <c r="B9233" t="s">
        <v>1143</v>
      </c>
      <c r="C9233">
        <v>0</v>
      </c>
      <c r="D9233">
        <v>0</v>
      </c>
      <c r="E9233">
        <v>0</v>
      </c>
      <c r="F9233">
        <v>0</v>
      </c>
    </row>
    <row r="9234" spans="1:6" ht="15" customHeight="1" x14ac:dyDescent="0.35">
      <c r="A9234" s="86">
        <v>54061700501</v>
      </c>
      <c r="B9234" t="s">
        <v>2093</v>
      </c>
      <c r="C9234">
        <v>0</v>
      </c>
      <c r="D9234">
        <v>0</v>
      </c>
      <c r="E9234">
        <v>0</v>
      </c>
      <c r="F9234">
        <v>0</v>
      </c>
    </row>
    <row r="9235" spans="1:6" ht="15" customHeight="1" x14ac:dyDescent="0.35">
      <c r="A9235" s="86">
        <v>54061700502</v>
      </c>
      <c r="B9235" t="s">
        <v>2094</v>
      </c>
      <c r="C9235">
        <v>0</v>
      </c>
      <c r="D9235">
        <v>0</v>
      </c>
      <c r="E9235">
        <v>0</v>
      </c>
      <c r="F9235">
        <v>0</v>
      </c>
    </row>
    <row r="9236" spans="1:6" ht="15" customHeight="1" x14ac:dyDescent="0.35">
      <c r="A9236" s="86">
        <v>540617009</v>
      </c>
      <c r="B9236" t="s">
        <v>2095</v>
      </c>
      <c r="C9236">
        <v>0</v>
      </c>
      <c r="D9236">
        <v>0</v>
      </c>
      <c r="E9236">
        <v>0</v>
      </c>
      <c r="F9236">
        <v>0</v>
      </c>
    </row>
    <row r="9237" spans="1:6" ht="15" customHeight="1" x14ac:dyDescent="0.35">
      <c r="A9237" s="86">
        <v>54061700903</v>
      </c>
      <c r="B9237" t="s">
        <v>1856</v>
      </c>
      <c r="C9237">
        <v>0</v>
      </c>
      <c r="D9237">
        <v>0</v>
      </c>
      <c r="E9237">
        <v>0</v>
      </c>
      <c r="F9237">
        <v>0</v>
      </c>
    </row>
    <row r="9238" spans="1:6" ht="15" customHeight="1" x14ac:dyDescent="0.35">
      <c r="A9238" s="86">
        <v>54061700904</v>
      </c>
      <c r="B9238" t="s">
        <v>567</v>
      </c>
      <c r="C9238">
        <v>0</v>
      </c>
      <c r="D9238">
        <v>0</v>
      </c>
      <c r="E9238">
        <v>0</v>
      </c>
      <c r="F9238">
        <v>0</v>
      </c>
    </row>
    <row r="9239" spans="1:6" ht="15" customHeight="1" x14ac:dyDescent="0.35">
      <c r="A9239" s="86">
        <v>54061700905</v>
      </c>
      <c r="B9239" t="s">
        <v>1143</v>
      </c>
      <c r="C9239">
        <v>0</v>
      </c>
      <c r="D9239">
        <v>0</v>
      </c>
      <c r="E9239">
        <v>0</v>
      </c>
      <c r="F9239">
        <v>0</v>
      </c>
    </row>
    <row r="9240" spans="1:6" ht="15" customHeight="1" x14ac:dyDescent="0.35">
      <c r="A9240" s="86">
        <v>540618</v>
      </c>
      <c r="B9240" t="s">
        <v>415</v>
      </c>
      <c r="C9240">
        <v>0</v>
      </c>
      <c r="D9240">
        <v>0</v>
      </c>
      <c r="E9240">
        <v>0</v>
      </c>
      <c r="F9240">
        <v>0</v>
      </c>
    </row>
    <row r="9241" spans="1:6" ht="15" customHeight="1" x14ac:dyDescent="0.35">
      <c r="A9241" s="86">
        <v>5406180</v>
      </c>
      <c r="B9241" t="s">
        <v>415</v>
      </c>
      <c r="C9241">
        <v>0</v>
      </c>
      <c r="D9241">
        <v>0</v>
      </c>
      <c r="E9241">
        <v>0</v>
      </c>
      <c r="F9241">
        <v>0</v>
      </c>
    </row>
    <row r="9242" spans="1:6" ht="15" customHeight="1" x14ac:dyDescent="0.35">
      <c r="A9242" s="86">
        <v>540618003</v>
      </c>
      <c r="B9242" t="s">
        <v>1856</v>
      </c>
      <c r="C9242">
        <v>0</v>
      </c>
      <c r="D9242">
        <v>0</v>
      </c>
      <c r="E9242">
        <v>0</v>
      </c>
      <c r="F9242">
        <v>0</v>
      </c>
    </row>
    <row r="9243" spans="1:6" ht="15" customHeight="1" x14ac:dyDescent="0.35">
      <c r="A9243" s="86">
        <v>540618004</v>
      </c>
      <c r="B9243" t="s">
        <v>567</v>
      </c>
      <c r="C9243">
        <v>0</v>
      </c>
      <c r="D9243">
        <v>0</v>
      </c>
      <c r="E9243">
        <v>0</v>
      </c>
      <c r="F9243">
        <v>0</v>
      </c>
    </row>
    <row r="9244" spans="1:6" ht="15" customHeight="1" x14ac:dyDescent="0.35">
      <c r="A9244" s="86">
        <v>54061800401</v>
      </c>
      <c r="B9244" t="s">
        <v>2093</v>
      </c>
      <c r="C9244">
        <v>0</v>
      </c>
      <c r="D9244">
        <v>0</v>
      </c>
      <c r="E9244">
        <v>0</v>
      </c>
      <c r="F9244">
        <v>0</v>
      </c>
    </row>
    <row r="9245" spans="1:6" ht="15" customHeight="1" x14ac:dyDescent="0.35">
      <c r="A9245" s="86">
        <v>54061800402</v>
      </c>
      <c r="B9245" t="s">
        <v>2094</v>
      </c>
      <c r="C9245">
        <v>0</v>
      </c>
      <c r="D9245">
        <v>0</v>
      </c>
      <c r="E9245">
        <v>0</v>
      </c>
      <c r="F9245">
        <v>0</v>
      </c>
    </row>
    <row r="9246" spans="1:6" ht="15" customHeight="1" x14ac:dyDescent="0.35">
      <c r="A9246" s="86">
        <v>540618005</v>
      </c>
      <c r="B9246" t="s">
        <v>1143</v>
      </c>
      <c r="C9246">
        <v>0</v>
      </c>
      <c r="D9246">
        <v>0</v>
      </c>
      <c r="E9246">
        <v>0</v>
      </c>
      <c r="F9246">
        <v>0</v>
      </c>
    </row>
    <row r="9247" spans="1:6" ht="15" customHeight="1" x14ac:dyDescent="0.35">
      <c r="A9247" s="86">
        <v>54061800501</v>
      </c>
      <c r="B9247" t="s">
        <v>2093</v>
      </c>
      <c r="C9247">
        <v>0</v>
      </c>
      <c r="D9247">
        <v>0</v>
      </c>
      <c r="E9247">
        <v>0</v>
      </c>
      <c r="F9247">
        <v>0</v>
      </c>
    </row>
    <row r="9248" spans="1:6" ht="15" customHeight="1" x14ac:dyDescent="0.35">
      <c r="A9248" s="86">
        <v>54061800502</v>
      </c>
      <c r="B9248" t="s">
        <v>2094</v>
      </c>
      <c r="C9248">
        <v>0</v>
      </c>
      <c r="D9248">
        <v>0</v>
      </c>
      <c r="E9248">
        <v>0</v>
      </c>
      <c r="F9248">
        <v>0</v>
      </c>
    </row>
    <row r="9249" spans="1:6" ht="15" customHeight="1" x14ac:dyDescent="0.35">
      <c r="A9249" s="86">
        <v>540618009</v>
      </c>
      <c r="B9249" t="s">
        <v>2095</v>
      </c>
      <c r="C9249">
        <v>0</v>
      </c>
      <c r="D9249">
        <v>0</v>
      </c>
      <c r="E9249">
        <v>0</v>
      </c>
      <c r="F9249">
        <v>0</v>
      </c>
    </row>
    <row r="9250" spans="1:6" ht="15" customHeight="1" x14ac:dyDescent="0.35">
      <c r="A9250" s="86">
        <v>54061800903</v>
      </c>
      <c r="B9250" t="s">
        <v>1856</v>
      </c>
      <c r="C9250">
        <v>0</v>
      </c>
      <c r="D9250">
        <v>0</v>
      </c>
      <c r="E9250">
        <v>0</v>
      </c>
      <c r="F9250">
        <v>0</v>
      </c>
    </row>
    <row r="9251" spans="1:6" ht="15" customHeight="1" x14ac:dyDescent="0.35">
      <c r="A9251" s="86">
        <v>54061800904</v>
      </c>
      <c r="B9251" t="s">
        <v>567</v>
      </c>
      <c r="C9251">
        <v>0</v>
      </c>
      <c r="D9251">
        <v>0</v>
      </c>
      <c r="E9251">
        <v>0</v>
      </c>
      <c r="F9251">
        <v>0</v>
      </c>
    </row>
    <row r="9252" spans="1:6" ht="15" customHeight="1" x14ac:dyDescent="0.35">
      <c r="A9252" s="86">
        <v>54061800905</v>
      </c>
      <c r="B9252" t="s">
        <v>1143</v>
      </c>
      <c r="C9252">
        <v>0</v>
      </c>
      <c r="D9252">
        <v>0</v>
      </c>
      <c r="E9252">
        <v>0</v>
      </c>
      <c r="F9252">
        <v>0</v>
      </c>
    </row>
    <row r="9253" spans="1:6" ht="15" customHeight="1" x14ac:dyDescent="0.35">
      <c r="A9253" s="86">
        <v>5406190</v>
      </c>
      <c r="B9253" t="s">
        <v>1086</v>
      </c>
      <c r="C9253">
        <v>0</v>
      </c>
      <c r="D9253">
        <v>0</v>
      </c>
      <c r="E9253">
        <v>0</v>
      </c>
      <c r="F9253">
        <v>0</v>
      </c>
    </row>
    <row r="9254" spans="1:6" ht="15" customHeight="1" x14ac:dyDescent="0.35">
      <c r="A9254" s="86">
        <v>540619003</v>
      </c>
      <c r="B9254" t="s">
        <v>1856</v>
      </c>
      <c r="C9254">
        <v>0</v>
      </c>
      <c r="D9254">
        <v>0</v>
      </c>
      <c r="E9254">
        <v>0</v>
      </c>
      <c r="F9254">
        <v>0</v>
      </c>
    </row>
    <row r="9255" spans="1:6" ht="15" customHeight="1" x14ac:dyDescent="0.35">
      <c r="A9255" s="86">
        <v>540619004</v>
      </c>
      <c r="B9255" t="s">
        <v>567</v>
      </c>
      <c r="C9255">
        <v>0</v>
      </c>
      <c r="D9255">
        <v>0</v>
      </c>
      <c r="E9255">
        <v>0</v>
      </c>
      <c r="F9255">
        <v>0</v>
      </c>
    </row>
    <row r="9256" spans="1:6" ht="15" customHeight="1" x14ac:dyDescent="0.35">
      <c r="A9256" s="86">
        <v>54061900401</v>
      </c>
      <c r="B9256" t="s">
        <v>2093</v>
      </c>
      <c r="C9256">
        <v>0</v>
      </c>
      <c r="D9256">
        <v>0</v>
      </c>
      <c r="E9256">
        <v>0</v>
      </c>
      <c r="F9256">
        <v>0</v>
      </c>
    </row>
    <row r="9257" spans="1:6" ht="15" customHeight="1" x14ac:dyDescent="0.35">
      <c r="A9257" s="86">
        <v>54061900402</v>
      </c>
      <c r="B9257" t="s">
        <v>2094</v>
      </c>
      <c r="C9257">
        <v>0</v>
      </c>
      <c r="D9257">
        <v>0</v>
      </c>
      <c r="E9257">
        <v>0</v>
      </c>
      <c r="F9257">
        <v>0</v>
      </c>
    </row>
    <row r="9258" spans="1:6" ht="15" customHeight="1" x14ac:dyDescent="0.35">
      <c r="A9258" s="86">
        <v>540619005</v>
      </c>
      <c r="B9258" t="s">
        <v>1143</v>
      </c>
      <c r="C9258">
        <v>0</v>
      </c>
      <c r="D9258">
        <v>0</v>
      </c>
      <c r="E9258">
        <v>0</v>
      </c>
      <c r="F9258">
        <v>0</v>
      </c>
    </row>
    <row r="9259" spans="1:6" ht="15" customHeight="1" x14ac:dyDescent="0.35">
      <c r="A9259" s="86">
        <v>54061900501</v>
      </c>
      <c r="B9259" t="s">
        <v>2093</v>
      </c>
      <c r="C9259">
        <v>0</v>
      </c>
      <c r="D9259">
        <v>0</v>
      </c>
      <c r="E9259">
        <v>0</v>
      </c>
      <c r="F9259">
        <v>0</v>
      </c>
    </row>
    <row r="9260" spans="1:6" ht="15" customHeight="1" x14ac:dyDescent="0.35">
      <c r="A9260" s="86">
        <v>54061900502</v>
      </c>
      <c r="B9260" t="s">
        <v>2094</v>
      </c>
      <c r="C9260">
        <v>0</v>
      </c>
      <c r="D9260">
        <v>0</v>
      </c>
      <c r="E9260">
        <v>0</v>
      </c>
      <c r="F9260">
        <v>0</v>
      </c>
    </row>
    <row r="9261" spans="1:6" ht="15" customHeight="1" x14ac:dyDescent="0.35">
      <c r="A9261" s="86">
        <v>540619009</v>
      </c>
      <c r="B9261" t="s">
        <v>2095</v>
      </c>
      <c r="C9261">
        <v>0</v>
      </c>
      <c r="D9261">
        <v>0</v>
      </c>
      <c r="E9261">
        <v>0</v>
      </c>
      <c r="F9261">
        <v>0</v>
      </c>
    </row>
    <row r="9262" spans="1:6" ht="15" customHeight="1" x14ac:dyDescent="0.35">
      <c r="A9262" s="86">
        <v>54061900903</v>
      </c>
      <c r="B9262" t="s">
        <v>1856</v>
      </c>
      <c r="C9262">
        <v>0</v>
      </c>
      <c r="D9262">
        <v>0</v>
      </c>
      <c r="E9262">
        <v>0</v>
      </c>
      <c r="F9262">
        <v>0</v>
      </c>
    </row>
    <row r="9263" spans="1:6" ht="15" customHeight="1" x14ac:dyDescent="0.35">
      <c r="A9263" s="86">
        <v>54061900904</v>
      </c>
      <c r="B9263" t="s">
        <v>567</v>
      </c>
      <c r="C9263">
        <v>0</v>
      </c>
      <c r="D9263">
        <v>0</v>
      </c>
      <c r="E9263">
        <v>0</v>
      </c>
      <c r="F9263">
        <v>0</v>
      </c>
    </row>
    <row r="9264" spans="1:6" ht="15" customHeight="1" x14ac:dyDescent="0.35">
      <c r="A9264" s="86">
        <v>54061900905</v>
      </c>
      <c r="B9264" t="s">
        <v>1143</v>
      </c>
      <c r="C9264">
        <v>0</v>
      </c>
      <c r="D9264">
        <v>0</v>
      </c>
      <c r="E9264">
        <v>0</v>
      </c>
      <c r="F9264">
        <v>0</v>
      </c>
    </row>
    <row r="9265" spans="1:6" ht="15" customHeight="1" x14ac:dyDescent="0.35">
      <c r="A9265" s="86">
        <v>5406200</v>
      </c>
      <c r="B9265" t="s">
        <v>1089</v>
      </c>
      <c r="C9265">
        <v>0</v>
      </c>
      <c r="D9265">
        <v>0</v>
      </c>
      <c r="E9265">
        <v>0</v>
      </c>
      <c r="F9265">
        <v>0</v>
      </c>
    </row>
    <row r="9266" spans="1:6" ht="15" customHeight="1" x14ac:dyDescent="0.35">
      <c r="A9266" s="86">
        <v>540620003</v>
      </c>
      <c r="B9266" t="s">
        <v>1856</v>
      </c>
      <c r="C9266">
        <v>0</v>
      </c>
      <c r="D9266">
        <v>0</v>
      </c>
      <c r="E9266">
        <v>0</v>
      </c>
      <c r="F9266">
        <v>0</v>
      </c>
    </row>
    <row r="9267" spans="1:6" ht="15" customHeight="1" x14ac:dyDescent="0.35">
      <c r="A9267" s="86">
        <v>540620004</v>
      </c>
      <c r="B9267" t="s">
        <v>567</v>
      </c>
      <c r="C9267">
        <v>0</v>
      </c>
      <c r="D9267">
        <v>0</v>
      </c>
      <c r="E9267">
        <v>0</v>
      </c>
      <c r="F9267">
        <v>0</v>
      </c>
    </row>
    <row r="9268" spans="1:6" ht="15" customHeight="1" x14ac:dyDescent="0.35">
      <c r="A9268" s="86">
        <v>54062000401</v>
      </c>
      <c r="B9268" t="s">
        <v>2093</v>
      </c>
      <c r="C9268">
        <v>0</v>
      </c>
      <c r="D9268">
        <v>0</v>
      </c>
      <c r="E9268">
        <v>0</v>
      </c>
      <c r="F9268">
        <v>0</v>
      </c>
    </row>
    <row r="9269" spans="1:6" ht="15" customHeight="1" x14ac:dyDescent="0.35">
      <c r="A9269" s="86">
        <v>54062000402</v>
      </c>
      <c r="B9269" t="s">
        <v>2094</v>
      </c>
      <c r="C9269">
        <v>0</v>
      </c>
      <c r="D9269">
        <v>0</v>
      </c>
      <c r="E9269">
        <v>0</v>
      </c>
      <c r="F9269">
        <v>0</v>
      </c>
    </row>
    <row r="9270" spans="1:6" ht="15" customHeight="1" x14ac:dyDescent="0.35">
      <c r="A9270" s="86">
        <v>540620005</v>
      </c>
      <c r="B9270" t="s">
        <v>1143</v>
      </c>
      <c r="C9270">
        <v>0</v>
      </c>
      <c r="D9270">
        <v>0</v>
      </c>
      <c r="E9270">
        <v>0</v>
      </c>
      <c r="F9270">
        <v>0</v>
      </c>
    </row>
    <row r="9271" spans="1:6" ht="15" customHeight="1" x14ac:dyDescent="0.35">
      <c r="A9271" s="86">
        <v>54062000501</v>
      </c>
      <c r="B9271" t="s">
        <v>2093</v>
      </c>
      <c r="C9271">
        <v>0</v>
      </c>
      <c r="D9271">
        <v>0</v>
      </c>
      <c r="E9271">
        <v>0</v>
      </c>
      <c r="F9271">
        <v>0</v>
      </c>
    </row>
    <row r="9272" spans="1:6" ht="15" customHeight="1" x14ac:dyDescent="0.35">
      <c r="A9272" s="86">
        <v>54062000502</v>
      </c>
      <c r="B9272" t="s">
        <v>2094</v>
      </c>
      <c r="C9272">
        <v>0</v>
      </c>
      <c r="D9272">
        <v>0</v>
      </c>
      <c r="E9272">
        <v>0</v>
      </c>
      <c r="F9272">
        <v>0</v>
      </c>
    </row>
    <row r="9273" spans="1:6" ht="15" customHeight="1" x14ac:dyDescent="0.35">
      <c r="A9273" s="86">
        <v>540620009</v>
      </c>
      <c r="B9273" t="s">
        <v>2095</v>
      </c>
      <c r="C9273">
        <v>0</v>
      </c>
      <c r="D9273">
        <v>0</v>
      </c>
      <c r="E9273">
        <v>0</v>
      </c>
      <c r="F9273">
        <v>0</v>
      </c>
    </row>
    <row r="9274" spans="1:6" ht="15" customHeight="1" x14ac:dyDescent="0.35">
      <c r="A9274" s="86">
        <v>54062000903</v>
      </c>
      <c r="B9274" t="s">
        <v>1856</v>
      </c>
      <c r="C9274">
        <v>0</v>
      </c>
      <c r="D9274">
        <v>0</v>
      </c>
      <c r="E9274">
        <v>0</v>
      </c>
      <c r="F9274">
        <v>0</v>
      </c>
    </row>
    <row r="9275" spans="1:6" ht="15" customHeight="1" x14ac:dyDescent="0.35">
      <c r="A9275" s="86">
        <v>54062000904</v>
      </c>
      <c r="B9275" t="s">
        <v>567</v>
      </c>
      <c r="C9275">
        <v>0</v>
      </c>
      <c r="D9275">
        <v>0</v>
      </c>
      <c r="E9275">
        <v>0</v>
      </c>
      <c r="F9275">
        <v>0</v>
      </c>
    </row>
    <row r="9276" spans="1:6" ht="15" customHeight="1" x14ac:dyDescent="0.35">
      <c r="A9276" s="86">
        <v>54062000905</v>
      </c>
      <c r="B9276" t="s">
        <v>1143</v>
      </c>
      <c r="C9276">
        <v>0</v>
      </c>
      <c r="D9276">
        <v>0</v>
      </c>
      <c r="E9276">
        <v>0</v>
      </c>
      <c r="F9276">
        <v>0</v>
      </c>
    </row>
    <row r="9277" spans="1:6" ht="15" customHeight="1" x14ac:dyDescent="0.35">
      <c r="A9277" s="86">
        <v>540621</v>
      </c>
      <c r="B9277" t="s">
        <v>1586</v>
      </c>
      <c r="C9277">
        <v>0</v>
      </c>
      <c r="D9277">
        <v>0</v>
      </c>
      <c r="E9277">
        <v>0</v>
      </c>
      <c r="F9277">
        <v>0</v>
      </c>
    </row>
    <row r="9278" spans="1:6" ht="15" customHeight="1" x14ac:dyDescent="0.35">
      <c r="A9278" s="86">
        <v>5406210</v>
      </c>
      <c r="B9278" t="s">
        <v>1092</v>
      </c>
      <c r="C9278">
        <v>0</v>
      </c>
      <c r="D9278">
        <v>0</v>
      </c>
      <c r="E9278">
        <v>0</v>
      </c>
      <c r="F9278">
        <v>0</v>
      </c>
    </row>
    <row r="9279" spans="1:6" ht="15" customHeight="1" x14ac:dyDescent="0.35">
      <c r="A9279" s="86">
        <v>540621003</v>
      </c>
      <c r="B9279" t="s">
        <v>1856</v>
      </c>
      <c r="C9279">
        <v>0</v>
      </c>
      <c r="D9279">
        <v>0</v>
      </c>
      <c r="E9279">
        <v>0</v>
      </c>
      <c r="F9279">
        <v>0</v>
      </c>
    </row>
    <row r="9280" spans="1:6" ht="15" customHeight="1" x14ac:dyDescent="0.35">
      <c r="A9280" s="86">
        <v>540621004</v>
      </c>
      <c r="B9280" t="s">
        <v>567</v>
      </c>
      <c r="C9280">
        <v>0</v>
      </c>
      <c r="D9280">
        <v>0</v>
      </c>
      <c r="E9280">
        <v>0</v>
      </c>
      <c r="F9280">
        <v>0</v>
      </c>
    </row>
    <row r="9281" spans="1:6" ht="15" customHeight="1" x14ac:dyDescent="0.35">
      <c r="A9281" s="86">
        <v>54062100401</v>
      </c>
      <c r="B9281" t="s">
        <v>2093</v>
      </c>
      <c r="C9281">
        <v>0</v>
      </c>
      <c r="D9281">
        <v>0</v>
      </c>
      <c r="E9281">
        <v>0</v>
      </c>
      <c r="F9281">
        <v>0</v>
      </c>
    </row>
    <row r="9282" spans="1:6" ht="15" customHeight="1" x14ac:dyDescent="0.35">
      <c r="A9282" s="86">
        <v>54062100402</v>
      </c>
      <c r="B9282" t="s">
        <v>2094</v>
      </c>
      <c r="C9282">
        <v>0</v>
      </c>
      <c r="D9282">
        <v>0</v>
      </c>
      <c r="E9282">
        <v>0</v>
      </c>
      <c r="F9282">
        <v>0</v>
      </c>
    </row>
    <row r="9283" spans="1:6" ht="15" customHeight="1" x14ac:dyDescent="0.35">
      <c r="A9283" s="86">
        <v>540621005</v>
      </c>
      <c r="B9283" t="s">
        <v>1143</v>
      </c>
      <c r="C9283">
        <v>0</v>
      </c>
      <c r="D9283">
        <v>0</v>
      </c>
      <c r="E9283">
        <v>0</v>
      </c>
      <c r="F9283">
        <v>0</v>
      </c>
    </row>
    <row r="9284" spans="1:6" ht="15" customHeight="1" x14ac:dyDescent="0.35">
      <c r="A9284" s="86">
        <v>54062100501</v>
      </c>
      <c r="B9284" t="s">
        <v>2093</v>
      </c>
      <c r="C9284">
        <v>0</v>
      </c>
      <c r="D9284">
        <v>0</v>
      </c>
      <c r="E9284">
        <v>0</v>
      </c>
      <c r="F9284">
        <v>0</v>
      </c>
    </row>
    <row r="9285" spans="1:6" ht="15" customHeight="1" x14ac:dyDescent="0.35">
      <c r="A9285" s="86">
        <v>54062100502</v>
      </c>
      <c r="B9285" t="s">
        <v>2094</v>
      </c>
      <c r="C9285">
        <v>0</v>
      </c>
      <c r="D9285">
        <v>0</v>
      </c>
      <c r="E9285">
        <v>0</v>
      </c>
      <c r="F9285">
        <v>0</v>
      </c>
    </row>
    <row r="9286" spans="1:6" ht="15" customHeight="1" x14ac:dyDescent="0.35">
      <c r="A9286" s="86">
        <v>540621009</v>
      </c>
      <c r="B9286" t="s">
        <v>2095</v>
      </c>
      <c r="C9286">
        <v>0</v>
      </c>
      <c r="D9286">
        <v>0</v>
      </c>
      <c r="E9286">
        <v>0</v>
      </c>
      <c r="F9286">
        <v>0</v>
      </c>
    </row>
    <row r="9287" spans="1:6" ht="15" customHeight="1" x14ac:dyDescent="0.35">
      <c r="A9287" s="86">
        <v>54062100903</v>
      </c>
      <c r="B9287" t="s">
        <v>1856</v>
      </c>
      <c r="C9287">
        <v>0</v>
      </c>
      <c r="D9287">
        <v>0</v>
      </c>
      <c r="E9287">
        <v>0</v>
      </c>
      <c r="F9287">
        <v>0</v>
      </c>
    </row>
    <row r="9288" spans="1:6" ht="15" customHeight="1" x14ac:dyDescent="0.35">
      <c r="A9288" s="86">
        <v>54062100904</v>
      </c>
      <c r="B9288" t="s">
        <v>567</v>
      </c>
      <c r="C9288">
        <v>0</v>
      </c>
      <c r="D9288">
        <v>0</v>
      </c>
      <c r="E9288">
        <v>0</v>
      </c>
      <c r="F9288">
        <v>0</v>
      </c>
    </row>
    <row r="9289" spans="1:6" ht="15" customHeight="1" x14ac:dyDescent="0.35">
      <c r="A9289" s="86">
        <v>54062100905</v>
      </c>
      <c r="B9289" t="s">
        <v>1143</v>
      </c>
      <c r="C9289">
        <v>0</v>
      </c>
      <c r="D9289">
        <v>0</v>
      </c>
      <c r="E9289">
        <v>0</v>
      </c>
      <c r="F9289">
        <v>0</v>
      </c>
    </row>
    <row r="9290" spans="1:6" ht="15" customHeight="1" x14ac:dyDescent="0.35">
      <c r="A9290" s="86">
        <v>540622</v>
      </c>
      <c r="B9290" t="s">
        <v>417</v>
      </c>
      <c r="C9290">
        <v>0</v>
      </c>
      <c r="D9290">
        <v>0</v>
      </c>
      <c r="E9290">
        <v>0</v>
      </c>
      <c r="F9290">
        <v>0</v>
      </c>
    </row>
    <row r="9291" spans="1:6" ht="15" customHeight="1" x14ac:dyDescent="0.35">
      <c r="A9291" s="86">
        <v>5406220</v>
      </c>
      <c r="B9291" t="s">
        <v>417</v>
      </c>
      <c r="C9291">
        <v>0</v>
      </c>
      <c r="D9291">
        <v>0</v>
      </c>
      <c r="E9291">
        <v>0</v>
      </c>
      <c r="F9291">
        <v>0</v>
      </c>
    </row>
    <row r="9292" spans="1:6" ht="15" customHeight="1" x14ac:dyDescent="0.35">
      <c r="A9292" s="86">
        <v>540622003</v>
      </c>
      <c r="B9292" t="s">
        <v>1856</v>
      </c>
      <c r="C9292">
        <v>0</v>
      </c>
      <c r="D9292">
        <v>0</v>
      </c>
      <c r="E9292">
        <v>0</v>
      </c>
      <c r="F9292">
        <v>0</v>
      </c>
    </row>
    <row r="9293" spans="1:6" ht="15" customHeight="1" x14ac:dyDescent="0.35">
      <c r="A9293" s="86">
        <v>540622004</v>
      </c>
      <c r="B9293" t="s">
        <v>567</v>
      </c>
      <c r="C9293">
        <v>0</v>
      </c>
      <c r="D9293">
        <v>0</v>
      </c>
      <c r="E9293">
        <v>0</v>
      </c>
      <c r="F9293">
        <v>0</v>
      </c>
    </row>
    <row r="9294" spans="1:6" ht="15" customHeight="1" x14ac:dyDescent="0.35">
      <c r="A9294" s="86">
        <v>54062200401</v>
      </c>
      <c r="B9294" t="s">
        <v>2093</v>
      </c>
      <c r="C9294">
        <v>0</v>
      </c>
      <c r="D9294">
        <v>0</v>
      </c>
      <c r="E9294">
        <v>0</v>
      </c>
      <c r="F9294">
        <v>0</v>
      </c>
    </row>
    <row r="9295" spans="1:6" ht="15" customHeight="1" x14ac:dyDescent="0.35">
      <c r="A9295" s="86">
        <v>54062200402</v>
      </c>
      <c r="B9295" t="s">
        <v>2094</v>
      </c>
      <c r="C9295">
        <v>0</v>
      </c>
      <c r="D9295">
        <v>0</v>
      </c>
      <c r="E9295">
        <v>0</v>
      </c>
      <c r="F9295">
        <v>0</v>
      </c>
    </row>
    <row r="9296" spans="1:6" ht="15" customHeight="1" x14ac:dyDescent="0.35">
      <c r="A9296" s="86">
        <v>540622005</v>
      </c>
      <c r="B9296" t="s">
        <v>1143</v>
      </c>
      <c r="C9296">
        <v>0</v>
      </c>
      <c r="D9296">
        <v>0</v>
      </c>
      <c r="E9296">
        <v>0</v>
      </c>
      <c r="F9296">
        <v>0</v>
      </c>
    </row>
    <row r="9297" spans="1:6" ht="15" customHeight="1" x14ac:dyDescent="0.35">
      <c r="A9297" s="86">
        <v>54062200501</v>
      </c>
      <c r="B9297" t="s">
        <v>2093</v>
      </c>
      <c r="C9297">
        <v>0</v>
      </c>
      <c r="D9297">
        <v>0</v>
      </c>
      <c r="E9297">
        <v>0</v>
      </c>
      <c r="F9297">
        <v>0</v>
      </c>
    </row>
    <row r="9298" spans="1:6" ht="15" customHeight="1" x14ac:dyDescent="0.35">
      <c r="A9298" s="86">
        <v>54062200502</v>
      </c>
      <c r="B9298" t="s">
        <v>2094</v>
      </c>
      <c r="C9298">
        <v>0</v>
      </c>
      <c r="D9298">
        <v>0</v>
      </c>
      <c r="E9298">
        <v>0</v>
      </c>
      <c r="F9298">
        <v>0</v>
      </c>
    </row>
    <row r="9299" spans="1:6" ht="15" customHeight="1" x14ac:dyDescent="0.35">
      <c r="A9299" s="86">
        <v>540622009</v>
      </c>
      <c r="B9299" t="s">
        <v>2095</v>
      </c>
      <c r="C9299">
        <v>0</v>
      </c>
      <c r="D9299">
        <v>0</v>
      </c>
      <c r="E9299">
        <v>0</v>
      </c>
      <c r="F9299">
        <v>0</v>
      </c>
    </row>
    <row r="9300" spans="1:6" ht="15" customHeight="1" x14ac:dyDescent="0.35">
      <c r="A9300" s="86">
        <v>54062200903</v>
      </c>
      <c r="B9300" t="s">
        <v>1856</v>
      </c>
      <c r="C9300">
        <v>0</v>
      </c>
      <c r="D9300">
        <v>0</v>
      </c>
      <c r="E9300">
        <v>0</v>
      </c>
      <c r="F9300">
        <v>0</v>
      </c>
    </row>
    <row r="9301" spans="1:6" ht="15" customHeight="1" x14ac:dyDescent="0.35">
      <c r="A9301" s="86">
        <v>54062200904</v>
      </c>
      <c r="B9301" t="s">
        <v>567</v>
      </c>
      <c r="C9301">
        <v>0</v>
      </c>
      <c r="D9301">
        <v>0</v>
      </c>
      <c r="E9301">
        <v>0</v>
      </c>
      <c r="F9301">
        <v>0</v>
      </c>
    </row>
    <row r="9302" spans="1:6" ht="15" customHeight="1" x14ac:dyDescent="0.35">
      <c r="A9302" s="86">
        <v>54062200905</v>
      </c>
      <c r="B9302" t="s">
        <v>1143</v>
      </c>
      <c r="C9302">
        <v>0</v>
      </c>
      <c r="D9302">
        <v>0</v>
      </c>
      <c r="E9302">
        <v>0</v>
      </c>
      <c r="F9302">
        <v>0</v>
      </c>
    </row>
    <row r="9303" spans="1:6" ht="15" customHeight="1" x14ac:dyDescent="0.35">
      <c r="A9303" s="86">
        <v>540623</v>
      </c>
      <c r="B9303" t="s">
        <v>419</v>
      </c>
      <c r="C9303">
        <v>0</v>
      </c>
      <c r="D9303">
        <v>0</v>
      </c>
      <c r="E9303">
        <v>0</v>
      </c>
      <c r="F9303">
        <v>0</v>
      </c>
    </row>
    <row r="9304" spans="1:6" ht="15" customHeight="1" x14ac:dyDescent="0.35">
      <c r="A9304" s="86">
        <v>5406230</v>
      </c>
      <c r="B9304" t="s">
        <v>419</v>
      </c>
      <c r="C9304">
        <v>0</v>
      </c>
      <c r="D9304">
        <v>0</v>
      </c>
      <c r="E9304">
        <v>0</v>
      </c>
      <c r="F9304">
        <v>0</v>
      </c>
    </row>
    <row r="9305" spans="1:6" ht="15" customHeight="1" x14ac:dyDescent="0.35">
      <c r="A9305" s="86">
        <v>540623003</v>
      </c>
      <c r="B9305" t="s">
        <v>1856</v>
      </c>
      <c r="C9305">
        <v>0</v>
      </c>
      <c r="D9305">
        <v>0</v>
      </c>
      <c r="E9305">
        <v>0</v>
      </c>
      <c r="F9305">
        <v>0</v>
      </c>
    </row>
    <row r="9306" spans="1:6" ht="15" customHeight="1" x14ac:dyDescent="0.35">
      <c r="A9306" s="86">
        <v>540623004</v>
      </c>
      <c r="B9306" t="s">
        <v>567</v>
      </c>
      <c r="C9306">
        <v>0</v>
      </c>
      <c r="D9306">
        <v>0</v>
      </c>
      <c r="E9306">
        <v>0</v>
      </c>
      <c r="F9306">
        <v>0</v>
      </c>
    </row>
    <row r="9307" spans="1:6" ht="15" customHeight="1" x14ac:dyDescent="0.35">
      <c r="A9307" s="86">
        <v>54062300401</v>
      </c>
      <c r="B9307" t="s">
        <v>2093</v>
      </c>
      <c r="C9307">
        <v>0</v>
      </c>
      <c r="D9307">
        <v>0</v>
      </c>
      <c r="E9307">
        <v>0</v>
      </c>
      <c r="F9307">
        <v>0</v>
      </c>
    </row>
    <row r="9308" spans="1:6" ht="15" customHeight="1" x14ac:dyDescent="0.35">
      <c r="A9308" s="86">
        <v>54062300402</v>
      </c>
      <c r="B9308" t="s">
        <v>2094</v>
      </c>
      <c r="C9308">
        <v>0</v>
      </c>
      <c r="D9308">
        <v>0</v>
      </c>
      <c r="E9308">
        <v>0</v>
      </c>
      <c r="F9308">
        <v>0</v>
      </c>
    </row>
    <row r="9309" spans="1:6" ht="15" customHeight="1" x14ac:dyDescent="0.35">
      <c r="A9309" s="86">
        <v>540623005</v>
      </c>
      <c r="B9309" t="s">
        <v>1143</v>
      </c>
      <c r="C9309">
        <v>0</v>
      </c>
      <c r="D9309">
        <v>0</v>
      </c>
      <c r="E9309">
        <v>0</v>
      </c>
      <c r="F9309">
        <v>0</v>
      </c>
    </row>
    <row r="9310" spans="1:6" ht="15" customHeight="1" x14ac:dyDescent="0.35">
      <c r="A9310" s="86">
        <v>54062300501</v>
      </c>
      <c r="B9310" t="s">
        <v>2093</v>
      </c>
      <c r="C9310">
        <v>0</v>
      </c>
      <c r="D9310">
        <v>0</v>
      </c>
      <c r="E9310">
        <v>0</v>
      </c>
      <c r="F9310">
        <v>0</v>
      </c>
    </row>
    <row r="9311" spans="1:6" ht="15" customHeight="1" x14ac:dyDescent="0.35">
      <c r="A9311" s="86">
        <v>54062300502</v>
      </c>
      <c r="B9311" t="s">
        <v>2094</v>
      </c>
      <c r="C9311">
        <v>0</v>
      </c>
      <c r="D9311">
        <v>0</v>
      </c>
      <c r="E9311">
        <v>0</v>
      </c>
      <c r="F9311">
        <v>0</v>
      </c>
    </row>
    <row r="9312" spans="1:6" ht="15" customHeight="1" x14ac:dyDescent="0.35">
      <c r="A9312" s="86">
        <v>540623009</v>
      </c>
      <c r="B9312" t="s">
        <v>2095</v>
      </c>
      <c r="C9312">
        <v>0</v>
      </c>
      <c r="D9312">
        <v>0</v>
      </c>
      <c r="E9312">
        <v>0</v>
      </c>
      <c r="F9312">
        <v>0</v>
      </c>
    </row>
    <row r="9313" spans="1:6" ht="15" customHeight="1" x14ac:dyDescent="0.35">
      <c r="A9313" s="86">
        <v>54062300903</v>
      </c>
      <c r="B9313" t="s">
        <v>1856</v>
      </c>
      <c r="C9313">
        <v>0</v>
      </c>
      <c r="D9313">
        <v>0</v>
      </c>
      <c r="E9313">
        <v>0</v>
      </c>
      <c r="F9313">
        <v>0</v>
      </c>
    </row>
    <row r="9314" spans="1:6" ht="15" customHeight="1" x14ac:dyDescent="0.35">
      <c r="A9314" s="86">
        <v>54062300904</v>
      </c>
      <c r="B9314" t="s">
        <v>567</v>
      </c>
      <c r="C9314">
        <v>0</v>
      </c>
      <c r="D9314">
        <v>0</v>
      </c>
      <c r="E9314">
        <v>0</v>
      </c>
      <c r="F9314">
        <v>0</v>
      </c>
    </row>
    <row r="9315" spans="1:6" ht="15" customHeight="1" x14ac:dyDescent="0.35">
      <c r="A9315" s="86">
        <v>54062300905</v>
      </c>
      <c r="B9315" t="s">
        <v>1143</v>
      </c>
      <c r="C9315">
        <v>0</v>
      </c>
      <c r="D9315">
        <v>0</v>
      </c>
      <c r="E9315">
        <v>0</v>
      </c>
      <c r="F9315">
        <v>0</v>
      </c>
    </row>
    <row r="9316" spans="1:6" ht="15" customHeight="1" x14ac:dyDescent="0.35">
      <c r="A9316" s="86">
        <v>5406240</v>
      </c>
      <c r="B9316" t="s">
        <v>1660</v>
      </c>
      <c r="C9316">
        <v>0</v>
      </c>
      <c r="D9316">
        <v>0</v>
      </c>
      <c r="E9316">
        <v>0</v>
      </c>
      <c r="F9316">
        <v>0</v>
      </c>
    </row>
    <row r="9317" spans="1:6" ht="15" customHeight="1" x14ac:dyDescent="0.35">
      <c r="A9317" s="86">
        <v>540624003</v>
      </c>
      <c r="B9317" t="s">
        <v>1856</v>
      </c>
      <c r="C9317">
        <v>0</v>
      </c>
      <c r="D9317">
        <v>0</v>
      </c>
      <c r="E9317">
        <v>0</v>
      </c>
      <c r="F9317">
        <v>0</v>
      </c>
    </row>
    <row r="9318" spans="1:6" ht="15" customHeight="1" x14ac:dyDescent="0.35">
      <c r="A9318" s="86">
        <v>540624004</v>
      </c>
      <c r="B9318" t="s">
        <v>567</v>
      </c>
      <c r="C9318">
        <v>0</v>
      </c>
      <c r="D9318">
        <v>0</v>
      </c>
      <c r="E9318">
        <v>0</v>
      </c>
      <c r="F9318">
        <v>0</v>
      </c>
    </row>
    <row r="9319" spans="1:6" ht="15" customHeight="1" x14ac:dyDescent="0.35">
      <c r="A9319" s="86">
        <v>54062400401</v>
      </c>
      <c r="B9319" t="s">
        <v>2093</v>
      </c>
      <c r="C9319">
        <v>0</v>
      </c>
      <c r="D9319">
        <v>0</v>
      </c>
      <c r="E9319">
        <v>0</v>
      </c>
      <c r="F9319">
        <v>0</v>
      </c>
    </row>
    <row r="9320" spans="1:6" ht="15" customHeight="1" x14ac:dyDescent="0.35">
      <c r="A9320" s="86">
        <v>54062400402</v>
      </c>
      <c r="B9320" t="s">
        <v>2094</v>
      </c>
      <c r="C9320">
        <v>0</v>
      </c>
      <c r="D9320">
        <v>0</v>
      </c>
      <c r="E9320">
        <v>0</v>
      </c>
      <c r="F9320">
        <v>0</v>
      </c>
    </row>
    <row r="9321" spans="1:6" ht="15" customHeight="1" x14ac:dyDescent="0.35">
      <c r="A9321" s="86">
        <v>540624005</v>
      </c>
      <c r="B9321" t="s">
        <v>1143</v>
      </c>
      <c r="C9321">
        <v>0</v>
      </c>
      <c r="D9321">
        <v>0</v>
      </c>
      <c r="E9321">
        <v>0</v>
      </c>
      <c r="F9321">
        <v>0</v>
      </c>
    </row>
    <row r="9322" spans="1:6" ht="15" customHeight="1" x14ac:dyDescent="0.35">
      <c r="A9322" s="86">
        <v>54062400501</v>
      </c>
      <c r="B9322" t="s">
        <v>2093</v>
      </c>
      <c r="C9322">
        <v>0</v>
      </c>
      <c r="D9322">
        <v>0</v>
      </c>
      <c r="E9322">
        <v>0</v>
      </c>
      <c r="F9322">
        <v>0</v>
      </c>
    </row>
    <row r="9323" spans="1:6" ht="15" customHeight="1" x14ac:dyDescent="0.35">
      <c r="A9323" s="86">
        <v>54062400502</v>
      </c>
      <c r="B9323" t="s">
        <v>2094</v>
      </c>
      <c r="C9323">
        <v>0</v>
      </c>
      <c r="D9323">
        <v>0</v>
      </c>
      <c r="E9323">
        <v>0</v>
      </c>
      <c r="F9323">
        <v>0</v>
      </c>
    </row>
    <row r="9324" spans="1:6" ht="15" customHeight="1" x14ac:dyDescent="0.35">
      <c r="A9324" s="86">
        <v>540624009</v>
      </c>
      <c r="B9324" t="s">
        <v>2095</v>
      </c>
      <c r="C9324">
        <v>0</v>
      </c>
      <c r="D9324">
        <v>0</v>
      </c>
      <c r="E9324">
        <v>0</v>
      </c>
      <c r="F9324">
        <v>0</v>
      </c>
    </row>
    <row r="9325" spans="1:6" ht="15" customHeight="1" x14ac:dyDescent="0.35">
      <c r="A9325" s="86">
        <v>54062400903</v>
      </c>
      <c r="B9325" t="s">
        <v>1856</v>
      </c>
      <c r="C9325">
        <v>0</v>
      </c>
      <c r="D9325">
        <v>0</v>
      </c>
      <c r="E9325">
        <v>0</v>
      </c>
      <c r="F9325">
        <v>0</v>
      </c>
    </row>
    <row r="9326" spans="1:6" ht="15" customHeight="1" x14ac:dyDescent="0.35">
      <c r="A9326" s="86">
        <v>54062400904</v>
      </c>
      <c r="B9326" t="s">
        <v>567</v>
      </c>
      <c r="C9326">
        <v>0</v>
      </c>
      <c r="D9326">
        <v>0</v>
      </c>
      <c r="E9326">
        <v>0</v>
      </c>
      <c r="F9326">
        <v>0</v>
      </c>
    </row>
    <row r="9327" spans="1:6" ht="15" customHeight="1" x14ac:dyDescent="0.35">
      <c r="A9327" s="86">
        <v>54062400905</v>
      </c>
      <c r="B9327" t="s">
        <v>1143</v>
      </c>
      <c r="C9327">
        <v>0</v>
      </c>
      <c r="D9327">
        <v>0</v>
      </c>
      <c r="E9327">
        <v>0</v>
      </c>
      <c r="F9327">
        <v>0</v>
      </c>
    </row>
    <row r="9328" spans="1:6" ht="15" customHeight="1" x14ac:dyDescent="0.35">
      <c r="A9328" s="86">
        <v>5406250</v>
      </c>
      <c r="B9328" t="s">
        <v>439</v>
      </c>
      <c r="C9328">
        <v>0</v>
      </c>
      <c r="D9328">
        <v>0</v>
      </c>
      <c r="E9328">
        <v>0</v>
      </c>
      <c r="F9328">
        <v>0</v>
      </c>
    </row>
    <row r="9329" spans="1:6" ht="15" customHeight="1" x14ac:dyDescent="0.35">
      <c r="A9329" s="86">
        <v>540625003</v>
      </c>
      <c r="B9329" t="s">
        <v>1856</v>
      </c>
      <c r="C9329">
        <v>0</v>
      </c>
      <c r="D9329">
        <v>0</v>
      </c>
      <c r="E9329">
        <v>0</v>
      </c>
      <c r="F9329">
        <v>0</v>
      </c>
    </row>
    <row r="9330" spans="1:6" ht="15" customHeight="1" x14ac:dyDescent="0.35">
      <c r="A9330" s="86">
        <v>540625004</v>
      </c>
      <c r="B9330" t="s">
        <v>567</v>
      </c>
      <c r="C9330">
        <v>0</v>
      </c>
      <c r="D9330">
        <v>0</v>
      </c>
      <c r="E9330">
        <v>0</v>
      </c>
      <c r="F9330">
        <v>0</v>
      </c>
    </row>
    <row r="9331" spans="1:6" ht="15" customHeight="1" x14ac:dyDescent="0.35">
      <c r="A9331" s="86">
        <v>54062500401</v>
      </c>
      <c r="B9331" t="s">
        <v>2093</v>
      </c>
      <c r="C9331">
        <v>0</v>
      </c>
      <c r="D9331">
        <v>0</v>
      </c>
      <c r="E9331">
        <v>0</v>
      </c>
      <c r="F9331">
        <v>0</v>
      </c>
    </row>
    <row r="9332" spans="1:6" ht="15" customHeight="1" x14ac:dyDescent="0.35">
      <c r="A9332" s="86">
        <v>54062500402</v>
      </c>
      <c r="B9332" t="s">
        <v>2094</v>
      </c>
      <c r="C9332">
        <v>0</v>
      </c>
      <c r="D9332">
        <v>0</v>
      </c>
      <c r="E9332">
        <v>0</v>
      </c>
      <c r="F9332">
        <v>0</v>
      </c>
    </row>
    <row r="9333" spans="1:6" ht="15" customHeight="1" x14ac:dyDescent="0.35">
      <c r="A9333" s="86">
        <v>540625005</v>
      </c>
      <c r="B9333" t="s">
        <v>1143</v>
      </c>
      <c r="C9333">
        <v>0</v>
      </c>
      <c r="D9333">
        <v>0</v>
      </c>
      <c r="E9333">
        <v>0</v>
      </c>
      <c r="F9333">
        <v>0</v>
      </c>
    </row>
    <row r="9334" spans="1:6" ht="15" customHeight="1" x14ac:dyDescent="0.35">
      <c r="A9334" s="86">
        <v>54062500501</v>
      </c>
      <c r="B9334" t="s">
        <v>2093</v>
      </c>
      <c r="C9334">
        <v>0</v>
      </c>
      <c r="D9334">
        <v>0</v>
      </c>
      <c r="E9334">
        <v>0</v>
      </c>
      <c r="F9334">
        <v>0</v>
      </c>
    </row>
    <row r="9335" spans="1:6" ht="15" customHeight="1" x14ac:dyDescent="0.35">
      <c r="A9335" s="86">
        <v>54062500502</v>
      </c>
      <c r="B9335" t="s">
        <v>2094</v>
      </c>
      <c r="C9335">
        <v>0</v>
      </c>
      <c r="D9335">
        <v>0</v>
      </c>
      <c r="E9335">
        <v>0</v>
      </c>
      <c r="F9335">
        <v>0</v>
      </c>
    </row>
    <row r="9336" spans="1:6" ht="15" customHeight="1" x14ac:dyDescent="0.35">
      <c r="A9336" s="86">
        <v>540625009</v>
      </c>
      <c r="B9336" t="s">
        <v>2095</v>
      </c>
      <c r="C9336">
        <v>0</v>
      </c>
      <c r="D9336">
        <v>0</v>
      </c>
      <c r="E9336">
        <v>0</v>
      </c>
      <c r="F9336">
        <v>0</v>
      </c>
    </row>
    <row r="9337" spans="1:6" ht="15" customHeight="1" x14ac:dyDescent="0.35">
      <c r="A9337" s="86">
        <v>54062500903</v>
      </c>
      <c r="B9337" t="s">
        <v>1856</v>
      </c>
      <c r="C9337">
        <v>0</v>
      </c>
      <c r="D9337">
        <v>0</v>
      </c>
      <c r="E9337">
        <v>0</v>
      </c>
      <c r="F9337">
        <v>0</v>
      </c>
    </row>
    <row r="9338" spans="1:6" ht="15" customHeight="1" x14ac:dyDescent="0.35">
      <c r="A9338" s="86">
        <v>54062500904</v>
      </c>
      <c r="B9338" t="s">
        <v>567</v>
      </c>
      <c r="C9338">
        <v>0</v>
      </c>
      <c r="D9338">
        <v>0</v>
      </c>
      <c r="E9338">
        <v>0</v>
      </c>
      <c r="F9338">
        <v>0</v>
      </c>
    </row>
    <row r="9339" spans="1:6" ht="15" customHeight="1" x14ac:dyDescent="0.35">
      <c r="A9339" s="86">
        <v>54062500905</v>
      </c>
      <c r="B9339" t="s">
        <v>1143</v>
      </c>
      <c r="C9339">
        <v>0</v>
      </c>
      <c r="D9339">
        <v>0</v>
      </c>
      <c r="E9339">
        <v>0</v>
      </c>
      <c r="F9339">
        <v>0</v>
      </c>
    </row>
    <row r="9340" spans="1:6" ht="15" customHeight="1" x14ac:dyDescent="0.35">
      <c r="A9340" s="86">
        <v>5407</v>
      </c>
      <c r="B9340" t="s">
        <v>215</v>
      </c>
      <c r="C9340">
        <v>0</v>
      </c>
      <c r="D9340">
        <v>0</v>
      </c>
      <c r="E9340">
        <v>341683.29</v>
      </c>
      <c r="F9340">
        <v>-341683.29</v>
      </c>
    </row>
    <row r="9341" spans="1:6" ht="15" customHeight="1" x14ac:dyDescent="0.35">
      <c r="A9341" s="86">
        <v>5407010</v>
      </c>
      <c r="B9341" t="s">
        <v>402</v>
      </c>
      <c r="C9341">
        <v>0</v>
      </c>
      <c r="D9341">
        <v>0</v>
      </c>
      <c r="E9341">
        <v>0</v>
      </c>
      <c r="F9341">
        <v>0</v>
      </c>
    </row>
    <row r="9342" spans="1:6" ht="15" customHeight="1" x14ac:dyDescent="0.35">
      <c r="A9342" s="86">
        <v>540701003</v>
      </c>
      <c r="B9342" t="s">
        <v>1577</v>
      </c>
      <c r="C9342">
        <v>0</v>
      </c>
      <c r="D9342">
        <v>0</v>
      </c>
      <c r="E9342">
        <v>0</v>
      </c>
      <c r="F9342">
        <v>0</v>
      </c>
    </row>
    <row r="9343" spans="1:6" ht="15" customHeight="1" x14ac:dyDescent="0.35">
      <c r="A9343" s="86">
        <v>540701004</v>
      </c>
      <c r="B9343" t="s">
        <v>450</v>
      </c>
      <c r="C9343">
        <v>0</v>
      </c>
      <c r="D9343">
        <v>0</v>
      </c>
      <c r="E9343">
        <v>0</v>
      </c>
      <c r="F9343">
        <v>0</v>
      </c>
    </row>
    <row r="9344" spans="1:6" ht="15" customHeight="1" x14ac:dyDescent="0.35">
      <c r="A9344" s="86">
        <v>54070100401</v>
      </c>
      <c r="B9344" t="s">
        <v>2093</v>
      </c>
      <c r="C9344">
        <v>0</v>
      </c>
      <c r="D9344">
        <v>0</v>
      </c>
      <c r="E9344">
        <v>0</v>
      </c>
      <c r="F9344">
        <v>0</v>
      </c>
    </row>
    <row r="9345" spans="1:6" ht="15" customHeight="1" x14ac:dyDescent="0.35">
      <c r="A9345" s="86">
        <v>54070100402</v>
      </c>
      <c r="B9345" t="s">
        <v>2094</v>
      </c>
      <c r="C9345">
        <v>0</v>
      </c>
      <c r="D9345">
        <v>0</v>
      </c>
      <c r="E9345">
        <v>0</v>
      </c>
      <c r="F9345">
        <v>0</v>
      </c>
    </row>
    <row r="9346" spans="1:6" ht="15" customHeight="1" x14ac:dyDescent="0.35">
      <c r="A9346" s="86">
        <v>540701005</v>
      </c>
      <c r="B9346" t="s">
        <v>2088</v>
      </c>
      <c r="C9346">
        <v>0</v>
      </c>
      <c r="D9346">
        <v>0</v>
      </c>
      <c r="E9346">
        <v>0</v>
      </c>
      <c r="F9346">
        <v>0</v>
      </c>
    </row>
    <row r="9347" spans="1:6" ht="15" customHeight="1" x14ac:dyDescent="0.35">
      <c r="A9347" s="86">
        <v>54070100501</v>
      </c>
      <c r="B9347" t="s">
        <v>2093</v>
      </c>
      <c r="C9347">
        <v>0</v>
      </c>
      <c r="D9347">
        <v>0</v>
      </c>
      <c r="E9347">
        <v>0</v>
      </c>
      <c r="F9347">
        <v>0</v>
      </c>
    </row>
    <row r="9348" spans="1:6" ht="15" customHeight="1" x14ac:dyDescent="0.35">
      <c r="A9348" s="86">
        <v>54070100502</v>
      </c>
      <c r="B9348" t="s">
        <v>2094</v>
      </c>
      <c r="C9348">
        <v>0</v>
      </c>
      <c r="D9348">
        <v>0</v>
      </c>
      <c r="E9348">
        <v>0</v>
      </c>
      <c r="F9348">
        <v>0</v>
      </c>
    </row>
    <row r="9349" spans="1:6" ht="15" customHeight="1" x14ac:dyDescent="0.35">
      <c r="A9349" s="86">
        <v>540701009</v>
      </c>
      <c r="B9349" t="s">
        <v>1176</v>
      </c>
      <c r="C9349">
        <v>0</v>
      </c>
      <c r="D9349">
        <v>0</v>
      </c>
      <c r="E9349">
        <v>0</v>
      </c>
      <c r="F9349">
        <v>0</v>
      </c>
    </row>
    <row r="9350" spans="1:6" ht="15" customHeight="1" x14ac:dyDescent="0.35">
      <c r="A9350" s="86">
        <v>54070100903</v>
      </c>
      <c r="B9350" t="s">
        <v>1577</v>
      </c>
      <c r="C9350">
        <v>0</v>
      </c>
      <c r="D9350">
        <v>0</v>
      </c>
      <c r="E9350">
        <v>0</v>
      </c>
      <c r="F9350">
        <v>0</v>
      </c>
    </row>
    <row r="9351" spans="1:6" ht="15" customHeight="1" x14ac:dyDescent="0.35">
      <c r="A9351" s="86">
        <v>54070100904</v>
      </c>
      <c r="B9351" t="s">
        <v>450</v>
      </c>
      <c r="C9351">
        <v>0</v>
      </c>
      <c r="D9351">
        <v>0</v>
      </c>
      <c r="E9351">
        <v>0</v>
      </c>
      <c r="F9351">
        <v>0</v>
      </c>
    </row>
    <row r="9352" spans="1:6" ht="15" customHeight="1" x14ac:dyDescent="0.35">
      <c r="A9352" s="86">
        <v>54070100905</v>
      </c>
      <c r="B9352" t="s">
        <v>2088</v>
      </c>
      <c r="C9352">
        <v>0</v>
      </c>
      <c r="D9352">
        <v>0</v>
      </c>
      <c r="E9352">
        <v>0</v>
      </c>
      <c r="F9352">
        <v>0</v>
      </c>
    </row>
    <row r="9353" spans="1:6" ht="15" customHeight="1" x14ac:dyDescent="0.35">
      <c r="A9353" s="86">
        <v>540702</v>
      </c>
      <c r="B9353" t="s">
        <v>423</v>
      </c>
      <c r="C9353">
        <v>0</v>
      </c>
      <c r="D9353">
        <v>0</v>
      </c>
      <c r="E9353">
        <v>341683.29</v>
      </c>
      <c r="F9353">
        <v>-341683.29</v>
      </c>
    </row>
    <row r="9354" spans="1:6" ht="15" customHeight="1" x14ac:dyDescent="0.35">
      <c r="A9354" s="86">
        <v>5407020</v>
      </c>
      <c r="B9354" t="s">
        <v>423</v>
      </c>
      <c r="C9354">
        <v>0</v>
      </c>
      <c r="D9354">
        <v>0</v>
      </c>
      <c r="E9354">
        <v>341683.29</v>
      </c>
      <c r="F9354">
        <v>-341683.29</v>
      </c>
    </row>
    <row r="9355" spans="1:6" ht="15" customHeight="1" x14ac:dyDescent="0.35">
      <c r="A9355" s="86">
        <v>540702003</v>
      </c>
      <c r="B9355" t="s">
        <v>1577</v>
      </c>
      <c r="C9355">
        <v>0</v>
      </c>
      <c r="D9355">
        <v>0</v>
      </c>
      <c r="E9355">
        <v>0</v>
      </c>
      <c r="F9355">
        <v>0</v>
      </c>
    </row>
    <row r="9356" spans="1:6" ht="15" customHeight="1" x14ac:dyDescent="0.35">
      <c r="A9356" s="86">
        <v>540702004</v>
      </c>
      <c r="B9356" t="s">
        <v>450</v>
      </c>
      <c r="C9356">
        <v>0</v>
      </c>
      <c r="D9356">
        <v>0</v>
      </c>
      <c r="E9356">
        <v>341683.29</v>
      </c>
      <c r="F9356">
        <v>-341683.29</v>
      </c>
    </row>
    <row r="9357" spans="1:6" ht="15" customHeight="1" x14ac:dyDescent="0.35">
      <c r="A9357" s="86">
        <v>54070200401</v>
      </c>
      <c r="B9357" t="s">
        <v>2093</v>
      </c>
      <c r="C9357">
        <v>0</v>
      </c>
      <c r="D9357">
        <v>0</v>
      </c>
      <c r="E9357">
        <v>341683.29</v>
      </c>
      <c r="F9357">
        <v>-341683.29</v>
      </c>
    </row>
    <row r="9358" spans="1:6" ht="15" customHeight="1" x14ac:dyDescent="0.35">
      <c r="A9358" s="86">
        <v>54070200402</v>
      </c>
      <c r="B9358" t="s">
        <v>2094</v>
      </c>
      <c r="C9358">
        <v>0</v>
      </c>
      <c r="D9358">
        <v>0</v>
      </c>
      <c r="E9358">
        <v>0</v>
      </c>
      <c r="F9358">
        <v>0</v>
      </c>
    </row>
    <row r="9359" spans="1:6" ht="15" customHeight="1" x14ac:dyDescent="0.35">
      <c r="A9359" s="86">
        <v>540702005</v>
      </c>
      <c r="B9359" t="s">
        <v>2088</v>
      </c>
      <c r="C9359">
        <v>0</v>
      </c>
      <c r="D9359">
        <v>0</v>
      </c>
      <c r="E9359">
        <v>0</v>
      </c>
      <c r="F9359">
        <v>0</v>
      </c>
    </row>
    <row r="9360" spans="1:6" ht="15" customHeight="1" x14ac:dyDescent="0.35">
      <c r="A9360" s="86">
        <v>54070200501</v>
      </c>
      <c r="B9360" t="s">
        <v>2093</v>
      </c>
      <c r="C9360">
        <v>0</v>
      </c>
      <c r="D9360">
        <v>0</v>
      </c>
      <c r="E9360">
        <v>0</v>
      </c>
      <c r="F9360">
        <v>0</v>
      </c>
    </row>
    <row r="9361" spans="1:6" ht="15" customHeight="1" x14ac:dyDescent="0.35">
      <c r="A9361" s="86">
        <v>54070200502</v>
      </c>
      <c r="B9361" t="s">
        <v>2094</v>
      </c>
      <c r="C9361">
        <v>0</v>
      </c>
      <c r="D9361">
        <v>0</v>
      </c>
      <c r="E9361">
        <v>0</v>
      </c>
      <c r="F9361">
        <v>0</v>
      </c>
    </row>
    <row r="9362" spans="1:6" ht="15" customHeight="1" x14ac:dyDescent="0.35">
      <c r="A9362" s="86">
        <v>540702009</v>
      </c>
      <c r="B9362" t="s">
        <v>1176</v>
      </c>
      <c r="C9362">
        <v>0</v>
      </c>
      <c r="D9362">
        <v>0</v>
      </c>
      <c r="E9362">
        <v>0</v>
      </c>
      <c r="F9362">
        <v>0</v>
      </c>
    </row>
    <row r="9363" spans="1:6" ht="15" customHeight="1" x14ac:dyDescent="0.35">
      <c r="A9363" s="86">
        <v>54070200903</v>
      </c>
      <c r="B9363" t="s">
        <v>1577</v>
      </c>
      <c r="C9363">
        <v>0</v>
      </c>
      <c r="D9363">
        <v>0</v>
      </c>
      <c r="E9363">
        <v>0</v>
      </c>
      <c r="F9363">
        <v>0</v>
      </c>
    </row>
    <row r="9364" spans="1:6" ht="15" customHeight="1" x14ac:dyDescent="0.35">
      <c r="A9364" s="86">
        <v>54070200904</v>
      </c>
      <c r="B9364" t="s">
        <v>450</v>
      </c>
      <c r="C9364">
        <v>0</v>
      </c>
      <c r="D9364">
        <v>0</v>
      </c>
      <c r="E9364">
        <v>0</v>
      </c>
      <c r="F9364">
        <v>0</v>
      </c>
    </row>
    <row r="9365" spans="1:6" ht="15" customHeight="1" x14ac:dyDescent="0.35">
      <c r="A9365" s="86">
        <v>54070200905</v>
      </c>
      <c r="B9365" t="s">
        <v>2088</v>
      </c>
      <c r="C9365">
        <v>0</v>
      </c>
      <c r="D9365">
        <v>0</v>
      </c>
      <c r="E9365">
        <v>0</v>
      </c>
      <c r="F9365">
        <v>0</v>
      </c>
    </row>
    <row r="9366" spans="1:6" ht="15" customHeight="1" x14ac:dyDescent="0.35">
      <c r="A9366" s="86">
        <v>5407030</v>
      </c>
      <c r="B9366" t="s">
        <v>425</v>
      </c>
      <c r="C9366">
        <v>0</v>
      </c>
      <c r="D9366">
        <v>0</v>
      </c>
      <c r="E9366">
        <v>0</v>
      </c>
      <c r="F9366">
        <v>0</v>
      </c>
    </row>
    <row r="9367" spans="1:6" ht="15" customHeight="1" x14ac:dyDescent="0.35">
      <c r="A9367" s="86">
        <v>540703003</v>
      </c>
      <c r="B9367" t="s">
        <v>1577</v>
      </c>
      <c r="C9367">
        <v>0</v>
      </c>
      <c r="D9367">
        <v>0</v>
      </c>
      <c r="E9367">
        <v>0</v>
      </c>
      <c r="F9367">
        <v>0</v>
      </c>
    </row>
    <row r="9368" spans="1:6" ht="15" customHeight="1" x14ac:dyDescent="0.35">
      <c r="A9368" s="86">
        <v>540703004</v>
      </c>
      <c r="B9368" t="s">
        <v>450</v>
      </c>
      <c r="C9368">
        <v>0</v>
      </c>
      <c r="D9368">
        <v>0</v>
      </c>
      <c r="E9368">
        <v>0</v>
      </c>
      <c r="F9368">
        <v>0</v>
      </c>
    </row>
    <row r="9369" spans="1:6" ht="15" customHeight="1" x14ac:dyDescent="0.35">
      <c r="A9369" s="86">
        <v>54070300401</v>
      </c>
      <c r="B9369" t="s">
        <v>2093</v>
      </c>
      <c r="C9369">
        <v>0</v>
      </c>
      <c r="D9369">
        <v>0</v>
      </c>
      <c r="E9369">
        <v>0</v>
      </c>
      <c r="F9369">
        <v>0</v>
      </c>
    </row>
    <row r="9370" spans="1:6" ht="15" customHeight="1" x14ac:dyDescent="0.35">
      <c r="A9370" s="86">
        <v>54070300402</v>
      </c>
      <c r="B9370" t="s">
        <v>2094</v>
      </c>
      <c r="C9370">
        <v>0</v>
      </c>
      <c r="D9370">
        <v>0</v>
      </c>
      <c r="E9370">
        <v>0</v>
      </c>
      <c r="F9370">
        <v>0</v>
      </c>
    </row>
    <row r="9371" spans="1:6" ht="15" customHeight="1" x14ac:dyDescent="0.35">
      <c r="A9371" s="86">
        <v>540703005</v>
      </c>
      <c r="B9371" t="s">
        <v>2088</v>
      </c>
      <c r="C9371">
        <v>0</v>
      </c>
      <c r="D9371">
        <v>0</v>
      </c>
      <c r="E9371">
        <v>0</v>
      </c>
      <c r="F9371">
        <v>0</v>
      </c>
    </row>
    <row r="9372" spans="1:6" ht="15" customHeight="1" x14ac:dyDescent="0.35">
      <c r="A9372" s="86">
        <v>54070300501</v>
      </c>
      <c r="B9372" t="s">
        <v>2093</v>
      </c>
      <c r="C9372">
        <v>0</v>
      </c>
      <c r="D9372">
        <v>0</v>
      </c>
      <c r="E9372">
        <v>0</v>
      </c>
      <c r="F9372">
        <v>0</v>
      </c>
    </row>
    <row r="9373" spans="1:6" ht="15" customHeight="1" x14ac:dyDescent="0.35">
      <c r="A9373" s="86">
        <v>54070300502</v>
      </c>
      <c r="B9373" t="s">
        <v>2094</v>
      </c>
      <c r="C9373">
        <v>0</v>
      </c>
      <c r="D9373">
        <v>0</v>
      </c>
      <c r="E9373">
        <v>0</v>
      </c>
      <c r="F9373">
        <v>0</v>
      </c>
    </row>
    <row r="9374" spans="1:6" ht="15" customHeight="1" x14ac:dyDescent="0.35">
      <c r="A9374" s="86">
        <v>540703009</v>
      </c>
      <c r="B9374" t="s">
        <v>1176</v>
      </c>
      <c r="C9374">
        <v>0</v>
      </c>
      <c r="D9374">
        <v>0</v>
      </c>
      <c r="E9374">
        <v>0</v>
      </c>
      <c r="F9374">
        <v>0</v>
      </c>
    </row>
    <row r="9375" spans="1:6" ht="15" customHeight="1" x14ac:dyDescent="0.35">
      <c r="A9375" s="86">
        <v>54070300903</v>
      </c>
      <c r="B9375" t="s">
        <v>1577</v>
      </c>
      <c r="C9375">
        <v>0</v>
      </c>
      <c r="D9375">
        <v>0</v>
      </c>
      <c r="E9375">
        <v>0</v>
      </c>
      <c r="F9375">
        <v>0</v>
      </c>
    </row>
    <row r="9376" spans="1:6" ht="15" customHeight="1" x14ac:dyDescent="0.35">
      <c r="A9376" s="86">
        <v>54070300904</v>
      </c>
      <c r="B9376" t="s">
        <v>450</v>
      </c>
      <c r="C9376">
        <v>0</v>
      </c>
      <c r="D9376">
        <v>0</v>
      </c>
      <c r="E9376">
        <v>0</v>
      </c>
      <c r="F9376">
        <v>0</v>
      </c>
    </row>
    <row r="9377" spans="1:6" ht="15" customHeight="1" x14ac:dyDescent="0.35">
      <c r="A9377" s="86">
        <v>54070300905</v>
      </c>
      <c r="B9377" t="s">
        <v>2088</v>
      </c>
      <c r="C9377">
        <v>0</v>
      </c>
      <c r="D9377">
        <v>0</v>
      </c>
      <c r="E9377">
        <v>0</v>
      </c>
      <c r="F9377">
        <v>0</v>
      </c>
    </row>
    <row r="9378" spans="1:6" ht="15" customHeight="1" x14ac:dyDescent="0.35">
      <c r="A9378" s="86">
        <v>5408</v>
      </c>
      <c r="B9378" t="s">
        <v>2099</v>
      </c>
      <c r="C9378">
        <v>0</v>
      </c>
      <c r="D9378">
        <v>0</v>
      </c>
      <c r="E9378">
        <v>0</v>
      </c>
      <c r="F9378">
        <v>0</v>
      </c>
    </row>
    <row r="9379" spans="1:6" ht="15" customHeight="1" x14ac:dyDescent="0.35">
      <c r="A9379" s="86">
        <v>5408010</v>
      </c>
      <c r="B9379" t="s">
        <v>2100</v>
      </c>
      <c r="C9379">
        <v>0</v>
      </c>
      <c r="D9379">
        <v>0</v>
      </c>
      <c r="E9379">
        <v>0</v>
      </c>
      <c r="F9379">
        <v>0</v>
      </c>
    </row>
    <row r="9380" spans="1:6" ht="15" customHeight="1" x14ac:dyDescent="0.35">
      <c r="A9380" s="86">
        <v>540801001</v>
      </c>
      <c r="B9380" t="s">
        <v>2101</v>
      </c>
      <c r="C9380">
        <v>0</v>
      </c>
      <c r="D9380">
        <v>0</v>
      </c>
      <c r="E9380">
        <v>0</v>
      </c>
      <c r="F9380">
        <v>0</v>
      </c>
    </row>
    <row r="9381" spans="1:6" ht="15" customHeight="1" x14ac:dyDescent="0.35">
      <c r="A9381" s="86">
        <v>54080100101</v>
      </c>
      <c r="B9381" t="s">
        <v>382</v>
      </c>
      <c r="C9381">
        <v>0</v>
      </c>
      <c r="D9381">
        <v>0</v>
      </c>
      <c r="E9381">
        <v>0</v>
      </c>
      <c r="F9381">
        <v>0</v>
      </c>
    </row>
    <row r="9382" spans="1:6" ht="15" customHeight="1" x14ac:dyDescent="0.35">
      <c r="A9382" s="86">
        <v>54080100102</v>
      </c>
      <c r="B9382" t="s">
        <v>547</v>
      </c>
      <c r="C9382">
        <v>0</v>
      </c>
      <c r="D9382">
        <v>0</v>
      </c>
      <c r="E9382">
        <v>0</v>
      </c>
      <c r="F9382">
        <v>0</v>
      </c>
    </row>
    <row r="9383" spans="1:6" ht="15" customHeight="1" x14ac:dyDescent="0.35">
      <c r="A9383" s="86">
        <v>54080100103</v>
      </c>
      <c r="B9383" t="s">
        <v>1565</v>
      </c>
      <c r="C9383">
        <v>0</v>
      </c>
      <c r="D9383">
        <v>0</v>
      </c>
      <c r="E9383">
        <v>0</v>
      </c>
      <c r="F9383">
        <v>0</v>
      </c>
    </row>
    <row r="9384" spans="1:6" ht="15" customHeight="1" x14ac:dyDescent="0.35">
      <c r="A9384" s="86">
        <v>54080100109</v>
      </c>
      <c r="B9384" t="s">
        <v>1144</v>
      </c>
      <c r="C9384">
        <v>0</v>
      </c>
      <c r="D9384">
        <v>0</v>
      </c>
      <c r="E9384">
        <v>0</v>
      </c>
      <c r="F9384">
        <v>0</v>
      </c>
    </row>
    <row r="9385" spans="1:6" ht="15" customHeight="1" x14ac:dyDescent="0.35">
      <c r="A9385" s="86">
        <v>5408010010901</v>
      </c>
      <c r="B9385" t="s">
        <v>382</v>
      </c>
      <c r="C9385">
        <v>0</v>
      </c>
      <c r="D9385">
        <v>0</v>
      </c>
      <c r="E9385">
        <v>0</v>
      </c>
      <c r="F9385">
        <v>0</v>
      </c>
    </row>
    <row r="9386" spans="1:6" ht="15" customHeight="1" x14ac:dyDescent="0.35">
      <c r="A9386" s="86">
        <v>5408010010902</v>
      </c>
      <c r="B9386" t="s">
        <v>547</v>
      </c>
      <c r="C9386">
        <v>0</v>
      </c>
      <c r="D9386">
        <v>0</v>
      </c>
      <c r="E9386">
        <v>0</v>
      </c>
      <c r="F9386">
        <v>0</v>
      </c>
    </row>
    <row r="9387" spans="1:6" ht="15" customHeight="1" x14ac:dyDescent="0.35">
      <c r="A9387" s="86">
        <v>5408010010903</v>
      </c>
      <c r="B9387" t="s">
        <v>1565</v>
      </c>
      <c r="C9387">
        <v>0</v>
      </c>
      <c r="D9387">
        <v>0</v>
      </c>
      <c r="E9387">
        <v>0</v>
      </c>
      <c r="F9387">
        <v>0</v>
      </c>
    </row>
    <row r="9388" spans="1:6" ht="15" customHeight="1" x14ac:dyDescent="0.35">
      <c r="A9388" s="86">
        <v>540801002</v>
      </c>
      <c r="B9388" t="s">
        <v>2102</v>
      </c>
      <c r="C9388">
        <v>0</v>
      </c>
      <c r="D9388">
        <v>0</v>
      </c>
      <c r="E9388">
        <v>0</v>
      </c>
      <c r="F9388">
        <v>0</v>
      </c>
    </row>
    <row r="9389" spans="1:6" ht="15" customHeight="1" x14ac:dyDescent="0.35">
      <c r="A9389" s="86">
        <v>54080100201</v>
      </c>
      <c r="B9389" t="s">
        <v>382</v>
      </c>
      <c r="C9389">
        <v>0</v>
      </c>
      <c r="D9389">
        <v>0</v>
      </c>
      <c r="E9389">
        <v>0</v>
      </c>
      <c r="F9389">
        <v>0</v>
      </c>
    </row>
    <row r="9390" spans="1:6" ht="15" customHeight="1" x14ac:dyDescent="0.35">
      <c r="A9390" s="86">
        <v>54080100202</v>
      </c>
      <c r="B9390" t="s">
        <v>547</v>
      </c>
      <c r="C9390">
        <v>0</v>
      </c>
      <c r="D9390">
        <v>0</v>
      </c>
      <c r="E9390">
        <v>0</v>
      </c>
      <c r="F9390">
        <v>0</v>
      </c>
    </row>
    <row r="9391" spans="1:6" ht="15" customHeight="1" x14ac:dyDescent="0.35">
      <c r="A9391" s="86">
        <v>54080100203</v>
      </c>
      <c r="B9391" t="s">
        <v>1565</v>
      </c>
      <c r="C9391">
        <v>0</v>
      </c>
      <c r="D9391">
        <v>0</v>
      </c>
      <c r="E9391">
        <v>0</v>
      </c>
      <c r="F9391">
        <v>0</v>
      </c>
    </row>
    <row r="9392" spans="1:6" ht="15" customHeight="1" x14ac:dyDescent="0.35">
      <c r="A9392" s="86">
        <v>54080100209</v>
      </c>
      <c r="B9392" t="s">
        <v>1144</v>
      </c>
      <c r="C9392">
        <v>0</v>
      </c>
      <c r="D9392">
        <v>0</v>
      </c>
      <c r="E9392">
        <v>0</v>
      </c>
      <c r="F9392">
        <v>0</v>
      </c>
    </row>
    <row r="9393" spans="1:6" ht="15" customHeight="1" x14ac:dyDescent="0.35">
      <c r="A9393" s="86">
        <v>5408010020901</v>
      </c>
      <c r="B9393" t="s">
        <v>382</v>
      </c>
      <c r="C9393">
        <v>0</v>
      </c>
      <c r="D9393">
        <v>0</v>
      </c>
      <c r="E9393">
        <v>0</v>
      </c>
      <c r="F9393">
        <v>0</v>
      </c>
    </row>
    <row r="9394" spans="1:6" ht="15" customHeight="1" x14ac:dyDescent="0.35">
      <c r="A9394" s="86">
        <v>5408010020902</v>
      </c>
      <c r="B9394" t="s">
        <v>547</v>
      </c>
      <c r="C9394">
        <v>0</v>
      </c>
      <c r="D9394">
        <v>0</v>
      </c>
      <c r="E9394">
        <v>0</v>
      </c>
      <c r="F9394">
        <v>0</v>
      </c>
    </row>
    <row r="9395" spans="1:6" ht="15" customHeight="1" x14ac:dyDescent="0.35">
      <c r="A9395" s="86">
        <v>5408010020903</v>
      </c>
      <c r="B9395" t="s">
        <v>1565</v>
      </c>
      <c r="C9395">
        <v>0</v>
      </c>
      <c r="D9395">
        <v>0</v>
      </c>
      <c r="E9395">
        <v>0</v>
      </c>
      <c r="F9395">
        <v>0</v>
      </c>
    </row>
    <row r="9396" spans="1:6" ht="15" customHeight="1" x14ac:dyDescent="0.35">
      <c r="A9396" s="86">
        <v>540801003</v>
      </c>
      <c r="B9396" t="s">
        <v>2103</v>
      </c>
      <c r="C9396">
        <v>0</v>
      </c>
      <c r="D9396">
        <v>0</v>
      </c>
      <c r="E9396">
        <v>0</v>
      </c>
      <c r="F9396">
        <v>0</v>
      </c>
    </row>
    <row r="9397" spans="1:6" ht="15" customHeight="1" x14ac:dyDescent="0.35">
      <c r="A9397" s="86">
        <v>54080100301</v>
      </c>
      <c r="B9397" t="s">
        <v>382</v>
      </c>
      <c r="C9397">
        <v>0</v>
      </c>
      <c r="D9397">
        <v>0</v>
      </c>
      <c r="E9397">
        <v>0</v>
      </c>
      <c r="F9397">
        <v>0</v>
      </c>
    </row>
    <row r="9398" spans="1:6" ht="15" customHeight="1" x14ac:dyDescent="0.35">
      <c r="A9398" s="86">
        <v>54080100302</v>
      </c>
      <c r="B9398" t="s">
        <v>547</v>
      </c>
      <c r="C9398">
        <v>0</v>
      </c>
      <c r="D9398">
        <v>0</v>
      </c>
      <c r="E9398">
        <v>0</v>
      </c>
      <c r="F9398">
        <v>0</v>
      </c>
    </row>
    <row r="9399" spans="1:6" ht="15" customHeight="1" x14ac:dyDescent="0.35">
      <c r="A9399" s="86">
        <v>54080100303</v>
      </c>
      <c r="B9399" t="s">
        <v>1565</v>
      </c>
      <c r="C9399">
        <v>0</v>
      </c>
      <c r="D9399">
        <v>0</v>
      </c>
      <c r="E9399">
        <v>0</v>
      </c>
      <c r="F9399">
        <v>0</v>
      </c>
    </row>
    <row r="9400" spans="1:6" ht="15" customHeight="1" x14ac:dyDescent="0.35">
      <c r="A9400" s="86">
        <v>54080100309</v>
      </c>
      <c r="B9400" t="s">
        <v>1144</v>
      </c>
      <c r="C9400">
        <v>0</v>
      </c>
      <c r="D9400">
        <v>0</v>
      </c>
      <c r="E9400">
        <v>0</v>
      </c>
      <c r="F9400">
        <v>0</v>
      </c>
    </row>
    <row r="9401" spans="1:6" ht="15" customHeight="1" x14ac:dyDescent="0.35">
      <c r="A9401" s="86">
        <v>5408010030901</v>
      </c>
      <c r="B9401" t="s">
        <v>382</v>
      </c>
      <c r="C9401">
        <v>0</v>
      </c>
      <c r="D9401">
        <v>0</v>
      </c>
      <c r="E9401">
        <v>0</v>
      </c>
      <c r="F9401">
        <v>0</v>
      </c>
    </row>
    <row r="9402" spans="1:6" ht="15" customHeight="1" x14ac:dyDescent="0.35">
      <c r="A9402" s="86">
        <v>5408010030902</v>
      </c>
      <c r="B9402" t="s">
        <v>547</v>
      </c>
      <c r="C9402">
        <v>0</v>
      </c>
      <c r="D9402">
        <v>0</v>
      </c>
      <c r="E9402">
        <v>0</v>
      </c>
      <c r="F9402">
        <v>0</v>
      </c>
    </row>
    <row r="9403" spans="1:6" ht="15" customHeight="1" x14ac:dyDescent="0.35">
      <c r="A9403" s="86">
        <v>5408010030903</v>
      </c>
      <c r="B9403" t="s">
        <v>1565</v>
      </c>
      <c r="C9403">
        <v>0</v>
      </c>
      <c r="D9403">
        <v>0</v>
      </c>
      <c r="E9403">
        <v>0</v>
      </c>
      <c r="F9403">
        <v>0</v>
      </c>
    </row>
    <row r="9404" spans="1:6" ht="15" customHeight="1" x14ac:dyDescent="0.35">
      <c r="A9404" s="86">
        <v>540801004</v>
      </c>
      <c r="B9404" t="s">
        <v>2104</v>
      </c>
      <c r="C9404">
        <v>0</v>
      </c>
      <c r="D9404">
        <v>0</v>
      </c>
      <c r="E9404">
        <v>0</v>
      </c>
      <c r="F9404">
        <v>0</v>
      </c>
    </row>
    <row r="9405" spans="1:6" ht="15" customHeight="1" x14ac:dyDescent="0.35">
      <c r="A9405" s="86">
        <v>54080100401</v>
      </c>
      <c r="B9405" t="s">
        <v>382</v>
      </c>
      <c r="C9405">
        <v>0</v>
      </c>
      <c r="D9405">
        <v>0</v>
      </c>
      <c r="E9405">
        <v>0</v>
      </c>
      <c r="F9405">
        <v>0</v>
      </c>
    </row>
    <row r="9406" spans="1:6" ht="15" customHeight="1" x14ac:dyDescent="0.35">
      <c r="A9406" s="86">
        <v>54080100402</v>
      </c>
      <c r="B9406" t="s">
        <v>547</v>
      </c>
      <c r="C9406">
        <v>0</v>
      </c>
      <c r="D9406">
        <v>0</v>
      </c>
      <c r="E9406">
        <v>0</v>
      </c>
      <c r="F9406">
        <v>0</v>
      </c>
    </row>
    <row r="9407" spans="1:6" ht="15" customHeight="1" x14ac:dyDescent="0.35">
      <c r="A9407" s="86">
        <v>54080100403</v>
      </c>
      <c r="B9407" t="s">
        <v>1565</v>
      </c>
      <c r="C9407">
        <v>0</v>
      </c>
      <c r="D9407">
        <v>0</v>
      </c>
      <c r="E9407">
        <v>0</v>
      </c>
      <c r="F9407">
        <v>0</v>
      </c>
    </row>
    <row r="9408" spans="1:6" ht="15" customHeight="1" x14ac:dyDescent="0.35">
      <c r="A9408" s="86">
        <v>54080100409</v>
      </c>
      <c r="B9408" t="s">
        <v>1144</v>
      </c>
      <c r="C9408">
        <v>0</v>
      </c>
      <c r="D9408">
        <v>0</v>
      </c>
      <c r="E9408">
        <v>0</v>
      </c>
      <c r="F9408">
        <v>0</v>
      </c>
    </row>
    <row r="9409" spans="1:6" ht="15" customHeight="1" x14ac:dyDescent="0.35">
      <c r="A9409" s="86">
        <v>5408010040901</v>
      </c>
      <c r="B9409" t="s">
        <v>382</v>
      </c>
      <c r="C9409">
        <v>0</v>
      </c>
      <c r="D9409">
        <v>0</v>
      </c>
      <c r="E9409">
        <v>0</v>
      </c>
      <c r="F9409">
        <v>0</v>
      </c>
    </row>
    <row r="9410" spans="1:6" ht="15" customHeight="1" x14ac:dyDescent="0.35">
      <c r="A9410" s="86">
        <v>5408010040902</v>
      </c>
      <c r="B9410" t="s">
        <v>547</v>
      </c>
      <c r="C9410">
        <v>0</v>
      </c>
      <c r="D9410">
        <v>0</v>
      </c>
      <c r="E9410">
        <v>0</v>
      </c>
      <c r="F9410">
        <v>0</v>
      </c>
    </row>
    <row r="9411" spans="1:6" ht="15" customHeight="1" x14ac:dyDescent="0.35">
      <c r="A9411" s="86">
        <v>5408010040903</v>
      </c>
      <c r="B9411" t="s">
        <v>1565</v>
      </c>
      <c r="C9411">
        <v>0</v>
      </c>
      <c r="D9411">
        <v>0</v>
      </c>
      <c r="E9411">
        <v>0</v>
      </c>
      <c r="F9411">
        <v>0</v>
      </c>
    </row>
    <row r="9412" spans="1:6" ht="15" customHeight="1" x14ac:dyDescent="0.35">
      <c r="A9412" s="86">
        <v>5408020</v>
      </c>
      <c r="B9412" t="s">
        <v>2105</v>
      </c>
      <c r="C9412">
        <v>0</v>
      </c>
      <c r="D9412">
        <v>0</v>
      </c>
      <c r="E9412">
        <v>0</v>
      </c>
      <c r="F9412">
        <v>0</v>
      </c>
    </row>
    <row r="9413" spans="1:6" ht="15" customHeight="1" x14ac:dyDescent="0.35">
      <c r="A9413" s="86">
        <v>540802001</v>
      </c>
      <c r="B9413" t="s">
        <v>1035</v>
      </c>
      <c r="C9413">
        <v>0</v>
      </c>
      <c r="D9413">
        <v>0</v>
      </c>
      <c r="E9413">
        <v>0</v>
      </c>
      <c r="F9413">
        <v>0</v>
      </c>
    </row>
    <row r="9414" spans="1:6" ht="15" customHeight="1" x14ac:dyDescent="0.35">
      <c r="A9414" s="86">
        <v>54080200101</v>
      </c>
      <c r="B9414" t="s">
        <v>382</v>
      </c>
      <c r="C9414">
        <v>0</v>
      </c>
      <c r="D9414">
        <v>0</v>
      </c>
      <c r="E9414">
        <v>0</v>
      </c>
      <c r="F9414">
        <v>0</v>
      </c>
    </row>
    <row r="9415" spans="1:6" ht="15" customHeight="1" x14ac:dyDescent="0.35">
      <c r="A9415" s="86">
        <v>54080200102</v>
      </c>
      <c r="B9415" t="s">
        <v>547</v>
      </c>
      <c r="C9415">
        <v>0</v>
      </c>
      <c r="D9415">
        <v>0</v>
      </c>
      <c r="E9415">
        <v>0</v>
      </c>
      <c r="F9415">
        <v>0</v>
      </c>
    </row>
    <row r="9416" spans="1:6" ht="15" customHeight="1" x14ac:dyDescent="0.35">
      <c r="A9416" s="86">
        <v>54080200103</v>
      </c>
      <c r="B9416" t="s">
        <v>1565</v>
      </c>
      <c r="C9416">
        <v>0</v>
      </c>
      <c r="D9416">
        <v>0</v>
      </c>
      <c r="E9416">
        <v>0</v>
      </c>
      <c r="F9416">
        <v>0</v>
      </c>
    </row>
    <row r="9417" spans="1:6" ht="15" customHeight="1" x14ac:dyDescent="0.35">
      <c r="A9417" s="86">
        <v>54080200109</v>
      </c>
      <c r="B9417" t="s">
        <v>1144</v>
      </c>
      <c r="C9417">
        <v>0</v>
      </c>
      <c r="D9417">
        <v>0</v>
      </c>
      <c r="E9417">
        <v>0</v>
      </c>
      <c r="F9417">
        <v>0</v>
      </c>
    </row>
    <row r="9418" spans="1:6" ht="15" customHeight="1" x14ac:dyDescent="0.35">
      <c r="A9418" s="86">
        <v>540802002</v>
      </c>
      <c r="B9418" t="s">
        <v>1038</v>
      </c>
      <c r="C9418">
        <v>0</v>
      </c>
      <c r="D9418">
        <v>0</v>
      </c>
      <c r="E9418">
        <v>0</v>
      </c>
      <c r="F9418">
        <v>0</v>
      </c>
    </row>
    <row r="9419" spans="1:6" ht="15" customHeight="1" x14ac:dyDescent="0.35">
      <c r="A9419" s="86">
        <v>54080200201</v>
      </c>
      <c r="B9419" t="s">
        <v>382</v>
      </c>
      <c r="C9419">
        <v>0</v>
      </c>
      <c r="D9419">
        <v>0</v>
      </c>
      <c r="E9419">
        <v>0</v>
      </c>
      <c r="F9419">
        <v>0</v>
      </c>
    </row>
    <row r="9420" spans="1:6" ht="15" customHeight="1" x14ac:dyDescent="0.35">
      <c r="A9420" s="86">
        <v>54080200202</v>
      </c>
      <c r="B9420" t="s">
        <v>547</v>
      </c>
      <c r="C9420">
        <v>0</v>
      </c>
      <c r="D9420">
        <v>0</v>
      </c>
      <c r="E9420">
        <v>0</v>
      </c>
      <c r="F9420">
        <v>0</v>
      </c>
    </row>
    <row r="9421" spans="1:6" ht="15" customHeight="1" x14ac:dyDescent="0.35">
      <c r="A9421" s="86">
        <v>54080200203</v>
      </c>
      <c r="B9421" t="s">
        <v>1565</v>
      </c>
      <c r="C9421">
        <v>0</v>
      </c>
      <c r="D9421">
        <v>0</v>
      </c>
      <c r="E9421">
        <v>0</v>
      </c>
      <c r="F9421">
        <v>0</v>
      </c>
    </row>
    <row r="9422" spans="1:6" ht="15" customHeight="1" x14ac:dyDescent="0.35">
      <c r="A9422" s="86">
        <v>54080200209</v>
      </c>
      <c r="B9422" t="s">
        <v>1144</v>
      </c>
      <c r="C9422">
        <v>0</v>
      </c>
      <c r="D9422">
        <v>0</v>
      </c>
      <c r="E9422">
        <v>0</v>
      </c>
      <c r="F9422">
        <v>0</v>
      </c>
    </row>
    <row r="9423" spans="1:6" ht="15" customHeight="1" x14ac:dyDescent="0.35">
      <c r="A9423" s="86">
        <v>5408020020901</v>
      </c>
      <c r="B9423" t="s">
        <v>382</v>
      </c>
      <c r="C9423">
        <v>0</v>
      </c>
      <c r="D9423">
        <v>0</v>
      </c>
      <c r="E9423">
        <v>0</v>
      </c>
      <c r="F9423">
        <v>0</v>
      </c>
    </row>
    <row r="9424" spans="1:6" ht="15" customHeight="1" x14ac:dyDescent="0.35">
      <c r="A9424" s="86">
        <v>5408020020902</v>
      </c>
      <c r="B9424" t="s">
        <v>547</v>
      </c>
      <c r="C9424">
        <v>0</v>
      </c>
      <c r="D9424">
        <v>0</v>
      </c>
      <c r="E9424">
        <v>0</v>
      </c>
      <c r="F9424">
        <v>0</v>
      </c>
    </row>
    <row r="9425" spans="1:6" ht="15" customHeight="1" x14ac:dyDescent="0.35">
      <c r="A9425" s="86">
        <v>5408020020903</v>
      </c>
      <c r="B9425" t="s">
        <v>1565</v>
      </c>
      <c r="C9425">
        <v>0</v>
      </c>
      <c r="D9425">
        <v>0</v>
      </c>
      <c r="E9425">
        <v>0</v>
      </c>
      <c r="F9425">
        <v>0</v>
      </c>
    </row>
    <row r="9426" spans="1:6" ht="15" customHeight="1" x14ac:dyDescent="0.35">
      <c r="A9426" s="86">
        <v>540802003</v>
      </c>
      <c r="B9426" t="s">
        <v>1041</v>
      </c>
      <c r="C9426">
        <v>0</v>
      </c>
      <c r="D9426">
        <v>0</v>
      </c>
      <c r="E9426">
        <v>0</v>
      </c>
      <c r="F9426">
        <v>0</v>
      </c>
    </row>
    <row r="9427" spans="1:6" ht="15" customHeight="1" x14ac:dyDescent="0.35">
      <c r="A9427" s="86">
        <v>54080200301</v>
      </c>
      <c r="B9427" t="s">
        <v>382</v>
      </c>
      <c r="C9427">
        <v>0</v>
      </c>
      <c r="D9427">
        <v>0</v>
      </c>
      <c r="E9427">
        <v>0</v>
      </c>
      <c r="F9427">
        <v>0</v>
      </c>
    </row>
    <row r="9428" spans="1:6" ht="15" customHeight="1" x14ac:dyDescent="0.35">
      <c r="A9428" s="86">
        <v>54080200302</v>
      </c>
      <c r="B9428" t="s">
        <v>547</v>
      </c>
      <c r="C9428">
        <v>0</v>
      </c>
      <c r="D9428">
        <v>0</v>
      </c>
      <c r="E9428">
        <v>0</v>
      </c>
      <c r="F9428">
        <v>0</v>
      </c>
    </row>
    <row r="9429" spans="1:6" ht="15" customHeight="1" x14ac:dyDescent="0.35">
      <c r="A9429" s="86">
        <v>54080200303</v>
      </c>
      <c r="B9429" t="s">
        <v>1565</v>
      </c>
      <c r="C9429">
        <v>0</v>
      </c>
      <c r="D9429">
        <v>0</v>
      </c>
      <c r="E9429">
        <v>0</v>
      </c>
      <c r="F9429">
        <v>0</v>
      </c>
    </row>
    <row r="9430" spans="1:6" ht="15" customHeight="1" x14ac:dyDescent="0.35">
      <c r="A9430" s="86">
        <v>54080200309</v>
      </c>
      <c r="B9430" t="s">
        <v>1144</v>
      </c>
      <c r="C9430">
        <v>0</v>
      </c>
      <c r="D9430">
        <v>0</v>
      </c>
      <c r="E9430">
        <v>0</v>
      </c>
      <c r="F9430">
        <v>0</v>
      </c>
    </row>
    <row r="9431" spans="1:6" ht="15" customHeight="1" x14ac:dyDescent="0.35">
      <c r="A9431" s="86">
        <v>5408020030901</v>
      </c>
      <c r="B9431" t="s">
        <v>382</v>
      </c>
      <c r="C9431">
        <v>0</v>
      </c>
      <c r="D9431">
        <v>0</v>
      </c>
      <c r="E9431">
        <v>0</v>
      </c>
      <c r="F9431">
        <v>0</v>
      </c>
    </row>
    <row r="9432" spans="1:6" ht="15" customHeight="1" x14ac:dyDescent="0.35">
      <c r="A9432" s="86">
        <v>5408020030902</v>
      </c>
      <c r="B9432" t="s">
        <v>547</v>
      </c>
      <c r="C9432">
        <v>0</v>
      </c>
      <c r="D9432">
        <v>0</v>
      </c>
      <c r="E9432">
        <v>0</v>
      </c>
      <c r="F9432">
        <v>0</v>
      </c>
    </row>
    <row r="9433" spans="1:6" ht="15" customHeight="1" x14ac:dyDescent="0.35">
      <c r="A9433" s="86">
        <v>5408020030903</v>
      </c>
      <c r="B9433" t="s">
        <v>1565</v>
      </c>
      <c r="C9433">
        <v>0</v>
      </c>
      <c r="D9433">
        <v>0</v>
      </c>
      <c r="E9433">
        <v>0</v>
      </c>
      <c r="F9433">
        <v>0</v>
      </c>
    </row>
    <row r="9434" spans="1:6" ht="15" customHeight="1" x14ac:dyDescent="0.35">
      <c r="A9434" s="86">
        <v>540802004</v>
      </c>
      <c r="B9434" t="s">
        <v>1044</v>
      </c>
      <c r="C9434">
        <v>0</v>
      </c>
      <c r="D9434">
        <v>0</v>
      </c>
      <c r="E9434">
        <v>0</v>
      </c>
      <c r="F9434">
        <v>0</v>
      </c>
    </row>
    <row r="9435" spans="1:6" ht="15" customHeight="1" x14ac:dyDescent="0.35">
      <c r="A9435" s="86">
        <v>54080200401</v>
      </c>
      <c r="B9435" t="s">
        <v>382</v>
      </c>
      <c r="C9435">
        <v>0</v>
      </c>
      <c r="D9435">
        <v>0</v>
      </c>
      <c r="E9435">
        <v>0</v>
      </c>
      <c r="F9435">
        <v>0</v>
      </c>
    </row>
    <row r="9436" spans="1:6" ht="15" customHeight="1" x14ac:dyDescent="0.35">
      <c r="A9436" s="86">
        <v>54080200402</v>
      </c>
      <c r="B9436" t="s">
        <v>547</v>
      </c>
      <c r="C9436">
        <v>0</v>
      </c>
      <c r="D9436">
        <v>0</v>
      </c>
      <c r="E9436">
        <v>0</v>
      </c>
      <c r="F9436">
        <v>0</v>
      </c>
    </row>
    <row r="9437" spans="1:6" ht="15" customHeight="1" x14ac:dyDescent="0.35">
      <c r="A9437" s="86">
        <v>54080200403</v>
      </c>
      <c r="B9437" t="s">
        <v>1565</v>
      </c>
      <c r="C9437">
        <v>0</v>
      </c>
      <c r="D9437">
        <v>0</v>
      </c>
      <c r="E9437">
        <v>0</v>
      </c>
      <c r="F9437">
        <v>0</v>
      </c>
    </row>
    <row r="9438" spans="1:6" ht="15" customHeight="1" x14ac:dyDescent="0.35">
      <c r="A9438" s="86">
        <v>54080200409</v>
      </c>
      <c r="B9438" t="s">
        <v>1144</v>
      </c>
      <c r="C9438">
        <v>0</v>
      </c>
      <c r="D9438">
        <v>0</v>
      </c>
      <c r="E9438">
        <v>0</v>
      </c>
      <c r="F9438">
        <v>0</v>
      </c>
    </row>
    <row r="9439" spans="1:6" ht="15" customHeight="1" x14ac:dyDescent="0.35">
      <c r="A9439" s="86">
        <v>5408020040901</v>
      </c>
      <c r="B9439" t="s">
        <v>382</v>
      </c>
      <c r="C9439">
        <v>0</v>
      </c>
      <c r="D9439">
        <v>0</v>
      </c>
      <c r="E9439">
        <v>0</v>
      </c>
      <c r="F9439">
        <v>0</v>
      </c>
    </row>
    <row r="9440" spans="1:6" ht="15" customHeight="1" x14ac:dyDescent="0.35">
      <c r="A9440" s="86">
        <v>5408020040902</v>
      </c>
      <c r="B9440" t="s">
        <v>547</v>
      </c>
      <c r="C9440">
        <v>0</v>
      </c>
      <c r="D9440">
        <v>0</v>
      </c>
      <c r="E9440">
        <v>0</v>
      </c>
      <c r="F9440">
        <v>0</v>
      </c>
    </row>
    <row r="9441" spans="1:6" ht="15" customHeight="1" x14ac:dyDescent="0.35">
      <c r="A9441" s="86">
        <v>5408020040903</v>
      </c>
      <c r="B9441" t="s">
        <v>1565</v>
      </c>
      <c r="C9441">
        <v>0</v>
      </c>
      <c r="D9441">
        <v>0</v>
      </c>
      <c r="E9441">
        <v>0</v>
      </c>
      <c r="F9441">
        <v>0</v>
      </c>
    </row>
    <row r="9442" spans="1:6" ht="15" customHeight="1" x14ac:dyDescent="0.35">
      <c r="A9442" s="86">
        <v>5408030</v>
      </c>
      <c r="B9442" t="s">
        <v>2106</v>
      </c>
      <c r="C9442">
        <v>0</v>
      </c>
      <c r="D9442">
        <v>0</v>
      </c>
      <c r="E9442">
        <v>0</v>
      </c>
      <c r="F9442">
        <v>0</v>
      </c>
    </row>
    <row r="9443" spans="1:6" ht="15" customHeight="1" x14ac:dyDescent="0.35">
      <c r="A9443" s="86">
        <v>540803001</v>
      </c>
      <c r="B9443" t="s">
        <v>383</v>
      </c>
      <c r="C9443">
        <v>0</v>
      </c>
      <c r="D9443">
        <v>0</v>
      </c>
      <c r="E9443">
        <v>0</v>
      </c>
      <c r="F9443">
        <v>0</v>
      </c>
    </row>
    <row r="9444" spans="1:6" ht="15" customHeight="1" x14ac:dyDescent="0.35">
      <c r="A9444" s="86">
        <v>54080300101</v>
      </c>
      <c r="B9444" t="s">
        <v>382</v>
      </c>
      <c r="C9444">
        <v>0</v>
      </c>
      <c r="D9444">
        <v>0</v>
      </c>
      <c r="E9444">
        <v>0</v>
      </c>
      <c r="F9444">
        <v>0</v>
      </c>
    </row>
    <row r="9445" spans="1:6" ht="15" customHeight="1" x14ac:dyDescent="0.35">
      <c r="A9445" s="86">
        <v>54080300102</v>
      </c>
      <c r="B9445" t="s">
        <v>547</v>
      </c>
      <c r="C9445">
        <v>0</v>
      </c>
      <c r="D9445">
        <v>0</v>
      </c>
      <c r="E9445">
        <v>0</v>
      </c>
      <c r="F9445">
        <v>0</v>
      </c>
    </row>
    <row r="9446" spans="1:6" ht="15" customHeight="1" x14ac:dyDescent="0.35">
      <c r="A9446" s="86">
        <v>54080300103</v>
      </c>
      <c r="B9446" t="s">
        <v>1565</v>
      </c>
      <c r="C9446">
        <v>0</v>
      </c>
      <c r="D9446">
        <v>0</v>
      </c>
      <c r="E9446">
        <v>0</v>
      </c>
      <c r="F9446">
        <v>0</v>
      </c>
    </row>
    <row r="9447" spans="1:6" ht="15" customHeight="1" x14ac:dyDescent="0.35">
      <c r="A9447" s="86">
        <v>54080300109</v>
      </c>
      <c r="B9447" t="s">
        <v>1144</v>
      </c>
      <c r="C9447">
        <v>0</v>
      </c>
      <c r="D9447">
        <v>0</v>
      </c>
      <c r="E9447">
        <v>0</v>
      </c>
      <c r="F9447">
        <v>0</v>
      </c>
    </row>
    <row r="9448" spans="1:6" ht="15" customHeight="1" x14ac:dyDescent="0.35">
      <c r="A9448" s="86">
        <v>5408030010901</v>
      </c>
      <c r="B9448" t="s">
        <v>382</v>
      </c>
      <c r="C9448">
        <v>0</v>
      </c>
      <c r="D9448">
        <v>0</v>
      </c>
      <c r="E9448">
        <v>0</v>
      </c>
      <c r="F9448">
        <v>0</v>
      </c>
    </row>
    <row r="9449" spans="1:6" ht="15" customHeight="1" x14ac:dyDescent="0.35">
      <c r="A9449" s="86">
        <v>5408030010902</v>
      </c>
      <c r="B9449" t="s">
        <v>547</v>
      </c>
      <c r="C9449">
        <v>0</v>
      </c>
      <c r="D9449">
        <v>0</v>
      </c>
      <c r="E9449">
        <v>0</v>
      </c>
      <c r="F9449">
        <v>0</v>
      </c>
    </row>
    <row r="9450" spans="1:6" ht="15" customHeight="1" x14ac:dyDescent="0.35">
      <c r="A9450" s="86">
        <v>5408030010903</v>
      </c>
      <c r="B9450" t="s">
        <v>1565</v>
      </c>
      <c r="C9450">
        <v>0</v>
      </c>
      <c r="D9450">
        <v>0</v>
      </c>
      <c r="E9450">
        <v>0</v>
      </c>
      <c r="F9450">
        <v>0</v>
      </c>
    </row>
    <row r="9451" spans="1:6" ht="15" customHeight="1" x14ac:dyDescent="0.35">
      <c r="A9451" s="86">
        <v>540803002</v>
      </c>
      <c r="B9451" t="s">
        <v>384</v>
      </c>
      <c r="C9451">
        <v>0</v>
      </c>
      <c r="D9451">
        <v>0</v>
      </c>
      <c r="E9451">
        <v>0</v>
      </c>
      <c r="F9451">
        <v>0</v>
      </c>
    </row>
    <row r="9452" spans="1:6" ht="15" customHeight="1" x14ac:dyDescent="0.35">
      <c r="A9452" s="86">
        <v>54080300201</v>
      </c>
      <c r="B9452" t="s">
        <v>382</v>
      </c>
      <c r="C9452">
        <v>0</v>
      </c>
      <c r="D9452">
        <v>0</v>
      </c>
      <c r="E9452">
        <v>0</v>
      </c>
      <c r="F9452">
        <v>0</v>
      </c>
    </row>
    <row r="9453" spans="1:6" ht="15" customHeight="1" x14ac:dyDescent="0.35">
      <c r="A9453" s="86">
        <v>54080300202</v>
      </c>
      <c r="B9453" t="s">
        <v>547</v>
      </c>
      <c r="C9453">
        <v>0</v>
      </c>
      <c r="D9453">
        <v>0</v>
      </c>
      <c r="E9453">
        <v>0</v>
      </c>
      <c r="F9453">
        <v>0</v>
      </c>
    </row>
    <row r="9454" spans="1:6" ht="15" customHeight="1" x14ac:dyDescent="0.35">
      <c r="A9454" s="86">
        <v>54080300203</v>
      </c>
      <c r="B9454" t="s">
        <v>1565</v>
      </c>
      <c r="C9454">
        <v>0</v>
      </c>
      <c r="D9454">
        <v>0</v>
      </c>
      <c r="E9454">
        <v>0</v>
      </c>
      <c r="F9454">
        <v>0</v>
      </c>
    </row>
    <row r="9455" spans="1:6" ht="15" customHeight="1" x14ac:dyDescent="0.35">
      <c r="A9455" s="86">
        <v>54080300209</v>
      </c>
      <c r="B9455" t="s">
        <v>1144</v>
      </c>
      <c r="C9455">
        <v>0</v>
      </c>
      <c r="D9455">
        <v>0</v>
      </c>
      <c r="E9455">
        <v>0</v>
      </c>
      <c r="F9455">
        <v>0</v>
      </c>
    </row>
    <row r="9456" spans="1:6" ht="15" customHeight="1" x14ac:dyDescent="0.35">
      <c r="A9456" s="86">
        <v>5408030020901</v>
      </c>
      <c r="B9456" t="s">
        <v>382</v>
      </c>
      <c r="C9456">
        <v>0</v>
      </c>
      <c r="D9456">
        <v>0</v>
      </c>
      <c r="E9456">
        <v>0</v>
      </c>
      <c r="F9456">
        <v>0</v>
      </c>
    </row>
    <row r="9457" spans="1:6" ht="15" customHeight="1" x14ac:dyDescent="0.35">
      <c r="A9457" s="86">
        <v>5408030020902</v>
      </c>
      <c r="B9457" t="s">
        <v>547</v>
      </c>
      <c r="C9457">
        <v>0</v>
      </c>
      <c r="D9457">
        <v>0</v>
      </c>
      <c r="E9457">
        <v>0</v>
      </c>
      <c r="F9457">
        <v>0</v>
      </c>
    </row>
    <row r="9458" spans="1:6" ht="15" customHeight="1" x14ac:dyDescent="0.35">
      <c r="A9458" s="86">
        <v>5408030020903</v>
      </c>
      <c r="B9458" t="s">
        <v>1565</v>
      </c>
      <c r="C9458">
        <v>0</v>
      </c>
      <c r="D9458">
        <v>0</v>
      </c>
      <c r="E9458">
        <v>0</v>
      </c>
      <c r="F9458">
        <v>0</v>
      </c>
    </row>
    <row r="9459" spans="1:6" ht="15" customHeight="1" x14ac:dyDescent="0.35">
      <c r="A9459" s="86">
        <v>540803003</v>
      </c>
      <c r="B9459" t="s">
        <v>1659</v>
      </c>
      <c r="C9459">
        <v>0</v>
      </c>
      <c r="D9459">
        <v>0</v>
      </c>
      <c r="E9459">
        <v>0</v>
      </c>
      <c r="F9459">
        <v>0</v>
      </c>
    </row>
    <row r="9460" spans="1:6" ht="15" customHeight="1" x14ac:dyDescent="0.35">
      <c r="A9460" s="86">
        <v>54080300301</v>
      </c>
      <c r="B9460" t="s">
        <v>382</v>
      </c>
      <c r="C9460">
        <v>0</v>
      </c>
      <c r="D9460">
        <v>0</v>
      </c>
      <c r="E9460">
        <v>0</v>
      </c>
      <c r="F9460">
        <v>0</v>
      </c>
    </row>
    <row r="9461" spans="1:6" ht="15" customHeight="1" x14ac:dyDescent="0.35">
      <c r="A9461" s="86">
        <v>54080300302</v>
      </c>
      <c r="B9461" t="s">
        <v>547</v>
      </c>
      <c r="C9461">
        <v>0</v>
      </c>
      <c r="D9461">
        <v>0</v>
      </c>
      <c r="E9461">
        <v>0</v>
      </c>
      <c r="F9461">
        <v>0</v>
      </c>
    </row>
    <row r="9462" spans="1:6" ht="15" customHeight="1" x14ac:dyDescent="0.35">
      <c r="A9462" s="86">
        <v>54080300303</v>
      </c>
      <c r="B9462" t="s">
        <v>1565</v>
      </c>
      <c r="C9462">
        <v>0</v>
      </c>
      <c r="D9462">
        <v>0</v>
      </c>
      <c r="E9462">
        <v>0</v>
      </c>
      <c r="F9462">
        <v>0</v>
      </c>
    </row>
    <row r="9463" spans="1:6" ht="15" customHeight="1" x14ac:dyDescent="0.35">
      <c r="A9463" s="86">
        <v>54080300309</v>
      </c>
      <c r="B9463" t="s">
        <v>1144</v>
      </c>
      <c r="C9463">
        <v>0</v>
      </c>
      <c r="D9463">
        <v>0</v>
      </c>
      <c r="E9463">
        <v>0</v>
      </c>
      <c r="F9463">
        <v>0</v>
      </c>
    </row>
    <row r="9464" spans="1:6" ht="15" customHeight="1" x14ac:dyDescent="0.35">
      <c r="A9464" s="86">
        <v>5408030030901</v>
      </c>
      <c r="B9464" t="s">
        <v>382</v>
      </c>
      <c r="C9464">
        <v>0</v>
      </c>
      <c r="D9464">
        <v>0</v>
      </c>
      <c r="E9464">
        <v>0</v>
      </c>
      <c r="F9464">
        <v>0</v>
      </c>
    </row>
    <row r="9465" spans="1:6" ht="15" customHeight="1" x14ac:dyDescent="0.35">
      <c r="A9465" s="86">
        <v>5408030030902</v>
      </c>
      <c r="B9465" t="s">
        <v>547</v>
      </c>
      <c r="C9465">
        <v>0</v>
      </c>
      <c r="D9465">
        <v>0</v>
      </c>
      <c r="E9465">
        <v>0</v>
      </c>
      <c r="F9465">
        <v>0</v>
      </c>
    </row>
    <row r="9466" spans="1:6" ht="15" customHeight="1" x14ac:dyDescent="0.35">
      <c r="A9466" s="86">
        <v>5408030030903</v>
      </c>
      <c r="B9466" t="s">
        <v>1565</v>
      </c>
      <c r="C9466">
        <v>0</v>
      </c>
      <c r="D9466">
        <v>0</v>
      </c>
      <c r="E9466">
        <v>0</v>
      </c>
      <c r="F9466">
        <v>0</v>
      </c>
    </row>
    <row r="9467" spans="1:6" ht="15" customHeight="1" x14ac:dyDescent="0.35">
      <c r="A9467" s="86">
        <v>540803004</v>
      </c>
      <c r="B9467" t="s">
        <v>1055</v>
      </c>
      <c r="C9467">
        <v>0</v>
      </c>
      <c r="D9467">
        <v>0</v>
      </c>
      <c r="E9467">
        <v>0</v>
      </c>
      <c r="F9467">
        <v>0</v>
      </c>
    </row>
    <row r="9468" spans="1:6" ht="15" customHeight="1" x14ac:dyDescent="0.35">
      <c r="A9468" s="86">
        <v>54080300401</v>
      </c>
      <c r="B9468" t="s">
        <v>382</v>
      </c>
      <c r="C9468">
        <v>0</v>
      </c>
      <c r="D9468">
        <v>0</v>
      </c>
      <c r="E9468">
        <v>0</v>
      </c>
      <c r="F9468">
        <v>0</v>
      </c>
    </row>
    <row r="9469" spans="1:6" ht="15" customHeight="1" x14ac:dyDescent="0.35">
      <c r="A9469" s="86">
        <v>54080300402</v>
      </c>
      <c r="B9469" t="s">
        <v>547</v>
      </c>
      <c r="C9469">
        <v>0</v>
      </c>
      <c r="D9469">
        <v>0</v>
      </c>
      <c r="E9469">
        <v>0</v>
      </c>
      <c r="F9469">
        <v>0</v>
      </c>
    </row>
    <row r="9470" spans="1:6" ht="15" customHeight="1" x14ac:dyDescent="0.35">
      <c r="A9470" s="86">
        <v>54080300403</v>
      </c>
      <c r="B9470" t="s">
        <v>1565</v>
      </c>
      <c r="C9470">
        <v>0</v>
      </c>
      <c r="D9470">
        <v>0</v>
      </c>
      <c r="E9470">
        <v>0</v>
      </c>
      <c r="F9470">
        <v>0</v>
      </c>
    </row>
    <row r="9471" spans="1:6" ht="15" customHeight="1" x14ac:dyDescent="0.35">
      <c r="A9471" s="86">
        <v>54080300409</v>
      </c>
      <c r="B9471" t="s">
        <v>1144</v>
      </c>
      <c r="C9471">
        <v>0</v>
      </c>
      <c r="D9471">
        <v>0</v>
      </c>
      <c r="E9471">
        <v>0</v>
      </c>
      <c r="F9471">
        <v>0</v>
      </c>
    </row>
    <row r="9472" spans="1:6" ht="15" customHeight="1" x14ac:dyDescent="0.35">
      <c r="A9472" s="86">
        <v>5408030040901</v>
      </c>
      <c r="B9472" t="s">
        <v>382</v>
      </c>
      <c r="C9472">
        <v>0</v>
      </c>
      <c r="D9472">
        <v>0</v>
      </c>
      <c r="E9472">
        <v>0</v>
      </c>
      <c r="F9472">
        <v>0</v>
      </c>
    </row>
    <row r="9473" spans="1:6" ht="15" customHeight="1" x14ac:dyDescent="0.35">
      <c r="A9473" s="86">
        <v>5408030040902</v>
      </c>
      <c r="B9473" t="s">
        <v>547</v>
      </c>
      <c r="C9473">
        <v>0</v>
      </c>
      <c r="D9473">
        <v>0</v>
      </c>
      <c r="E9473">
        <v>0</v>
      </c>
      <c r="F9473">
        <v>0</v>
      </c>
    </row>
    <row r="9474" spans="1:6" ht="15" customHeight="1" x14ac:dyDescent="0.35">
      <c r="A9474" s="86">
        <v>5408030040903</v>
      </c>
      <c r="B9474" t="s">
        <v>1565</v>
      </c>
      <c r="C9474">
        <v>0</v>
      </c>
      <c r="D9474">
        <v>0</v>
      </c>
      <c r="E9474">
        <v>0</v>
      </c>
      <c r="F9474">
        <v>0</v>
      </c>
    </row>
    <row r="9475" spans="1:6" ht="15" customHeight="1" x14ac:dyDescent="0.35">
      <c r="A9475" s="86">
        <v>540804</v>
      </c>
      <c r="B9475" t="s">
        <v>2107</v>
      </c>
      <c r="C9475">
        <v>0</v>
      </c>
      <c r="D9475">
        <v>0</v>
      </c>
      <c r="E9475">
        <v>0</v>
      </c>
      <c r="F9475">
        <v>0</v>
      </c>
    </row>
    <row r="9476" spans="1:6" ht="15" customHeight="1" x14ac:dyDescent="0.35">
      <c r="A9476" s="86">
        <v>5408040</v>
      </c>
      <c r="B9476" t="s">
        <v>2108</v>
      </c>
      <c r="C9476">
        <v>0</v>
      </c>
      <c r="D9476">
        <v>0</v>
      </c>
      <c r="E9476">
        <v>0</v>
      </c>
      <c r="F9476">
        <v>0</v>
      </c>
    </row>
    <row r="9477" spans="1:6" ht="15" customHeight="1" x14ac:dyDescent="0.35">
      <c r="A9477" s="86">
        <v>540804001</v>
      </c>
      <c r="B9477" t="s">
        <v>386</v>
      </c>
      <c r="C9477">
        <v>0</v>
      </c>
      <c r="D9477">
        <v>0</v>
      </c>
      <c r="E9477">
        <v>0</v>
      </c>
      <c r="F9477">
        <v>0</v>
      </c>
    </row>
    <row r="9478" spans="1:6" ht="15" customHeight="1" x14ac:dyDescent="0.35">
      <c r="A9478" s="86">
        <v>54080400101</v>
      </c>
      <c r="B9478" t="s">
        <v>382</v>
      </c>
      <c r="C9478">
        <v>0</v>
      </c>
      <c r="D9478">
        <v>0</v>
      </c>
      <c r="E9478">
        <v>0</v>
      </c>
      <c r="F9478">
        <v>0</v>
      </c>
    </row>
    <row r="9479" spans="1:6" ht="15" customHeight="1" x14ac:dyDescent="0.35">
      <c r="A9479" s="86">
        <v>54080400102</v>
      </c>
      <c r="B9479" t="s">
        <v>547</v>
      </c>
      <c r="C9479">
        <v>0</v>
      </c>
      <c r="D9479">
        <v>0</v>
      </c>
      <c r="E9479">
        <v>0</v>
      </c>
      <c r="F9479">
        <v>0</v>
      </c>
    </row>
    <row r="9480" spans="1:6" ht="15" customHeight="1" x14ac:dyDescent="0.35">
      <c r="A9480" s="86">
        <v>54080400103</v>
      </c>
      <c r="B9480" t="s">
        <v>1565</v>
      </c>
      <c r="C9480">
        <v>0</v>
      </c>
      <c r="D9480">
        <v>0</v>
      </c>
      <c r="E9480">
        <v>0</v>
      </c>
      <c r="F9480">
        <v>0</v>
      </c>
    </row>
    <row r="9481" spans="1:6" ht="15" customHeight="1" x14ac:dyDescent="0.35">
      <c r="A9481" s="86">
        <v>54080400109</v>
      </c>
      <c r="B9481" t="s">
        <v>1144</v>
      </c>
      <c r="C9481">
        <v>0</v>
      </c>
      <c r="D9481">
        <v>0</v>
      </c>
      <c r="E9481">
        <v>0</v>
      </c>
      <c r="F9481">
        <v>0</v>
      </c>
    </row>
    <row r="9482" spans="1:6" ht="15" customHeight="1" x14ac:dyDescent="0.35">
      <c r="A9482" s="86">
        <v>5408040010901</v>
      </c>
      <c r="B9482" t="s">
        <v>382</v>
      </c>
      <c r="C9482">
        <v>0</v>
      </c>
      <c r="D9482">
        <v>0</v>
      </c>
      <c r="E9482">
        <v>0</v>
      </c>
      <c r="F9482">
        <v>0</v>
      </c>
    </row>
    <row r="9483" spans="1:6" ht="15" customHeight="1" x14ac:dyDescent="0.35">
      <c r="A9483" s="86">
        <v>5408040010902</v>
      </c>
      <c r="B9483" t="s">
        <v>547</v>
      </c>
      <c r="C9483">
        <v>0</v>
      </c>
      <c r="D9483">
        <v>0</v>
      </c>
      <c r="E9483">
        <v>0</v>
      </c>
      <c r="F9483">
        <v>0</v>
      </c>
    </row>
    <row r="9484" spans="1:6" ht="15" customHeight="1" x14ac:dyDescent="0.35">
      <c r="A9484" s="86">
        <v>5408040010903</v>
      </c>
      <c r="B9484" t="s">
        <v>1565</v>
      </c>
      <c r="C9484">
        <v>0</v>
      </c>
      <c r="D9484">
        <v>0</v>
      </c>
      <c r="E9484">
        <v>0</v>
      </c>
      <c r="F9484">
        <v>0</v>
      </c>
    </row>
    <row r="9485" spans="1:6" ht="15" customHeight="1" x14ac:dyDescent="0.35">
      <c r="A9485" s="86">
        <v>540804002</v>
      </c>
      <c r="B9485" t="s">
        <v>646</v>
      </c>
      <c r="C9485">
        <v>0</v>
      </c>
      <c r="D9485">
        <v>0</v>
      </c>
      <c r="E9485">
        <v>0</v>
      </c>
      <c r="F9485">
        <v>0</v>
      </c>
    </row>
    <row r="9486" spans="1:6" ht="15" customHeight="1" x14ac:dyDescent="0.35">
      <c r="A9486" s="86">
        <v>54080400201</v>
      </c>
      <c r="B9486" t="s">
        <v>382</v>
      </c>
      <c r="C9486">
        <v>0</v>
      </c>
      <c r="D9486">
        <v>0</v>
      </c>
      <c r="E9486">
        <v>0</v>
      </c>
      <c r="F9486">
        <v>0</v>
      </c>
    </row>
    <row r="9487" spans="1:6" ht="15" customHeight="1" x14ac:dyDescent="0.35">
      <c r="A9487" s="86">
        <v>54080400202</v>
      </c>
      <c r="B9487" t="s">
        <v>547</v>
      </c>
      <c r="C9487">
        <v>0</v>
      </c>
      <c r="D9487">
        <v>0</v>
      </c>
      <c r="E9487">
        <v>0</v>
      </c>
      <c r="F9487">
        <v>0</v>
      </c>
    </row>
    <row r="9488" spans="1:6" ht="15" customHeight="1" x14ac:dyDescent="0.35">
      <c r="A9488" s="86">
        <v>54080400203</v>
      </c>
      <c r="B9488" t="s">
        <v>1565</v>
      </c>
      <c r="C9488">
        <v>0</v>
      </c>
      <c r="D9488">
        <v>0</v>
      </c>
      <c r="E9488">
        <v>0</v>
      </c>
      <c r="F9488">
        <v>0</v>
      </c>
    </row>
    <row r="9489" spans="1:6" ht="15" customHeight="1" x14ac:dyDescent="0.35">
      <c r="A9489" s="86">
        <v>54080400209</v>
      </c>
      <c r="B9489" t="s">
        <v>1144</v>
      </c>
      <c r="C9489">
        <v>0</v>
      </c>
      <c r="D9489">
        <v>0</v>
      </c>
      <c r="E9489">
        <v>0</v>
      </c>
      <c r="F9489">
        <v>0</v>
      </c>
    </row>
    <row r="9490" spans="1:6" ht="15" customHeight="1" x14ac:dyDescent="0.35">
      <c r="A9490" s="86">
        <v>5408040020901</v>
      </c>
      <c r="B9490" t="s">
        <v>382</v>
      </c>
      <c r="C9490">
        <v>0</v>
      </c>
      <c r="D9490">
        <v>0</v>
      </c>
      <c r="E9490">
        <v>0</v>
      </c>
      <c r="F9490">
        <v>0</v>
      </c>
    </row>
    <row r="9491" spans="1:6" ht="15" customHeight="1" x14ac:dyDescent="0.35">
      <c r="A9491" s="86">
        <v>5408040020902</v>
      </c>
      <c r="B9491" t="s">
        <v>547</v>
      </c>
      <c r="C9491">
        <v>0</v>
      </c>
      <c r="D9491">
        <v>0</v>
      </c>
      <c r="E9491">
        <v>0</v>
      </c>
      <c r="F9491">
        <v>0</v>
      </c>
    </row>
    <row r="9492" spans="1:6" ht="15" customHeight="1" x14ac:dyDescent="0.35">
      <c r="A9492" s="86">
        <v>5408040020903</v>
      </c>
      <c r="B9492" t="s">
        <v>1565</v>
      </c>
      <c r="C9492">
        <v>0</v>
      </c>
      <c r="D9492">
        <v>0</v>
      </c>
      <c r="E9492">
        <v>0</v>
      </c>
      <c r="F9492">
        <v>0</v>
      </c>
    </row>
    <row r="9493" spans="1:6" ht="15" customHeight="1" x14ac:dyDescent="0.35">
      <c r="A9493" s="86">
        <v>540805</v>
      </c>
      <c r="B9493" t="s">
        <v>2109</v>
      </c>
      <c r="C9493">
        <v>0</v>
      </c>
      <c r="D9493">
        <v>0</v>
      </c>
      <c r="E9493">
        <v>0</v>
      </c>
      <c r="F9493">
        <v>0</v>
      </c>
    </row>
    <row r="9494" spans="1:6" ht="15" customHeight="1" x14ac:dyDescent="0.35">
      <c r="A9494" s="86">
        <v>5408050</v>
      </c>
      <c r="B9494" t="s">
        <v>2109</v>
      </c>
      <c r="C9494">
        <v>0</v>
      </c>
      <c r="D9494">
        <v>0</v>
      </c>
      <c r="E9494">
        <v>0</v>
      </c>
      <c r="F9494">
        <v>0</v>
      </c>
    </row>
    <row r="9495" spans="1:6" ht="15" customHeight="1" x14ac:dyDescent="0.35">
      <c r="A9495" s="86">
        <v>540805001</v>
      </c>
      <c r="B9495" t="s">
        <v>388</v>
      </c>
      <c r="C9495">
        <v>0</v>
      </c>
      <c r="D9495">
        <v>0</v>
      </c>
      <c r="E9495">
        <v>0</v>
      </c>
      <c r="F9495">
        <v>0</v>
      </c>
    </row>
    <row r="9496" spans="1:6" ht="15" customHeight="1" x14ac:dyDescent="0.35">
      <c r="A9496" s="86">
        <v>54080500101</v>
      </c>
      <c r="B9496" t="s">
        <v>382</v>
      </c>
      <c r="C9496">
        <v>0</v>
      </c>
      <c r="D9496">
        <v>0</v>
      </c>
      <c r="E9496">
        <v>0</v>
      </c>
      <c r="F9496">
        <v>0</v>
      </c>
    </row>
    <row r="9497" spans="1:6" ht="15" customHeight="1" x14ac:dyDescent="0.35">
      <c r="A9497" s="86">
        <v>54080500102</v>
      </c>
      <c r="B9497" t="s">
        <v>547</v>
      </c>
      <c r="C9497">
        <v>0</v>
      </c>
      <c r="D9497">
        <v>0</v>
      </c>
      <c r="E9497">
        <v>0</v>
      </c>
      <c r="F9497">
        <v>0</v>
      </c>
    </row>
    <row r="9498" spans="1:6" ht="15" customHeight="1" x14ac:dyDescent="0.35">
      <c r="A9498" s="86">
        <v>54080500103</v>
      </c>
      <c r="B9498" t="s">
        <v>1565</v>
      </c>
      <c r="C9498">
        <v>0</v>
      </c>
      <c r="D9498">
        <v>0</v>
      </c>
      <c r="E9498">
        <v>0</v>
      </c>
      <c r="F9498">
        <v>0</v>
      </c>
    </row>
    <row r="9499" spans="1:6" ht="15" customHeight="1" x14ac:dyDescent="0.35">
      <c r="A9499" s="86">
        <v>54080500109</v>
      </c>
      <c r="B9499" t="s">
        <v>1144</v>
      </c>
      <c r="C9499">
        <v>0</v>
      </c>
      <c r="D9499">
        <v>0</v>
      </c>
      <c r="E9499">
        <v>0</v>
      </c>
      <c r="F9499">
        <v>0</v>
      </c>
    </row>
    <row r="9500" spans="1:6" ht="15" customHeight="1" x14ac:dyDescent="0.35">
      <c r="A9500" s="86">
        <v>5408050010901</v>
      </c>
      <c r="B9500" t="s">
        <v>382</v>
      </c>
      <c r="C9500">
        <v>0</v>
      </c>
      <c r="D9500">
        <v>0</v>
      </c>
      <c r="E9500">
        <v>0</v>
      </c>
      <c r="F9500">
        <v>0</v>
      </c>
    </row>
    <row r="9501" spans="1:6" ht="15" customHeight="1" x14ac:dyDescent="0.35">
      <c r="A9501" s="86">
        <v>5408050010902</v>
      </c>
      <c r="B9501" t="s">
        <v>547</v>
      </c>
      <c r="C9501">
        <v>0</v>
      </c>
      <c r="D9501">
        <v>0</v>
      </c>
      <c r="E9501">
        <v>0</v>
      </c>
      <c r="F9501">
        <v>0</v>
      </c>
    </row>
    <row r="9502" spans="1:6" ht="15" customHeight="1" x14ac:dyDescent="0.35">
      <c r="A9502" s="86">
        <v>5408050010903</v>
      </c>
      <c r="B9502" t="s">
        <v>1565</v>
      </c>
      <c r="C9502">
        <v>0</v>
      </c>
      <c r="D9502">
        <v>0</v>
      </c>
      <c r="E9502">
        <v>0</v>
      </c>
      <c r="F9502">
        <v>0</v>
      </c>
    </row>
    <row r="9503" spans="1:6" ht="15" customHeight="1" x14ac:dyDescent="0.35">
      <c r="A9503" s="86">
        <v>540806</v>
      </c>
      <c r="B9503" t="s">
        <v>2110</v>
      </c>
      <c r="C9503">
        <v>0</v>
      </c>
      <c r="D9503">
        <v>0</v>
      </c>
      <c r="E9503">
        <v>0</v>
      </c>
      <c r="F9503">
        <v>0</v>
      </c>
    </row>
    <row r="9504" spans="1:6" ht="15" customHeight="1" x14ac:dyDescent="0.35">
      <c r="A9504" s="86">
        <v>5408060</v>
      </c>
      <c r="B9504" t="s">
        <v>2110</v>
      </c>
      <c r="C9504">
        <v>0</v>
      </c>
      <c r="D9504">
        <v>0</v>
      </c>
      <c r="E9504">
        <v>0</v>
      </c>
      <c r="F9504">
        <v>0</v>
      </c>
    </row>
    <row r="9505" spans="1:6" ht="15" customHeight="1" x14ac:dyDescent="0.35">
      <c r="A9505" s="86">
        <v>540806001</v>
      </c>
      <c r="B9505" t="s">
        <v>390</v>
      </c>
      <c r="C9505">
        <v>0</v>
      </c>
      <c r="D9505">
        <v>0</v>
      </c>
      <c r="E9505">
        <v>0</v>
      </c>
      <c r="F9505">
        <v>0</v>
      </c>
    </row>
    <row r="9506" spans="1:6" ht="15" customHeight="1" x14ac:dyDescent="0.35">
      <c r="A9506" s="86">
        <v>54080600101</v>
      </c>
      <c r="B9506" t="s">
        <v>382</v>
      </c>
      <c r="C9506">
        <v>0</v>
      </c>
      <c r="D9506">
        <v>0</v>
      </c>
      <c r="E9506">
        <v>0</v>
      </c>
      <c r="F9506">
        <v>0</v>
      </c>
    </row>
    <row r="9507" spans="1:6" ht="15" customHeight="1" x14ac:dyDescent="0.35">
      <c r="A9507" s="86">
        <v>54080600102</v>
      </c>
      <c r="B9507" t="s">
        <v>547</v>
      </c>
      <c r="C9507">
        <v>0</v>
      </c>
      <c r="D9507">
        <v>0</v>
      </c>
      <c r="E9507">
        <v>0</v>
      </c>
      <c r="F9507">
        <v>0</v>
      </c>
    </row>
    <row r="9508" spans="1:6" ht="15" customHeight="1" x14ac:dyDescent="0.35">
      <c r="A9508" s="86">
        <v>54080600103</v>
      </c>
      <c r="B9508" t="s">
        <v>1565</v>
      </c>
      <c r="C9508">
        <v>0</v>
      </c>
      <c r="D9508">
        <v>0</v>
      </c>
      <c r="E9508">
        <v>0</v>
      </c>
      <c r="F9508">
        <v>0</v>
      </c>
    </row>
    <row r="9509" spans="1:6" ht="15" customHeight="1" x14ac:dyDescent="0.35">
      <c r="A9509" s="86">
        <v>54080600109</v>
      </c>
      <c r="B9509" t="s">
        <v>1144</v>
      </c>
      <c r="C9509">
        <v>0</v>
      </c>
      <c r="D9509">
        <v>0</v>
      </c>
      <c r="E9509">
        <v>0</v>
      </c>
      <c r="F9509">
        <v>0</v>
      </c>
    </row>
    <row r="9510" spans="1:6" ht="15" customHeight="1" x14ac:dyDescent="0.35">
      <c r="A9510" s="86">
        <v>5408060010901</v>
      </c>
      <c r="B9510" t="s">
        <v>382</v>
      </c>
      <c r="C9510">
        <v>0</v>
      </c>
      <c r="D9510">
        <v>0</v>
      </c>
      <c r="E9510">
        <v>0</v>
      </c>
      <c r="F9510">
        <v>0</v>
      </c>
    </row>
    <row r="9511" spans="1:6" ht="15" customHeight="1" x14ac:dyDescent="0.35">
      <c r="A9511" s="86">
        <v>5408060010902</v>
      </c>
      <c r="B9511" t="s">
        <v>547</v>
      </c>
      <c r="C9511">
        <v>0</v>
      </c>
      <c r="D9511">
        <v>0</v>
      </c>
      <c r="E9511">
        <v>0</v>
      </c>
      <c r="F9511">
        <v>0</v>
      </c>
    </row>
    <row r="9512" spans="1:6" ht="15" customHeight="1" x14ac:dyDescent="0.35">
      <c r="A9512" s="86">
        <v>5408060010903</v>
      </c>
      <c r="B9512" t="s">
        <v>1565</v>
      </c>
      <c r="C9512">
        <v>0</v>
      </c>
      <c r="D9512">
        <v>0</v>
      </c>
      <c r="E9512">
        <v>0</v>
      </c>
      <c r="F9512">
        <v>0</v>
      </c>
    </row>
    <row r="9513" spans="1:6" ht="15" customHeight="1" x14ac:dyDescent="0.35">
      <c r="A9513" s="86">
        <v>540806002</v>
      </c>
      <c r="B9513" t="s">
        <v>592</v>
      </c>
      <c r="C9513">
        <v>0</v>
      </c>
      <c r="D9513">
        <v>0</v>
      </c>
      <c r="E9513">
        <v>0</v>
      </c>
      <c r="F9513">
        <v>0</v>
      </c>
    </row>
    <row r="9514" spans="1:6" ht="15" customHeight="1" x14ac:dyDescent="0.35">
      <c r="A9514" s="86">
        <v>54080600201</v>
      </c>
      <c r="B9514" t="s">
        <v>382</v>
      </c>
      <c r="C9514">
        <v>0</v>
      </c>
      <c r="D9514">
        <v>0</v>
      </c>
      <c r="E9514">
        <v>0</v>
      </c>
      <c r="F9514">
        <v>0</v>
      </c>
    </row>
    <row r="9515" spans="1:6" ht="15" customHeight="1" x14ac:dyDescent="0.35">
      <c r="A9515" s="86">
        <v>54080600202</v>
      </c>
      <c r="B9515" t="s">
        <v>547</v>
      </c>
      <c r="C9515">
        <v>0</v>
      </c>
      <c r="D9515">
        <v>0</v>
      </c>
      <c r="E9515">
        <v>0</v>
      </c>
      <c r="F9515">
        <v>0</v>
      </c>
    </row>
    <row r="9516" spans="1:6" ht="15" customHeight="1" x14ac:dyDescent="0.35">
      <c r="A9516" s="86">
        <v>54080600203</v>
      </c>
      <c r="B9516" t="s">
        <v>1565</v>
      </c>
      <c r="C9516">
        <v>0</v>
      </c>
      <c r="D9516">
        <v>0</v>
      </c>
      <c r="E9516">
        <v>0</v>
      </c>
      <c r="F9516">
        <v>0</v>
      </c>
    </row>
    <row r="9517" spans="1:6" ht="15" customHeight="1" x14ac:dyDescent="0.35">
      <c r="A9517" s="86">
        <v>54080600209</v>
      </c>
      <c r="B9517" t="s">
        <v>1144</v>
      </c>
      <c r="C9517">
        <v>0</v>
      </c>
      <c r="D9517">
        <v>0</v>
      </c>
      <c r="E9517">
        <v>0</v>
      </c>
      <c r="F9517">
        <v>0</v>
      </c>
    </row>
    <row r="9518" spans="1:6" ht="15" customHeight="1" x14ac:dyDescent="0.35">
      <c r="A9518" s="86">
        <v>5408060020901</v>
      </c>
      <c r="B9518" t="s">
        <v>382</v>
      </c>
      <c r="C9518">
        <v>0</v>
      </c>
      <c r="D9518">
        <v>0</v>
      </c>
      <c r="E9518">
        <v>0</v>
      </c>
      <c r="F9518">
        <v>0</v>
      </c>
    </row>
    <row r="9519" spans="1:6" ht="15" customHeight="1" x14ac:dyDescent="0.35">
      <c r="A9519" s="86">
        <v>5408060020902</v>
      </c>
      <c r="B9519" t="s">
        <v>547</v>
      </c>
      <c r="C9519">
        <v>0</v>
      </c>
      <c r="D9519">
        <v>0</v>
      </c>
      <c r="E9519">
        <v>0</v>
      </c>
      <c r="F9519">
        <v>0</v>
      </c>
    </row>
    <row r="9520" spans="1:6" ht="15" customHeight="1" x14ac:dyDescent="0.35">
      <c r="A9520" s="86">
        <v>5408060020903</v>
      </c>
      <c r="B9520" t="s">
        <v>1565</v>
      </c>
      <c r="C9520">
        <v>0</v>
      </c>
      <c r="D9520">
        <v>0</v>
      </c>
      <c r="E9520">
        <v>0</v>
      </c>
      <c r="F9520">
        <v>0</v>
      </c>
    </row>
    <row r="9521" spans="1:6" ht="15" customHeight="1" x14ac:dyDescent="0.35">
      <c r="A9521" s="86">
        <v>540806003</v>
      </c>
      <c r="B9521" t="s">
        <v>393</v>
      </c>
      <c r="C9521">
        <v>0</v>
      </c>
      <c r="D9521">
        <v>0</v>
      </c>
      <c r="E9521">
        <v>0</v>
      </c>
      <c r="F9521">
        <v>0</v>
      </c>
    </row>
    <row r="9522" spans="1:6" ht="15" customHeight="1" x14ac:dyDescent="0.35">
      <c r="A9522" s="86">
        <v>54080600301</v>
      </c>
      <c r="B9522" t="s">
        <v>382</v>
      </c>
      <c r="C9522">
        <v>0</v>
      </c>
      <c r="D9522">
        <v>0</v>
      </c>
      <c r="E9522">
        <v>0</v>
      </c>
      <c r="F9522">
        <v>0</v>
      </c>
    </row>
    <row r="9523" spans="1:6" ht="15" customHeight="1" x14ac:dyDescent="0.35">
      <c r="A9523" s="86">
        <v>54080600302</v>
      </c>
      <c r="B9523" t="s">
        <v>547</v>
      </c>
      <c r="C9523">
        <v>0</v>
      </c>
      <c r="D9523">
        <v>0</v>
      </c>
      <c r="E9523">
        <v>0</v>
      </c>
      <c r="F9523">
        <v>0</v>
      </c>
    </row>
    <row r="9524" spans="1:6" ht="15" customHeight="1" x14ac:dyDescent="0.35">
      <c r="A9524" s="86">
        <v>54080600303</v>
      </c>
      <c r="B9524" t="s">
        <v>1565</v>
      </c>
      <c r="C9524">
        <v>0</v>
      </c>
      <c r="D9524">
        <v>0</v>
      </c>
      <c r="E9524">
        <v>0</v>
      </c>
      <c r="F9524">
        <v>0</v>
      </c>
    </row>
    <row r="9525" spans="1:6" ht="15" customHeight="1" x14ac:dyDescent="0.35">
      <c r="A9525" s="86">
        <v>54080600309</v>
      </c>
      <c r="B9525" t="s">
        <v>1144</v>
      </c>
      <c r="C9525">
        <v>0</v>
      </c>
      <c r="D9525">
        <v>0</v>
      </c>
      <c r="E9525">
        <v>0</v>
      </c>
      <c r="F9525">
        <v>0</v>
      </c>
    </row>
    <row r="9526" spans="1:6" ht="15" customHeight="1" x14ac:dyDescent="0.35">
      <c r="A9526" s="86">
        <v>5408060030901</v>
      </c>
      <c r="B9526" t="s">
        <v>382</v>
      </c>
      <c r="C9526">
        <v>0</v>
      </c>
      <c r="D9526">
        <v>0</v>
      </c>
      <c r="E9526">
        <v>0</v>
      </c>
      <c r="F9526">
        <v>0</v>
      </c>
    </row>
    <row r="9527" spans="1:6" ht="15" customHeight="1" x14ac:dyDescent="0.35">
      <c r="A9527" s="86">
        <v>5408060030902</v>
      </c>
      <c r="B9527" t="s">
        <v>547</v>
      </c>
      <c r="C9527">
        <v>0</v>
      </c>
      <c r="D9527">
        <v>0</v>
      </c>
      <c r="E9527">
        <v>0</v>
      </c>
      <c r="F9527">
        <v>0</v>
      </c>
    </row>
    <row r="9528" spans="1:6" ht="15" customHeight="1" x14ac:dyDescent="0.35">
      <c r="A9528" s="86">
        <v>5408060030903</v>
      </c>
      <c r="B9528" t="s">
        <v>1565</v>
      </c>
      <c r="C9528">
        <v>0</v>
      </c>
      <c r="D9528">
        <v>0</v>
      </c>
      <c r="E9528">
        <v>0</v>
      </c>
      <c r="F9528">
        <v>0</v>
      </c>
    </row>
    <row r="9529" spans="1:6" ht="15" customHeight="1" x14ac:dyDescent="0.35">
      <c r="A9529" s="86">
        <v>540806004</v>
      </c>
      <c r="B9529" t="s">
        <v>394</v>
      </c>
      <c r="C9529">
        <v>0</v>
      </c>
      <c r="D9529">
        <v>0</v>
      </c>
      <c r="E9529">
        <v>0</v>
      </c>
      <c r="F9529">
        <v>0</v>
      </c>
    </row>
    <row r="9530" spans="1:6" ht="15" customHeight="1" x14ac:dyDescent="0.35">
      <c r="A9530" s="86">
        <v>54080600401</v>
      </c>
      <c r="B9530" t="s">
        <v>382</v>
      </c>
      <c r="C9530">
        <v>0</v>
      </c>
      <c r="D9530">
        <v>0</v>
      </c>
      <c r="E9530">
        <v>0</v>
      </c>
      <c r="F9530">
        <v>0</v>
      </c>
    </row>
    <row r="9531" spans="1:6" ht="15" customHeight="1" x14ac:dyDescent="0.35">
      <c r="A9531" s="86">
        <v>54080600402</v>
      </c>
      <c r="B9531" t="s">
        <v>547</v>
      </c>
      <c r="C9531">
        <v>0</v>
      </c>
      <c r="D9531">
        <v>0</v>
      </c>
      <c r="E9531">
        <v>0</v>
      </c>
      <c r="F9531">
        <v>0</v>
      </c>
    </row>
    <row r="9532" spans="1:6" ht="15" customHeight="1" x14ac:dyDescent="0.35">
      <c r="A9532" s="86">
        <v>54080600403</v>
      </c>
      <c r="B9532" t="s">
        <v>1565</v>
      </c>
      <c r="C9532">
        <v>0</v>
      </c>
      <c r="D9532">
        <v>0</v>
      </c>
      <c r="E9532">
        <v>0</v>
      </c>
      <c r="F9532">
        <v>0</v>
      </c>
    </row>
    <row r="9533" spans="1:6" ht="15" customHeight="1" x14ac:dyDescent="0.35">
      <c r="A9533" s="86">
        <v>54080600409</v>
      </c>
      <c r="B9533" t="s">
        <v>1144</v>
      </c>
      <c r="C9533">
        <v>0</v>
      </c>
      <c r="D9533">
        <v>0</v>
      </c>
      <c r="E9533">
        <v>0</v>
      </c>
      <c r="F9533">
        <v>0</v>
      </c>
    </row>
    <row r="9534" spans="1:6" ht="15" customHeight="1" x14ac:dyDescent="0.35">
      <c r="A9534" s="86">
        <v>5408060040901</v>
      </c>
      <c r="B9534" t="s">
        <v>382</v>
      </c>
      <c r="C9534">
        <v>0</v>
      </c>
      <c r="D9534">
        <v>0</v>
      </c>
      <c r="E9534">
        <v>0</v>
      </c>
      <c r="F9534">
        <v>0</v>
      </c>
    </row>
    <row r="9535" spans="1:6" ht="15" customHeight="1" x14ac:dyDescent="0.35">
      <c r="A9535" s="86">
        <v>5408060040902</v>
      </c>
      <c r="B9535" t="s">
        <v>547</v>
      </c>
      <c r="C9535">
        <v>0</v>
      </c>
      <c r="D9535">
        <v>0</v>
      </c>
      <c r="E9535">
        <v>0</v>
      </c>
      <c r="F9535">
        <v>0</v>
      </c>
    </row>
    <row r="9536" spans="1:6" ht="15" customHeight="1" x14ac:dyDescent="0.35">
      <c r="A9536" s="86">
        <v>5408060040903</v>
      </c>
      <c r="B9536" t="s">
        <v>1565</v>
      </c>
      <c r="C9536">
        <v>0</v>
      </c>
      <c r="D9536">
        <v>0</v>
      </c>
      <c r="E9536">
        <v>0</v>
      </c>
      <c r="F9536">
        <v>0</v>
      </c>
    </row>
    <row r="9537" spans="1:6" ht="15" customHeight="1" x14ac:dyDescent="0.35">
      <c r="A9537" s="86">
        <v>540806005</v>
      </c>
      <c r="B9537" t="s">
        <v>593</v>
      </c>
      <c r="C9537">
        <v>0</v>
      </c>
      <c r="D9537">
        <v>0</v>
      </c>
      <c r="E9537">
        <v>0</v>
      </c>
      <c r="F9537">
        <v>0</v>
      </c>
    </row>
    <row r="9538" spans="1:6" ht="15" customHeight="1" x14ac:dyDescent="0.35">
      <c r="A9538" s="86">
        <v>54080600501</v>
      </c>
      <c r="B9538" t="s">
        <v>382</v>
      </c>
      <c r="C9538">
        <v>0</v>
      </c>
      <c r="D9538">
        <v>0</v>
      </c>
      <c r="E9538">
        <v>0</v>
      </c>
      <c r="F9538">
        <v>0</v>
      </c>
    </row>
    <row r="9539" spans="1:6" ht="15" customHeight="1" x14ac:dyDescent="0.35">
      <c r="A9539" s="86">
        <v>54080600502</v>
      </c>
      <c r="B9539" t="s">
        <v>547</v>
      </c>
      <c r="C9539">
        <v>0</v>
      </c>
      <c r="D9539">
        <v>0</v>
      </c>
      <c r="E9539">
        <v>0</v>
      </c>
      <c r="F9539">
        <v>0</v>
      </c>
    </row>
    <row r="9540" spans="1:6" ht="15" customHeight="1" x14ac:dyDescent="0.35">
      <c r="A9540" s="86">
        <v>54080600503</v>
      </c>
      <c r="B9540" t="s">
        <v>1565</v>
      </c>
      <c r="C9540">
        <v>0</v>
      </c>
      <c r="D9540">
        <v>0</v>
      </c>
      <c r="E9540">
        <v>0</v>
      </c>
      <c r="F9540">
        <v>0</v>
      </c>
    </row>
    <row r="9541" spans="1:6" ht="15" customHeight="1" x14ac:dyDescent="0.35">
      <c r="A9541" s="86">
        <v>54080600509</v>
      </c>
      <c r="B9541" t="s">
        <v>1144</v>
      </c>
      <c r="C9541">
        <v>0</v>
      </c>
      <c r="D9541">
        <v>0</v>
      </c>
      <c r="E9541">
        <v>0</v>
      </c>
      <c r="F9541">
        <v>0</v>
      </c>
    </row>
    <row r="9542" spans="1:6" ht="15" customHeight="1" x14ac:dyDescent="0.35">
      <c r="A9542" s="86">
        <v>5408060050901</v>
      </c>
      <c r="B9542" t="s">
        <v>382</v>
      </c>
      <c r="C9542">
        <v>0</v>
      </c>
      <c r="D9542">
        <v>0</v>
      </c>
      <c r="E9542">
        <v>0</v>
      </c>
      <c r="F9542">
        <v>0</v>
      </c>
    </row>
    <row r="9543" spans="1:6" ht="15" customHeight="1" x14ac:dyDescent="0.35">
      <c r="A9543" s="86">
        <v>5408060050902</v>
      </c>
      <c r="B9543" t="s">
        <v>547</v>
      </c>
      <c r="C9543">
        <v>0</v>
      </c>
      <c r="D9543">
        <v>0</v>
      </c>
      <c r="E9543">
        <v>0</v>
      </c>
      <c r="F9543">
        <v>0</v>
      </c>
    </row>
    <row r="9544" spans="1:6" ht="15" customHeight="1" x14ac:dyDescent="0.35">
      <c r="A9544" s="86">
        <v>5408060050903</v>
      </c>
      <c r="B9544" t="s">
        <v>1565</v>
      </c>
      <c r="C9544">
        <v>0</v>
      </c>
      <c r="D9544">
        <v>0</v>
      </c>
      <c r="E9544">
        <v>0</v>
      </c>
      <c r="F9544">
        <v>0</v>
      </c>
    </row>
    <row r="9545" spans="1:6" ht="15" customHeight="1" x14ac:dyDescent="0.35">
      <c r="A9545" s="86">
        <v>540806006</v>
      </c>
      <c r="B9545" t="s">
        <v>398</v>
      </c>
      <c r="C9545">
        <v>0</v>
      </c>
      <c r="D9545">
        <v>0</v>
      </c>
      <c r="E9545">
        <v>0</v>
      </c>
      <c r="F9545">
        <v>0</v>
      </c>
    </row>
    <row r="9546" spans="1:6" ht="15" customHeight="1" x14ac:dyDescent="0.35">
      <c r="A9546" s="86">
        <v>54080600601</v>
      </c>
      <c r="B9546" t="s">
        <v>382</v>
      </c>
      <c r="C9546">
        <v>0</v>
      </c>
      <c r="D9546">
        <v>0</v>
      </c>
      <c r="E9546">
        <v>0</v>
      </c>
      <c r="F9546">
        <v>0</v>
      </c>
    </row>
    <row r="9547" spans="1:6" ht="15" customHeight="1" x14ac:dyDescent="0.35">
      <c r="A9547" s="86">
        <v>54080600602</v>
      </c>
      <c r="B9547" t="s">
        <v>547</v>
      </c>
      <c r="C9547">
        <v>0</v>
      </c>
      <c r="D9547">
        <v>0</v>
      </c>
      <c r="E9547">
        <v>0</v>
      </c>
      <c r="F9547">
        <v>0</v>
      </c>
    </row>
    <row r="9548" spans="1:6" ht="15" customHeight="1" x14ac:dyDescent="0.35">
      <c r="A9548" s="86">
        <v>54080600603</v>
      </c>
      <c r="B9548" t="s">
        <v>1565</v>
      </c>
      <c r="C9548">
        <v>0</v>
      </c>
      <c r="D9548">
        <v>0</v>
      </c>
      <c r="E9548">
        <v>0</v>
      </c>
      <c r="F9548">
        <v>0</v>
      </c>
    </row>
    <row r="9549" spans="1:6" ht="15" customHeight="1" x14ac:dyDescent="0.35">
      <c r="A9549" s="86">
        <v>54080600609</v>
      </c>
      <c r="B9549" t="s">
        <v>1144</v>
      </c>
      <c r="C9549">
        <v>0</v>
      </c>
      <c r="D9549">
        <v>0</v>
      </c>
      <c r="E9549">
        <v>0</v>
      </c>
      <c r="F9549">
        <v>0</v>
      </c>
    </row>
    <row r="9550" spans="1:6" ht="15" customHeight="1" x14ac:dyDescent="0.35">
      <c r="A9550" s="86">
        <v>5408060060901</v>
      </c>
      <c r="B9550" t="s">
        <v>382</v>
      </c>
      <c r="C9550">
        <v>0</v>
      </c>
      <c r="D9550">
        <v>0</v>
      </c>
      <c r="E9550">
        <v>0</v>
      </c>
      <c r="F9550">
        <v>0</v>
      </c>
    </row>
    <row r="9551" spans="1:6" ht="15" customHeight="1" x14ac:dyDescent="0.35">
      <c r="A9551" s="86">
        <v>5408060060902</v>
      </c>
      <c r="B9551" t="s">
        <v>547</v>
      </c>
      <c r="C9551">
        <v>0</v>
      </c>
      <c r="D9551">
        <v>0</v>
      </c>
      <c r="E9551">
        <v>0</v>
      </c>
      <c r="F9551">
        <v>0</v>
      </c>
    </row>
    <row r="9552" spans="1:6" ht="15" customHeight="1" x14ac:dyDescent="0.35">
      <c r="A9552" s="86">
        <v>5408060060903</v>
      </c>
      <c r="B9552" t="s">
        <v>1565</v>
      </c>
      <c r="C9552">
        <v>0</v>
      </c>
      <c r="D9552">
        <v>0</v>
      </c>
      <c r="E9552">
        <v>0</v>
      </c>
      <c r="F9552">
        <v>0</v>
      </c>
    </row>
    <row r="9553" spans="1:6" ht="15" customHeight="1" x14ac:dyDescent="0.35">
      <c r="A9553" s="86">
        <v>540806007</v>
      </c>
      <c r="B9553" t="s">
        <v>400</v>
      </c>
      <c r="C9553">
        <v>0</v>
      </c>
      <c r="D9553">
        <v>0</v>
      </c>
      <c r="E9553">
        <v>0</v>
      </c>
      <c r="F9553">
        <v>0</v>
      </c>
    </row>
    <row r="9554" spans="1:6" ht="15" customHeight="1" x14ac:dyDescent="0.35">
      <c r="A9554" s="86">
        <v>54080600701</v>
      </c>
      <c r="B9554" t="s">
        <v>382</v>
      </c>
      <c r="C9554">
        <v>0</v>
      </c>
      <c r="D9554">
        <v>0</v>
      </c>
      <c r="E9554">
        <v>0</v>
      </c>
      <c r="F9554">
        <v>0</v>
      </c>
    </row>
    <row r="9555" spans="1:6" ht="15" customHeight="1" x14ac:dyDescent="0.35">
      <c r="A9555" s="86">
        <v>54080600702</v>
      </c>
      <c r="B9555" t="s">
        <v>547</v>
      </c>
      <c r="C9555">
        <v>0</v>
      </c>
      <c r="D9555">
        <v>0</v>
      </c>
      <c r="E9555">
        <v>0</v>
      </c>
      <c r="F9555">
        <v>0</v>
      </c>
    </row>
    <row r="9556" spans="1:6" ht="15" customHeight="1" x14ac:dyDescent="0.35">
      <c r="A9556" s="86">
        <v>54080600703</v>
      </c>
      <c r="B9556" t="s">
        <v>1565</v>
      </c>
      <c r="C9556">
        <v>0</v>
      </c>
      <c r="D9556">
        <v>0</v>
      </c>
      <c r="E9556">
        <v>0</v>
      </c>
      <c r="F9556">
        <v>0</v>
      </c>
    </row>
    <row r="9557" spans="1:6" ht="15" customHeight="1" x14ac:dyDescent="0.35">
      <c r="A9557" s="86">
        <v>54080600709</v>
      </c>
      <c r="B9557" t="s">
        <v>1144</v>
      </c>
      <c r="C9557">
        <v>0</v>
      </c>
      <c r="D9557">
        <v>0</v>
      </c>
      <c r="E9557">
        <v>0</v>
      </c>
      <c r="F9557">
        <v>0</v>
      </c>
    </row>
    <row r="9558" spans="1:6" ht="15" customHeight="1" x14ac:dyDescent="0.35">
      <c r="A9558" s="86">
        <v>5408060070901</v>
      </c>
      <c r="B9558" t="s">
        <v>382</v>
      </c>
      <c r="C9558">
        <v>0</v>
      </c>
      <c r="D9558">
        <v>0</v>
      </c>
      <c r="E9558">
        <v>0</v>
      </c>
      <c r="F9558">
        <v>0</v>
      </c>
    </row>
    <row r="9559" spans="1:6" ht="15" customHeight="1" x14ac:dyDescent="0.35">
      <c r="A9559" s="86">
        <v>5408060070902</v>
      </c>
      <c r="B9559" t="s">
        <v>547</v>
      </c>
      <c r="C9559">
        <v>0</v>
      </c>
      <c r="D9559">
        <v>0</v>
      </c>
      <c r="E9559">
        <v>0</v>
      </c>
      <c r="F9559">
        <v>0</v>
      </c>
    </row>
    <row r="9560" spans="1:6" ht="15" customHeight="1" x14ac:dyDescent="0.35">
      <c r="A9560" s="86">
        <v>5408060070903</v>
      </c>
      <c r="B9560" t="s">
        <v>1565</v>
      </c>
      <c r="C9560">
        <v>0</v>
      </c>
      <c r="D9560">
        <v>0</v>
      </c>
      <c r="E9560">
        <v>0</v>
      </c>
      <c r="F9560">
        <v>0</v>
      </c>
    </row>
    <row r="9561" spans="1:6" ht="15" customHeight="1" x14ac:dyDescent="0.35">
      <c r="A9561" s="86">
        <v>540806008</v>
      </c>
      <c r="B9561" t="s">
        <v>402</v>
      </c>
      <c r="C9561">
        <v>0</v>
      </c>
      <c r="D9561">
        <v>0</v>
      </c>
      <c r="E9561">
        <v>0</v>
      </c>
      <c r="F9561">
        <v>0</v>
      </c>
    </row>
    <row r="9562" spans="1:6" ht="15" customHeight="1" x14ac:dyDescent="0.35">
      <c r="A9562" s="86">
        <v>54080600801</v>
      </c>
      <c r="B9562" t="s">
        <v>382</v>
      </c>
      <c r="C9562">
        <v>0</v>
      </c>
      <c r="D9562">
        <v>0</v>
      </c>
      <c r="E9562">
        <v>0</v>
      </c>
      <c r="F9562">
        <v>0</v>
      </c>
    </row>
    <row r="9563" spans="1:6" ht="15" customHeight="1" x14ac:dyDescent="0.35">
      <c r="A9563" s="86">
        <v>54080600802</v>
      </c>
      <c r="B9563" t="s">
        <v>547</v>
      </c>
      <c r="C9563">
        <v>0</v>
      </c>
      <c r="D9563">
        <v>0</v>
      </c>
      <c r="E9563">
        <v>0</v>
      </c>
      <c r="F9563">
        <v>0</v>
      </c>
    </row>
    <row r="9564" spans="1:6" ht="15" customHeight="1" x14ac:dyDescent="0.35">
      <c r="A9564" s="86">
        <v>54080600803</v>
      </c>
      <c r="B9564" t="s">
        <v>1565</v>
      </c>
      <c r="C9564">
        <v>0</v>
      </c>
      <c r="D9564">
        <v>0</v>
      </c>
      <c r="E9564">
        <v>0</v>
      </c>
      <c r="F9564">
        <v>0</v>
      </c>
    </row>
    <row r="9565" spans="1:6" ht="15" customHeight="1" x14ac:dyDescent="0.35">
      <c r="A9565" s="86">
        <v>54080600809</v>
      </c>
      <c r="B9565" t="s">
        <v>1144</v>
      </c>
      <c r="C9565">
        <v>0</v>
      </c>
      <c r="D9565">
        <v>0</v>
      </c>
      <c r="E9565">
        <v>0</v>
      </c>
      <c r="F9565">
        <v>0</v>
      </c>
    </row>
    <row r="9566" spans="1:6" ht="15" customHeight="1" x14ac:dyDescent="0.35">
      <c r="A9566" s="86">
        <v>5408060080901</v>
      </c>
      <c r="B9566" t="s">
        <v>382</v>
      </c>
      <c r="C9566">
        <v>0</v>
      </c>
      <c r="D9566">
        <v>0</v>
      </c>
      <c r="E9566">
        <v>0</v>
      </c>
      <c r="F9566">
        <v>0</v>
      </c>
    </row>
    <row r="9567" spans="1:6" ht="15" customHeight="1" x14ac:dyDescent="0.35">
      <c r="A9567" s="86">
        <v>5408060080902</v>
      </c>
      <c r="B9567" t="s">
        <v>547</v>
      </c>
      <c r="C9567">
        <v>0</v>
      </c>
      <c r="D9567">
        <v>0</v>
      </c>
      <c r="E9567">
        <v>0</v>
      </c>
      <c r="F9567">
        <v>0</v>
      </c>
    </row>
    <row r="9568" spans="1:6" ht="15" customHeight="1" x14ac:dyDescent="0.35">
      <c r="A9568" s="86">
        <v>5408060080903</v>
      </c>
      <c r="B9568" t="s">
        <v>1565</v>
      </c>
      <c r="C9568">
        <v>0</v>
      </c>
      <c r="D9568">
        <v>0</v>
      </c>
      <c r="E9568">
        <v>0</v>
      </c>
      <c r="F9568">
        <v>0</v>
      </c>
    </row>
    <row r="9569" spans="1:6" ht="15" customHeight="1" x14ac:dyDescent="0.35">
      <c r="A9569" s="86">
        <v>540806009</v>
      </c>
      <c r="B9569" t="s">
        <v>404</v>
      </c>
      <c r="C9569">
        <v>0</v>
      </c>
      <c r="D9569">
        <v>0</v>
      </c>
      <c r="E9569">
        <v>0</v>
      </c>
      <c r="F9569">
        <v>0</v>
      </c>
    </row>
    <row r="9570" spans="1:6" ht="15" customHeight="1" x14ac:dyDescent="0.35">
      <c r="A9570" s="86">
        <v>54080600901</v>
      </c>
      <c r="B9570" t="s">
        <v>382</v>
      </c>
      <c r="C9570">
        <v>0</v>
      </c>
      <c r="D9570">
        <v>0</v>
      </c>
      <c r="E9570">
        <v>0</v>
      </c>
      <c r="F9570">
        <v>0</v>
      </c>
    </row>
    <row r="9571" spans="1:6" ht="15" customHeight="1" x14ac:dyDescent="0.35">
      <c r="A9571" s="86">
        <v>54080600902</v>
      </c>
      <c r="B9571" t="s">
        <v>547</v>
      </c>
      <c r="C9571">
        <v>0</v>
      </c>
      <c r="D9571">
        <v>0</v>
      </c>
      <c r="E9571">
        <v>0</v>
      </c>
      <c r="F9571">
        <v>0</v>
      </c>
    </row>
    <row r="9572" spans="1:6" ht="15" customHeight="1" x14ac:dyDescent="0.35">
      <c r="A9572" s="86">
        <v>54080600903</v>
      </c>
      <c r="B9572" t="s">
        <v>1565</v>
      </c>
      <c r="C9572">
        <v>0</v>
      </c>
      <c r="D9572">
        <v>0</v>
      </c>
      <c r="E9572">
        <v>0</v>
      </c>
      <c r="F9572">
        <v>0</v>
      </c>
    </row>
    <row r="9573" spans="1:6" ht="15" customHeight="1" x14ac:dyDescent="0.35">
      <c r="A9573" s="86">
        <v>54080600909</v>
      </c>
      <c r="B9573" t="s">
        <v>1144</v>
      </c>
      <c r="C9573">
        <v>0</v>
      </c>
      <c r="D9573">
        <v>0</v>
      </c>
      <c r="E9573">
        <v>0</v>
      </c>
      <c r="F9573">
        <v>0</v>
      </c>
    </row>
    <row r="9574" spans="1:6" ht="15" customHeight="1" x14ac:dyDescent="0.35">
      <c r="A9574" s="86">
        <v>5408060090901</v>
      </c>
      <c r="B9574" t="s">
        <v>382</v>
      </c>
      <c r="C9574">
        <v>0</v>
      </c>
      <c r="D9574">
        <v>0</v>
      </c>
      <c r="E9574">
        <v>0</v>
      </c>
      <c r="F9574">
        <v>0</v>
      </c>
    </row>
    <row r="9575" spans="1:6" ht="15" customHeight="1" x14ac:dyDescent="0.35">
      <c r="A9575" s="86">
        <v>5408060090902</v>
      </c>
      <c r="B9575" t="s">
        <v>547</v>
      </c>
      <c r="C9575">
        <v>0</v>
      </c>
      <c r="D9575">
        <v>0</v>
      </c>
      <c r="E9575">
        <v>0</v>
      </c>
      <c r="F9575">
        <v>0</v>
      </c>
    </row>
    <row r="9576" spans="1:6" ht="15" customHeight="1" x14ac:dyDescent="0.35">
      <c r="A9576" s="86">
        <v>5408060090903</v>
      </c>
      <c r="B9576" t="s">
        <v>1565</v>
      </c>
      <c r="C9576">
        <v>0</v>
      </c>
      <c r="D9576">
        <v>0</v>
      </c>
      <c r="E9576">
        <v>0</v>
      </c>
      <c r="F9576">
        <v>0</v>
      </c>
    </row>
    <row r="9577" spans="1:6" ht="15" customHeight="1" x14ac:dyDescent="0.35">
      <c r="A9577" s="86">
        <v>540806010</v>
      </c>
      <c r="B9577" t="s">
        <v>553</v>
      </c>
      <c r="C9577">
        <v>0</v>
      </c>
      <c r="D9577">
        <v>0</v>
      </c>
      <c r="E9577">
        <v>0</v>
      </c>
      <c r="F9577">
        <v>0</v>
      </c>
    </row>
    <row r="9578" spans="1:6" ht="15" customHeight="1" x14ac:dyDescent="0.35">
      <c r="A9578" s="86">
        <v>54080601001</v>
      </c>
      <c r="B9578" t="s">
        <v>382</v>
      </c>
      <c r="C9578">
        <v>0</v>
      </c>
      <c r="D9578">
        <v>0</v>
      </c>
      <c r="E9578">
        <v>0</v>
      </c>
      <c r="F9578">
        <v>0</v>
      </c>
    </row>
    <row r="9579" spans="1:6" ht="15" customHeight="1" x14ac:dyDescent="0.35">
      <c r="A9579" s="86">
        <v>54080601002</v>
      </c>
      <c r="B9579" t="s">
        <v>547</v>
      </c>
      <c r="C9579">
        <v>0</v>
      </c>
      <c r="D9579">
        <v>0</v>
      </c>
      <c r="E9579">
        <v>0</v>
      </c>
      <c r="F9579">
        <v>0</v>
      </c>
    </row>
    <row r="9580" spans="1:6" ht="15" customHeight="1" x14ac:dyDescent="0.35">
      <c r="A9580" s="86">
        <v>54080601003</v>
      </c>
      <c r="B9580" t="s">
        <v>1565</v>
      </c>
      <c r="C9580">
        <v>0</v>
      </c>
      <c r="D9580">
        <v>0</v>
      </c>
      <c r="E9580">
        <v>0</v>
      </c>
      <c r="F9580">
        <v>0</v>
      </c>
    </row>
    <row r="9581" spans="1:6" ht="15" customHeight="1" x14ac:dyDescent="0.35">
      <c r="A9581" s="86">
        <v>54080601009</v>
      </c>
      <c r="B9581" t="s">
        <v>1144</v>
      </c>
      <c r="C9581">
        <v>0</v>
      </c>
      <c r="D9581">
        <v>0</v>
      </c>
      <c r="E9581">
        <v>0</v>
      </c>
      <c r="F9581">
        <v>0</v>
      </c>
    </row>
    <row r="9582" spans="1:6" ht="15" customHeight="1" x14ac:dyDescent="0.35">
      <c r="A9582" s="86">
        <v>5408060100901</v>
      </c>
      <c r="B9582" t="s">
        <v>382</v>
      </c>
      <c r="C9582">
        <v>0</v>
      </c>
      <c r="D9582">
        <v>0</v>
      </c>
      <c r="E9582">
        <v>0</v>
      </c>
      <c r="F9582">
        <v>0</v>
      </c>
    </row>
    <row r="9583" spans="1:6" ht="15" customHeight="1" x14ac:dyDescent="0.35">
      <c r="A9583" s="86">
        <v>5408060100902</v>
      </c>
      <c r="B9583" t="s">
        <v>547</v>
      </c>
      <c r="C9583">
        <v>0</v>
      </c>
      <c r="D9583">
        <v>0</v>
      </c>
      <c r="E9583">
        <v>0</v>
      </c>
      <c r="F9583">
        <v>0</v>
      </c>
    </row>
    <row r="9584" spans="1:6" ht="15" customHeight="1" x14ac:dyDescent="0.35">
      <c r="A9584" s="86">
        <v>5408060100903</v>
      </c>
      <c r="B9584" t="s">
        <v>1565</v>
      </c>
      <c r="C9584">
        <v>0</v>
      </c>
      <c r="D9584">
        <v>0</v>
      </c>
      <c r="E9584">
        <v>0</v>
      </c>
      <c r="F9584">
        <v>0</v>
      </c>
    </row>
    <row r="9585" spans="1:6" ht="15" customHeight="1" x14ac:dyDescent="0.35">
      <c r="A9585" s="86">
        <v>540806011</v>
      </c>
      <c r="B9585" t="s">
        <v>407</v>
      </c>
      <c r="C9585">
        <v>0</v>
      </c>
      <c r="D9585">
        <v>0</v>
      </c>
      <c r="E9585">
        <v>0</v>
      </c>
      <c r="F9585">
        <v>0</v>
      </c>
    </row>
    <row r="9586" spans="1:6" ht="15" customHeight="1" x14ac:dyDescent="0.35">
      <c r="A9586" s="86">
        <v>54080601101</v>
      </c>
      <c r="B9586" t="s">
        <v>382</v>
      </c>
      <c r="C9586">
        <v>0</v>
      </c>
      <c r="D9586">
        <v>0</v>
      </c>
      <c r="E9586">
        <v>0</v>
      </c>
      <c r="F9586">
        <v>0</v>
      </c>
    </row>
    <row r="9587" spans="1:6" ht="15" customHeight="1" x14ac:dyDescent="0.35">
      <c r="A9587" s="86">
        <v>54080601102</v>
      </c>
      <c r="B9587" t="s">
        <v>547</v>
      </c>
      <c r="C9587">
        <v>0</v>
      </c>
      <c r="D9587">
        <v>0</v>
      </c>
      <c r="E9587">
        <v>0</v>
      </c>
      <c r="F9587">
        <v>0</v>
      </c>
    </row>
    <row r="9588" spans="1:6" ht="15" customHeight="1" x14ac:dyDescent="0.35">
      <c r="A9588" s="86">
        <v>54080601103</v>
      </c>
      <c r="B9588" t="s">
        <v>1565</v>
      </c>
      <c r="C9588">
        <v>0</v>
      </c>
      <c r="D9588">
        <v>0</v>
      </c>
      <c r="E9588">
        <v>0</v>
      </c>
      <c r="F9588">
        <v>0</v>
      </c>
    </row>
    <row r="9589" spans="1:6" ht="15" customHeight="1" x14ac:dyDescent="0.35">
      <c r="A9589" s="86">
        <v>54080601109</v>
      </c>
      <c r="B9589" t="s">
        <v>1144</v>
      </c>
      <c r="C9589">
        <v>0</v>
      </c>
      <c r="D9589">
        <v>0</v>
      </c>
      <c r="E9589">
        <v>0</v>
      </c>
      <c r="F9589">
        <v>0</v>
      </c>
    </row>
    <row r="9590" spans="1:6" ht="15" customHeight="1" x14ac:dyDescent="0.35">
      <c r="A9590" s="86">
        <v>5408060110901</v>
      </c>
      <c r="B9590" t="s">
        <v>382</v>
      </c>
      <c r="C9590">
        <v>0</v>
      </c>
      <c r="D9590">
        <v>0</v>
      </c>
      <c r="E9590">
        <v>0</v>
      </c>
      <c r="F9590">
        <v>0</v>
      </c>
    </row>
    <row r="9591" spans="1:6" ht="15" customHeight="1" x14ac:dyDescent="0.35">
      <c r="A9591" s="86">
        <v>5408060110902</v>
      </c>
      <c r="B9591" t="s">
        <v>547</v>
      </c>
      <c r="C9591">
        <v>0</v>
      </c>
      <c r="D9591">
        <v>0</v>
      </c>
      <c r="E9591">
        <v>0</v>
      </c>
      <c r="F9591">
        <v>0</v>
      </c>
    </row>
    <row r="9592" spans="1:6" ht="15" customHeight="1" x14ac:dyDescent="0.35">
      <c r="A9592" s="86">
        <v>5408060110903</v>
      </c>
      <c r="B9592" t="s">
        <v>1565</v>
      </c>
      <c r="C9592">
        <v>0</v>
      </c>
      <c r="D9592">
        <v>0</v>
      </c>
      <c r="E9592">
        <v>0</v>
      </c>
      <c r="F9592">
        <v>0</v>
      </c>
    </row>
    <row r="9593" spans="1:6" ht="15" customHeight="1" x14ac:dyDescent="0.35">
      <c r="A9593" s="86">
        <v>540806012</v>
      </c>
      <c r="B9593" t="s">
        <v>409</v>
      </c>
      <c r="C9593">
        <v>0</v>
      </c>
      <c r="D9593">
        <v>0</v>
      </c>
      <c r="E9593">
        <v>0</v>
      </c>
      <c r="F9593">
        <v>0</v>
      </c>
    </row>
    <row r="9594" spans="1:6" ht="15" customHeight="1" x14ac:dyDescent="0.35">
      <c r="A9594" s="86">
        <v>54080601201</v>
      </c>
      <c r="B9594" t="s">
        <v>382</v>
      </c>
      <c r="C9594">
        <v>0</v>
      </c>
      <c r="D9594">
        <v>0</v>
      </c>
      <c r="E9594">
        <v>0</v>
      </c>
      <c r="F9594">
        <v>0</v>
      </c>
    </row>
    <row r="9595" spans="1:6" ht="15" customHeight="1" x14ac:dyDescent="0.35">
      <c r="A9595" s="86">
        <v>54080601202</v>
      </c>
      <c r="B9595" t="s">
        <v>547</v>
      </c>
      <c r="C9595">
        <v>0</v>
      </c>
      <c r="D9595">
        <v>0</v>
      </c>
      <c r="E9595">
        <v>0</v>
      </c>
      <c r="F9595">
        <v>0</v>
      </c>
    </row>
    <row r="9596" spans="1:6" ht="15" customHeight="1" x14ac:dyDescent="0.35">
      <c r="A9596" s="86">
        <v>54080601203</v>
      </c>
      <c r="B9596" t="s">
        <v>1565</v>
      </c>
      <c r="C9596">
        <v>0</v>
      </c>
      <c r="D9596">
        <v>0</v>
      </c>
      <c r="E9596">
        <v>0</v>
      </c>
      <c r="F9596">
        <v>0</v>
      </c>
    </row>
    <row r="9597" spans="1:6" ht="15" customHeight="1" x14ac:dyDescent="0.35">
      <c r="A9597" s="86">
        <v>54080601209</v>
      </c>
      <c r="B9597" t="s">
        <v>1144</v>
      </c>
      <c r="C9597">
        <v>0</v>
      </c>
      <c r="D9597">
        <v>0</v>
      </c>
      <c r="E9597">
        <v>0</v>
      </c>
      <c r="F9597">
        <v>0</v>
      </c>
    </row>
    <row r="9598" spans="1:6" ht="15" customHeight="1" x14ac:dyDescent="0.35">
      <c r="A9598" s="86">
        <v>5408060120901</v>
      </c>
      <c r="B9598" t="s">
        <v>382</v>
      </c>
      <c r="C9598">
        <v>0</v>
      </c>
      <c r="D9598">
        <v>0</v>
      </c>
      <c r="E9598">
        <v>0</v>
      </c>
      <c r="F9598">
        <v>0</v>
      </c>
    </row>
    <row r="9599" spans="1:6" ht="15" customHeight="1" x14ac:dyDescent="0.35">
      <c r="A9599" s="86">
        <v>5408060120902</v>
      </c>
      <c r="B9599" t="s">
        <v>547</v>
      </c>
      <c r="C9599">
        <v>0</v>
      </c>
      <c r="D9599">
        <v>0</v>
      </c>
      <c r="E9599">
        <v>0</v>
      </c>
      <c r="F9599">
        <v>0</v>
      </c>
    </row>
    <row r="9600" spans="1:6" ht="15" customHeight="1" x14ac:dyDescent="0.35">
      <c r="A9600" s="86">
        <v>5408060120903</v>
      </c>
      <c r="B9600" t="s">
        <v>1565</v>
      </c>
      <c r="C9600">
        <v>0</v>
      </c>
      <c r="D9600">
        <v>0</v>
      </c>
      <c r="E9600">
        <v>0</v>
      </c>
      <c r="F9600">
        <v>0</v>
      </c>
    </row>
    <row r="9601" spans="1:6" ht="15" customHeight="1" x14ac:dyDescent="0.35">
      <c r="A9601" s="86">
        <v>540806013</v>
      </c>
      <c r="B9601" t="s">
        <v>1075</v>
      </c>
      <c r="C9601">
        <v>0</v>
      </c>
      <c r="D9601">
        <v>0</v>
      </c>
      <c r="E9601">
        <v>0</v>
      </c>
      <c r="F9601">
        <v>0</v>
      </c>
    </row>
    <row r="9602" spans="1:6" ht="15" customHeight="1" x14ac:dyDescent="0.35">
      <c r="A9602" s="86">
        <v>54080601301</v>
      </c>
      <c r="B9602" t="s">
        <v>382</v>
      </c>
      <c r="C9602">
        <v>0</v>
      </c>
      <c r="D9602">
        <v>0</v>
      </c>
      <c r="E9602">
        <v>0</v>
      </c>
      <c r="F9602">
        <v>0</v>
      </c>
    </row>
    <row r="9603" spans="1:6" ht="15" customHeight="1" x14ac:dyDescent="0.35">
      <c r="A9603" s="86">
        <v>54080601302</v>
      </c>
      <c r="B9603" t="s">
        <v>547</v>
      </c>
      <c r="C9603">
        <v>0</v>
      </c>
      <c r="D9603">
        <v>0</v>
      </c>
      <c r="E9603">
        <v>0</v>
      </c>
      <c r="F9603">
        <v>0</v>
      </c>
    </row>
    <row r="9604" spans="1:6" ht="15" customHeight="1" x14ac:dyDescent="0.35">
      <c r="A9604" s="86">
        <v>54080601303</v>
      </c>
      <c r="B9604" t="s">
        <v>1565</v>
      </c>
      <c r="C9604">
        <v>0</v>
      </c>
      <c r="D9604">
        <v>0</v>
      </c>
      <c r="E9604">
        <v>0</v>
      </c>
      <c r="F9604">
        <v>0</v>
      </c>
    </row>
    <row r="9605" spans="1:6" ht="15" customHeight="1" x14ac:dyDescent="0.35">
      <c r="A9605" s="86">
        <v>54080601309</v>
      </c>
      <c r="B9605" t="s">
        <v>1144</v>
      </c>
      <c r="C9605">
        <v>0</v>
      </c>
      <c r="D9605">
        <v>0</v>
      </c>
      <c r="E9605">
        <v>0</v>
      </c>
      <c r="F9605">
        <v>0</v>
      </c>
    </row>
    <row r="9606" spans="1:6" ht="15" customHeight="1" x14ac:dyDescent="0.35">
      <c r="A9606" s="86">
        <v>5408060130901</v>
      </c>
      <c r="B9606" t="s">
        <v>382</v>
      </c>
      <c r="C9606">
        <v>0</v>
      </c>
      <c r="D9606">
        <v>0</v>
      </c>
      <c r="E9606">
        <v>0</v>
      </c>
      <c r="F9606">
        <v>0</v>
      </c>
    </row>
    <row r="9607" spans="1:6" ht="15" customHeight="1" x14ac:dyDescent="0.35">
      <c r="A9607" s="86">
        <v>5408060130902</v>
      </c>
      <c r="B9607" t="s">
        <v>547</v>
      </c>
      <c r="C9607">
        <v>0</v>
      </c>
      <c r="D9607">
        <v>0</v>
      </c>
      <c r="E9607">
        <v>0</v>
      </c>
      <c r="F9607">
        <v>0</v>
      </c>
    </row>
    <row r="9608" spans="1:6" ht="15" customHeight="1" x14ac:dyDescent="0.35">
      <c r="A9608" s="86">
        <v>5408060130903</v>
      </c>
      <c r="B9608" t="s">
        <v>1565</v>
      </c>
      <c r="C9608">
        <v>0</v>
      </c>
      <c r="D9608">
        <v>0</v>
      </c>
      <c r="E9608">
        <v>0</v>
      </c>
      <c r="F9608">
        <v>0</v>
      </c>
    </row>
    <row r="9609" spans="1:6" ht="15" customHeight="1" x14ac:dyDescent="0.35">
      <c r="A9609" s="86">
        <v>540806014</v>
      </c>
      <c r="B9609" t="s">
        <v>410</v>
      </c>
      <c r="C9609">
        <v>0</v>
      </c>
      <c r="D9609">
        <v>0</v>
      </c>
      <c r="E9609">
        <v>0</v>
      </c>
      <c r="F9609">
        <v>0</v>
      </c>
    </row>
    <row r="9610" spans="1:6" ht="15" customHeight="1" x14ac:dyDescent="0.35">
      <c r="A9610" s="86">
        <v>54080601401</v>
      </c>
      <c r="B9610" t="s">
        <v>382</v>
      </c>
      <c r="C9610">
        <v>0</v>
      </c>
      <c r="D9610">
        <v>0</v>
      </c>
      <c r="E9610">
        <v>0</v>
      </c>
      <c r="F9610">
        <v>0</v>
      </c>
    </row>
    <row r="9611" spans="1:6" ht="15" customHeight="1" x14ac:dyDescent="0.35">
      <c r="A9611" s="86">
        <v>54080601402</v>
      </c>
      <c r="B9611" t="s">
        <v>547</v>
      </c>
      <c r="C9611">
        <v>0</v>
      </c>
      <c r="D9611">
        <v>0</v>
      </c>
      <c r="E9611">
        <v>0</v>
      </c>
      <c r="F9611">
        <v>0</v>
      </c>
    </row>
    <row r="9612" spans="1:6" ht="15" customHeight="1" x14ac:dyDescent="0.35">
      <c r="A9612" s="86">
        <v>54080601403</v>
      </c>
      <c r="B9612" t="s">
        <v>1565</v>
      </c>
      <c r="C9612">
        <v>0</v>
      </c>
      <c r="D9612">
        <v>0</v>
      </c>
      <c r="E9612">
        <v>0</v>
      </c>
      <c r="F9612">
        <v>0</v>
      </c>
    </row>
    <row r="9613" spans="1:6" ht="15" customHeight="1" x14ac:dyDescent="0.35">
      <c r="A9613" s="86">
        <v>54080601409</v>
      </c>
      <c r="B9613" t="s">
        <v>1144</v>
      </c>
      <c r="C9613">
        <v>0</v>
      </c>
      <c r="D9613">
        <v>0</v>
      </c>
      <c r="E9613">
        <v>0</v>
      </c>
      <c r="F9613">
        <v>0</v>
      </c>
    </row>
    <row r="9614" spans="1:6" ht="15" customHeight="1" x14ac:dyDescent="0.35">
      <c r="A9614" s="86">
        <v>5408060140901</v>
      </c>
      <c r="B9614" t="s">
        <v>382</v>
      </c>
      <c r="C9614">
        <v>0</v>
      </c>
      <c r="D9614">
        <v>0</v>
      </c>
      <c r="E9614">
        <v>0</v>
      </c>
      <c r="F9614">
        <v>0</v>
      </c>
    </row>
    <row r="9615" spans="1:6" ht="15" customHeight="1" x14ac:dyDescent="0.35">
      <c r="A9615" s="86">
        <v>5408060140902</v>
      </c>
      <c r="B9615" t="s">
        <v>547</v>
      </c>
      <c r="C9615">
        <v>0</v>
      </c>
      <c r="D9615">
        <v>0</v>
      </c>
      <c r="E9615">
        <v>0</v>
      </c>
      <c r="F9615">
        <v>0</v>
      </c>
    </row>
    <row r="9616" spans="1:6" ht="15" customHeight="1" x14ac:dyDescent="0.35">
      <c r="A9616" s="86">
        <v>5408060140903</v>
      </c>
      <c r="B9616" t="s">
        <v>1565</v>
      </c>
      <c r="C9616">
        <v>0</v>
      </c>
      <c r="D9616">
        <v>0</v>
      </c>
      <c r="E9616">
        <v>0</v>
      </c>
      <c r="F9616">
        <v>0</v>
      </c>
    </row>
    <row r="9617" spans="1:6" ht="15" customHeight="1" x14ac:dyDescent="0.35">
      <c r="A9617" s="86">
        <v>540806015</v>
      </c>
      <c r="B9617" t="s">
        <v>436</v>
      </c>
      <c r="C9617">
        <v>0</v>
      </c>
      <c r="D9617">
        <v>0</v>
      </c>
      <c r="E9617">
        <v>0</v>
      </c>
      <c r="F9617">
        <v>0</v>
      </c>
    </row>
    <row r="9618" spans="1:6" ht="15" customHeight="1" x14ac:dyDescent="0.35">
      <c r="A9618" s="86">
        <v>54080601501</v>
      </c>
      <c r="B9618" t="s">
        <v>382</v>
      </c>
      <c r="C9618">
        <v>0</v>
      </c>
      <c r="D9618">
        <v>0</v>
      </c>
      <c r="E9618">
        <v>0</v>
      </c>
      <c r="F9618">
        <v>0</v>
      </c>
    </row>
    <row r="9619" spans="1:6" ht="15" customHeight="1" x14ac:dyDescent="0.35">
      <c r="A9619" s="86">
        <v>54080601502</v>
      </c>
      <c r="B9619" t="s">
        <v>547</v>
      </c>
      <c r="C9619">
        <v>0</v>
      </c>
      <c r="D9619">
        <v>0</v>
      </c>
      <c r="E9619">
        <v>0</v>
      </c>
      <c r="F9619">
        <v>0</v>
      </c>
    </row>
    <row r="9620" spans="1:6" ht="15" customHeight="1" x14ac:dyDescent="0.35">
      <c r="A9620" s="86">
        <v>54080601503</v>
      </c>
      <c r="B9620" t="s">
        <v>1565</v>
      </c>
      <c r="C9620">
        <v>0</v>
      </c>
      <c r="D9620">
        <v>0</v>
      </c>
      <c r="E9620">
        <v>0</v>
      </c>
      <c r="F9620">
        <v>0</v>
      </c>
    </row>
    <row r="9621" spans="1:6" ht="15" customHeight="1" x14ac:dyDescent="0.35">
      <c r="A9621" s="86">
        <v>54080601509</v>
      </c>
      <c r="B9621" t="s">
        <v>1144</v>
      </c>
      <c r="C9621">
        <v>0</v>
      </c>
      <c r="D9621">
        <v>0</v>
      </c>
      <c r="E9621">
        <v>0</v>
      </c>
      <c r="F9621">
        <v>0</v>
      </c>
    </row>
    <row r="9622" spans="1:6" ht="15" customHeight="1" x14ac:dyDescent="0.35">
      <c r="A9622" s="86">
        <v>5408060150901</v>
      </c>
      <c r="B9622" t="s">
        <v>382</v>
      </c>
      <c r="C9622">
        <v>0</v>
      </c>
      <c r="D9622">
        <v>0</v>
      </c>
      <c r="E9622">
        <v>0</v>
      </c>
      <c r="F9622">
        <v>0</v>
      </c>
    </row>
    <row r="9623" spans="1:6" ht="15" customHeight="1" x14ac:dyDescent="0.35">
      <c r="A9623" s="86">
        <v>5408060150902</v>
      </c>
      <c r="B9623" t="s">
        <v>547</v>
      </c>
      <c r="C9623">
        <v>0</v>
      </c>
      <c r="D9623">
        <v>0</v>
      </c>
      <c r="E9623">
        <v>0</v>
      </c>
      <c r="F9623">
        <v>0</v>
      </c>
    </row>
    <row r="9624" spans="1:6" ht="15" customHeight="1" x14ac:dyDescent="0.35">
      <c r="A9624" s="86">
        <v>5408060150903</v>
      </c>
      <c r="B9624" t="s">
        <v>1565</v>
      </c>
      <c r="C9624">
        <v>0</v>
      </c>
      <c r="D9624">
        <v>0</v>
      </c>
      <c r="E9624">
        <v>0</v>
      </c>
      <c r="F9624">
        <v>0</v>
      </c>
    </row>
    <row r="9625" spans="1:6" ht="15" customHeight="1" x14ac:dyDescent="0.35">
      <c r="A9625" s="86">
        <v>540806016</v>
      </c>
      <c r="B9625" t="s">
        <v>594</v>
      </c>
      <c r="C9625">
        <v>0</v>
      </c>
      <c r="D9625">
        <v>0</v>
      </c>
      <c r="E9625">
        <v>0</v>
      </c>
      <c r="F9625">
        <v>0</v>
      </c>
    </row>
    <row r="9626" spans="1:6" ht="15" customHeight="1" x14ac:dyDescent="0.35">
      <c r="A9626" s="86">
        <v>54080601601</v>
      </c>
      <c r="B9626" t="s">
        <v>382</v>
      </c>
      <c r="C9626">
        <v>0</v>
      </c>
      <c r="D9626">
        <v>0</v>
      </c>
      <c r="E9626">
        <v>0</v>
      </c>
      <c r="F9626">
        <v>0</v>
      </c>
    </row>
    <row r="9627" spans="1:6" ht="15" customHeight="1" x14ac:dyDescent="0.35">
      <c r="A9627" s="86">
        <v>54080601602</v>
      </c>
      <c r="B9627" t="s">
        <v>547</v>
      </c>
      <c r="C9627">
        <v>0</v>
      </c>
      <c r="D9627">
        <v>0</v>
      </c>
      <c r="E9627">
        <v>0</v>
      </c>
      <c r="F9627">
        <v>0</v>
      </c>
    </row>
    <row r="9628" spans="1:6" ht="15" customHeight="1" x14ac:dyDescent="0.35">
      <c r="A9628" s="86">
        <v>54080601603</v>
      </c>
      <c r="B9628" t="s">
        <v>1565</v>
      </c>
      <c r="C9628">
        <v>0</v>
      </c>
      <c r="D9628">
        <v>0</v>
      </c>
      <c r="E9628">
        <v>0</v>
      </c>
      <c r="F9628">
        <v>0</v>
      </c>
    </row>
    <row r="9629" spans="1:6" ht="15" customHeight="1" x14ac:dyDescent="0.35">
      <c r="A9629" s="86">
        <v>54080601609</v>
      </c>
      <c r="B9629" t="s">
        <v>1144</v>
      </c>
      <c r="C9629">
        <v>0</v>
      </c>
      <c r="D9629">
        <v>0</v>
      </c>
      <c r="E9629">
        <v>0</v>
      </c>
      <c r="F9629">
        <v>0</v>
      </c>
    </row>
    <row r="9630" spans="1:6" ht="15" customHeight="1" x14ac:dyDescent="0.35">
      <c r="A9630" s="86">
        <v>5408060160901</v>
      </c>
      <c r="B9630" t="s">
        <v>382</v>
      </c>
      <c r="C9630">
        <v>0</v>
      </c>
      <c r="D9630">
        <v>0</v>
      </c>
      <c r="E9630">
        <v>0</v>
      </c>
      <c r="F9630">
        <v>0</v>
      </c>
    </row>
    <row r="9631" spans="1:6" ht="15" customHeight="1" x14ac:dyDescent="0.35">
      <c r="A9631" s="86">
        <v>5408060160902</v>
      </c>
      <c r="B9631" t="s">
        <v>547</v>
      </c>
      <c r="C9631">
        <v>0</v>
      </c>
      <c r="D9631">
        <v>0</v>
      </c>
      <c r="E9631">
        <v>0</v>
      </c>
      <c r="F9631">
        <v>0</v>
      </c>
    </row>
    <row r="9632" spans="1:6" ht="15" customHeight="1" x14ac:dyDescent="0.35">
      <c r="A9632" s="86">
        <v>5408060160903</v>
      </c>
      <c r="B9632" t="s">
        <v>1565</v>
      </c>
      <c r="C9632">
        <v>0</v>
      </c>
      <c r="D9632">
        <v>0</v>
      </c>
      <c r="E9632">
        <v>0</v>
      </c>
      <c r="F9632">
        <v>0</v>
      </c>
    </row>
    <row r="9633" spans="1:6" ht="15" customHeight="1" x14ac:dyDescent="0.35">
      <c r="A9633" s="86">
        <v>540806017</v>
      </c>
      <c r="B9633" t="s">
        <v>1082</v>
      </c>
      <c r="C9633">
        <v>0</v>
      </c>
      <c r="D9633">
        <v>0</v>
      </c>
      <c r="E9633">
        <v>0</v>
      </c>
      <c r="F9633">
        <v>0</v>
      </c>
    </row>
    <row r="9634" spans="1:6" ht="15" customHeight="1" x14ac:dyDescent="0.35">
      <c r="A9634" s="86">
        <v>54080601701</v>
      </c>
      <c r="B9634" t="s">
        <v>382</v>
      </c>
      <c r="C9634">
        <v>0</v>
      </c>
      <c r="D9634">
        <v>0</v>
      </c>
      <c r="E9634">
        <v>0</v>
      </c>
      <c r="F9634">
        <v>0</v>
      </c>
    </row>
    <row r="9635" spans="1:6" ht="15" customHeight="1" x14ac:dyDescent="0.35">
      <c r="A9635" s="86">
        <v>54080601702</v>
      </c>
      <c r="B9635" t="s">
        <v>547</v>
      </c>
      <c r="C9635">
        <v>0</v>
      </c>
      <c r="D9635">
        <v>0</v>
      </c>
      <c r="E9635">
        <v>0</v>
      </c>
      <c r="F9635">
        <v>0</v>
      </c>
    </row>
    <row r="9636" spans="1:6" ht="15" customHeight="1" x14ac:dyDescent="0.35">
      <c r="A9636" s="86">
        <v>54080601703</v>
      </c>
      <c r="B9636" t="s">
        <v>1565</v>
      </c>
      <c r="C9636">
        <v>0</v>
      </c>
      <c r="D9636">
        <v>0</v>
      </c>
      <c r="E9636">
        <v>0</v>
      </c>
      <c r="F9636">
        <v>0</v>
      </c>
    </row>
    <row r="9637" spans="1:6" ht="15" customHeight="1" x14ac:dyDescent="0.35">
      <c r="A9637" s="86">
        <v>54080601709</v>
      </c>
      <c r="B9637" t="s">
        <v>1144</v>
      </c>
      <c r="C9637">
        <v>0</v>
      </c>
      <c r="D9637">
        <v>0</v>
      </c>
      <c r="E9637">
        <v>0</v>
      </c>
      <c r="F9637">
        <v>0</v>
      </c>
    </row>
    <row r="9638" spans="1:6" ht="15" customHeight="1" x14ac:dyDescent="0.35">
      <c r="A9638" s="86">
        <v>5408060170901</v>
      </c>
      <c r="B9638" t="s">
        <v>382</v>
      </c>
      <c r="C9638">
        <v>0</v>
      </c>
      <c r="D9638">
        <v>0</v>
      </c>
      <c r="E9638">
        <v>0</v>
      </c>
      <c r="F9638">
        <v>0</v>
      </c>
    </row>
    <row r="9639" spans="1:6" ht="15" customHeight="1" x14ac:dyDescent="0.35">
      <c r="A9639" s="86">
        <v>5408060170902</v>
      </c>
      <c r="B9639" t="s">
        <v>547</v>
      </c>
      <c r="C9639">
        <v>0</v>
      </c>
      <c r="D9639">
        <v>0</v>
      </c>
      <c r="E9639">
        <v>0</v>
      </c>
      <c r="F9639">
        <v>0</v>
      </c>
    </row>
    <row r="9640" spans="1:6" ht="15" customHeight="1" x14ac:dyDescent="0.35">
      <c r="A9640" s="86">
        <v>5408060170903</v>
      </c>
      <c r="B9640" t="s">
        <v>1565</v>
      </c>
      <c r="C9640">
        <v>0</v>
      </c>
      <c r="D9640">
        <v>0</v>
      </c>
      <c r="E9640">
        <v>0</v>
      </c>
      <c r="F9640">
        <v>0</v>
      </c>
    </row>
    <row r="9641" spans="1:6" ht="15" customHeight="1" x14ac:dyDescent="0.35">
      <c r="A9641" s="86">
        <v>540806018</v>
      </c>
      <c r="B9641" t="s">
        <v>415</v>
      </c>
      <c r="C9641">
        <v>0</v>
      </c>
      <c r="D9641">
        <v>0</v>
      </c>
      <c r="E9641">
        <v>0</v>
      </c>
      <c r="F9641">
        <v>0</v>
      </c>
    </row>
    <row r="9642" spans="1:6" ht="15" customHeight="1" x14ac:dyDescent="0.35">
      <c r="A9642" s="86">
        <v>54080601801</v>
      </c>
      <c r="B9642" t="s">
        <v>382</v>
      </c>
      <c r="C9642">
        <v>0</v>
      </c>
      <c r="D9642">
        <v>0</v>
      </c>
      <c r="E9642">
        <v>0</v>
      </c>
      <c r="F9642">
        <v>0</v>
      </c>
    </row>
    <row r="9643" spans="1:6" ht="15" customHeight="1" x14ac:dyDescent="0.35">
      <c r="A9643" s="86">
        <v>54080601802</v>
      </c>
      <c r="B9643" t="s">
        <v>547</v>
      </c>
      <c r="C9643">
        <v>0</v>
      </c>
      <c r="D9643">
        <v>0</v>
      </c>
      <c r="E9643">
        <v>0</v>
      </c>
      <c r="F9643">
        <v>0</v>
      </c>
    </row>
    <row r="9644" spans="1:6" ht="15" customHeight="1" x14ac:dyDescent="0.35">
      <c r="A9644" s="86">
        <v>54080601803</v>
      </c>
      <c r="B9644" t="s">
        <v>1565</v>
      </c>
      <c r="C9644">
        <v>0</v>
      </c>
      <c r="D9644">
        <v>0</v>
      </c>
      <c r="E9644">
        <v>0</v>
      </c>
      <c r="F9644">
        <v>0</v>
      </c>
    </row>
    <row r="9645" spans="1:6" ht="15" customHeight="1" x14ac:dyDescent="0.35">
      <c r="A9645" s="86">
        <v>54080601809</v>
      </c>
      <c r="B9645" t="s">
        <v>1144</v>
      </c>
      <c r="C9645">
        <v>0</v>
      </c>
      <c r="D9645">
        <v>0</v>
      </c>
      <c r="E9645">
        <v>0</v>
      </c>
      <c r="F9645">
        <v>0</v>
      </c>
    </row>
    <row r="9646" spans="1:6" ht="15" customHeight="1" x14ac:dyDescent="0.35">
      <c r="A9646" s="86">
        <v>5408060180901</v>
      </c>
      <c r="B9646" t="s">
        <v>382</v>
      </c>
      <c r="C9646">
        <v>0</v>
      </c>
      <c r="D9646">
        <v>0</v>
      </c>
      <c r="E9646">
        <v>0</v>
      </c>
      <c r="F9646">
        <v>0</v>
      </c>
    </row>
    <row r="9647" spans="1:6" ht="15" customHeight="1" x14ac:dyDescent="0.35">
      <c r="A9647" s="86">
        <v>5408060180902</v>
      </c>
      <c r="B9647" t="s">
        <v>547</v>
      </c>
      <c r="C9647">
        <v>0</v>
      </c>
      <c r="D9647">
        <v>0</v>
      </c>
      <c r="E9647">
        <v>0</v>
      </c>
      <c r="F9647">
        <v>0</v>
      </c>
    </row>
    <row r="9648" spans="1:6" ht="15" customHeight="1" x14ac:dyDescent="0.35">
      <c r="A9648" s="86">
        <v>5408060180903</v>
      </c>
      <c r="B9648" t="s">
        <v>1565</v>
      </c>
      <c r="C9648">
        <v>0</v>
      </c>
      <c r="D9648">
        <v>0</v>
      </c>
      <c r="E9648">
        <v>0</v>
      </c>
      <c r="F9648">
        <v>0</v>
      </c>
    </row>
    <row r="9649" spans="1:6" ht="15" customHeight="1" x14ac:dyDescent="0.35">
      <c r="A9649" s="86">
        <v>540806019</v>
      </c>
      <c r="B9649" t="s">
        <v>1086</v>
      </c>
      <c r="C9649">
        <v>0</v>
      </c>
      <c r="D9649">
        <v>0</v>
      </c>
      <c r="E9649">
        <v>0</v>
      </c>
      <c r="F9649">
        <v>0</v>
      </c>
    </row>
    <row r="9650" spans="1:6" ht="15" customHeight="1" x14ac:dyDescent="0.35">
      <c r="A9650" s="86">
        <v>54080601901</v>
      </c>
      <c r="B9650" t="s">
        <v>382</v>
      </c>
      <c r="C9650">
        <v>0</v>
      </c>
      <c r="D9650">
        <v>0</v>
      </c>
      <c r="E9650">
        <v>0</v>
      </c>
      <c r="F9650">
        <v>0</v>
      </c>
    </row>
    <row r="9651" spans="1:6" ht="15" customHeight="1" x14ac:dyDescent="0.35">
      <c r="A9651" s="86">
        <v>54080601902</v>
      </c>
      <c r="B9651" t="s">
        <v>547</v>
      </c>
      <c r="C9651">
        <v>0</v>
      </c>
      <c r="D9651">
        <v>0</v>
      </c>
      <c r="E9651">
        <v>0</v>
      </c>
      <c r="F9651">
        <v>0</v>
      </c>
    </row>
    <row r="9652" spans="1:6" ht="15" customHeight="1" x14ac:dyDescent="0.35">
      <c r="A9652" s="86">
        <v>54080601903</v>
      </c>
      <c r="B9652" t="s">
        <v>1565</v>
      </c>
      <c r="C9652">
        <v>0</v>
      </c>
      <c r="D9652">
        <v>0</v>
      </c>
      <c r="E9652">
        <v>0</v>
      </c>
      <c r="F9652">
        <v>0</v>
      </c>
    </row>
    <row r="9653" spans="1:6" ht="15" customHeight="1" x14ac:dyDescent="0.35">
      <c r="A9653" s="86">
        <v>54080601909</v>
      </c>
      <c r="B9653" t="s">
        <v>1144</v>
      </c>
      <c r="C9653">
        <v>0</v>
      </c>
      <c r="D9653">
        <v>0</v>
      </c>
      <c r="E9653">
        <v>0</v>
      </c>
      <c r="F9653">
        <v>0</v>
      </c>
    </row>
    <row r="9654" spans="1:6" ht="15" customHeight="1" x14ac:dyDescent="0.35">
      <c r="A9654" s="86">
        <v>5408060190901</v>
      </c>
      <c r="B9654" t="s">
        <v>382</v>
      </c>
      <c r="C9654">
        <v>0</v>
      </c>
      <c r="D9654">
        <v>0</v>
      </c>
      <c r="E9654">
        <v>0</v>
      </c>
      <c r="F9654">
        <v>0</v>
      </c>
    </row>
    <row r="9655" spans="1:6" ht="15" customHeight="1" x14ac:dyDescent="0.35">
      <c r="A9655" s="86">
        <v>5408060190902</v>
      </c>
      <c r="B9655" t="s">
        <v>547</v>
      </c>
      <c r="C9655">
        <v>0</v>
      </c>
      <c r="D9655">
        <v>0</v>
      </c>
      <c r="E9655">
        <v>0</v>
      </c>
      <c r="F9655">
        <v>0</v>
      </c>
    </row>
    <row r="9656" spans="1:6" ht="15" customHeight="1" x14ac:dyDescent="0.35">
      <c r="A9656" s="86">
        <v>5408060190903</v>
      </c>
      <c r="B9656" t="s">
        <v>1565</v>
      </c>
      <c r="C9656">
        <v>0</v>
      </c>
      <c r="D9656">
        <v>0</v>
      </c>
      <c r="E9656">
        <v>0</v>
      </c>
      <c r="F9656">
        <v>0</v>
      </c>
    </row>
    <row r="9657" spans="1:6" ht="15" customHeight="1" x14ac:dyDescent="0.35">
      <c r="A9657" s="86">
        <v>540806020</v>
      </c>
      <c r="B9657" t="s">
        <v>1089</v>
      </c>
      <c r="C9657">
        <v>0</v>
      </c>
      <c r="D9657">
        <v>0</v>
      </c>
      <c r="E9657">
        <v>0</v>
      </c>
      <c r="F9657">
        <v>0</v>
      </c>
    </row>
    <row r="9658" spans="1:6" ht="15" customHeight="1" x14ac:dyDescent="0.35">
      <c r="A9658" s="86">
        <v>54080602001</v>
      </c>
      <c r="B9658" t="s">
        <v>382</v>
      </c>
      <c r="C9658">
        <v>0</v>
      </c>
      <c r="D9658">
        <v>0</v>
      </c>
      <c r="E9658">
        <v>0</v>
      </c>
      <c r="F9658">
        <v>0</v>
      </c>
    </row>
    <row r="9659" spans="1:6" ht="15" customHeight="1" x14ac:dyDescent="0.35">
      <c r="A9659" s="86">
        <v>54080602002</v>
      </c>
      <c r="B9659" t="s">
        <v>547</v>
      </c>
      <c r="C9659">
        <v>0</v>
      </c>
      <c r="D9659">
        <v>0</v>
      </c>
      <c r="E9659">
        <v>0</v>
      </c>
      <c r="F9659">
        <v>0</v>
      </c>
    </row>
    <row r="9660" spans="1:6" ht="15" customHeight="1" x14ac:dyDescent="0.35">
      <c r="A9660" s="86">
        <v>54080602003</v>
      </c>
      <c r="B9660" t="s">
        <v>1565</v>
      </c>
      <c r="C9660">
        <v>0</v>
      </c>
      <c r="D9660">
        <v>0</v>
      </c>
      <c r="E9660">
        <v>0</v>
      </c>
      <c r="F9660">
        <v>0</v>
      </c>
    </row>
    <row r="9661" spans="1:6" ht="15" customHeight="1" x14ac:dyDescent="0.35">
      <c r="A9661" s="86">
        <v>54080602009</v>
      </c>
      <c r="B9661" t="s">
        <v>1144</v>
      </c>
      <c r="C9661">
        <v>0</v>
      </c>
      <c r="D9661">
        <v>0</v>
      </c>
      <c r="E9661">
        <v>0</v>
      </c>
      <c r="F9661">
        <v>0</v>
      </c>
    </row>
    <row r="9662" spans="1:6" ht="15" customHeight="1" x14ac:dyDescent="0.35">
      <c r="A9662" s="86">
        <v>5408060200901</v>
      </c>
      <c r="B9662" t="s">
        <v>382</v>
      </c>
      <c r="C9662">
        <v>0</v>
      </c>
      <c r="D9662">
        <v>0</v>
      </c>
      <c r="E9662">
        <v>0</v>
      </c>
      <c r="F9662">
        <v>0</v>
      </c>
    </row>
    <row r="9663" spans="1:6" ht="15" customHeight="1" x14ac:dyDescent="0.35">
      <c r="A9663" s="86">
        <v>5408060200902</v>
      </c>
      <c r="B9663" t="s">
        <v>547</v>
      </c>
      <c r="C9663">
        <v>0</v>
      </c>
      <c r="D9663">
        <v>0</v>
      </c>
      <c r="E9663">
        <v>0</v>
      </c>
      <c r="F9663">
        <v>0</v>
      </c>
    </row>
    <row r="9664" spans="1:6" ht="15" customHeight="1" x14ac:dyDescent="0.35">
      <c r="A9664" s="86">
        <v>5408060200903</v>
      </c>
      <c r="B9664" t="s">
        <v>1565</v>
      </c>
      <c r="C9664">
        <v>0</v>
      </c>
      <c r="D9664">
        <v>0</v>
      </c>
      <c r="E9664">
        <v>0</v>
      </c>
      <c r="F9664">
        <v>0</v>
      </c>
    </row>
    <row r="9665" spans="1:6" ht="15" customHeight="1" x14ac:dyDescent="0.35">
      <c r="A9665" s="86">
        <v>540806021</v>
      </c>
      <c r="B9665" t="s">
        <v>1586</v>
      </c>
      <c r="C9665">
        <v>0</v>
      </c>
      <c r="D9665">
        <v>0</v>
      </c>
      <c r="E9665">
        <v>0</v>
      </c>
      <c r="F9665">
        <v>0</v>
      </c>
    </row>
    <row r="9666" spans="1:6" ht="15" customHeight="1" x14ac:dyDescent="0.35">
      <c r="A9666" s="86">
        <v>54080602101</v>
      </c>
      <c r="B9666" t="s">
        <v>382</v>
      </c>
      <c r="C9666">
        <v>0</v>
      </c>
      <c r="D9666">
        <v>0</v>
      </c>
      <c r="E9666">
        <v>0</v>
      </c>
      <c r="F9666">
        <v>0</v>
      </c>
    </row>
    <row r="9667" spans="1:6" ht="15" customHeight="1" x14ac:dyDescent="0.35">
      <c r="A9667" s="86">
        <v>54080602102</v>
      </c>
      <c r="B9667" t="s">
        <v>547</v>
      </c>
      <c r="C9667">
        <v>0</v>
      </c>
      <c r="D9667">
        <v>0</v>
      </c>
      <c r="E9667">
        <v>0</v>
      </c>
      <c r="F9667">
        <v>0</v>
      </c>
    </row>
    <row r="9668" spans="1:6" ht="15" customHeight="1" x14ac:dyDescent="0.35">
      <c r="A9668" s="86">
        <v>54080602103</v>
      </c>
      <c r="B9668" t="s">
        <v>1565</v>
      </c>
      <c r="C9668">
        <v>0</v>
      </c>
      <c r="D9668">
        <v>0</v>
      </c>
      <c r="E9668">
        <v>0</v>
      </c>
      <c r="F9668">
        <v>0</v>
      </c>
    </row>
    <row r="9669" spans="1:6" ht="15" customHeight="1" x14ac:dyDescent="0.35">
      <c r="A9669" s="86">
        <v>54080602109</v>
      </c>
      <c r="B9669" t="s">
        <v>1144</v>
      </c>
      <c r="C9669">
        <v>0</v>
      </c>
      <c r="D9669">
        <v>0</v>
      </c>
      <c r="E9669">
        <v>0</v>
      </c>
      <c r="F9669">
        <v>0</v>
      </c>
    </row>
    <row r="9670" spans="1:6" ht="15" customHeight="1" x14ac:dyDescent="0.35">
      <c r="A9670" s="86">
        <v>5408060210901</v>
      </c>
      <c r="B9670" t="s">
        <v>382</v>
      </c>
      <c r="C9670">
        <v>0</v>
      </c>
      <c r="D9670">
        <v>0</v>
      </c>
      <c r="E9670">
        <v>0</v>
      </c>
      <c r="F9670">
        <v>0</v>
      </c>
    </row>
    <row r="9671" spans="1:6" ht="15" customHeight="1" x14ac:dyDescent="0.35">
      <c r="A9671" s="86">
        <v>5408060210902</v>
      </c>
      <c r="B9671" t="s">
        <v>547</v>
      </c>
      <c r="C9671">
        <v>0</v>
      </c>
      <c r="D9671">
        <v>0</v>
      </c>
      <c r="E9671">
        <v>0</v>
      </c>
      <c r="F9671">
        <v>0</v>
      </c>
    </row>
    <row r="9672" spans="1:6" ht="15" customHeight="1" x14ac:dyDescent="0.35">
      <c r="A9672" s="86">
        <v>5408060210903</v>
      </c>
      <c r="B9672" t="s">
        <v>1565</v>
      </c>
      <c r="C9672">
        <v>0</v>
      </c>
      <c r="D9672">
        <v>0</v>
      </c>
      <c r="E9672">
        <v>0</v>
      </c>
      <c r="F9672">
        <v>0</v>
      </c>
    </row>
    <row r="9673" spans="1:6" ht="15" customHeight="1" x14ac:dyDescent="0.35">
      <c r="A9673" s="86">
        <v>540806022</v>
      </c>
      <c r="B9673" t="s">
        <v>417</v>
      </c>
      <c r="C9673">
        <v>0</v>
      </c>
      <c r="D9673">
        <v>0</v>
      </c>
      <c r="E9673">
        <v>0</v>
      </c>
      <c r="F9673">
        <v>0</v>
      </c>
    </row>
    <row r="9674" spans="1:6" ht="15" customHeight="1" x14ac:dyDescent="0.35">
      <c r="A9674" s="86">
        <v>54080602201</v>
      </c>
      <c r="B9674" t="s">
        <v>382</v>
      </c>
      <c r="C9674">
        <v>0</v>
      </c>
      <c r="D9674">
        <v>0</v>
      </c>
      <c r="E9674">
        <v>0</v>
      </c>
      <c r="F9674">
        <v>0</v>
      </c>
    </row>
    <row r="9675" spans="1:6" ht="15" customHeight="1" x14ac:dyDescent="0.35">
      <c r="A9675" s="86">
        <v>54080602202</v>
      </c>
      <c r="B9675" t="s">
        <v>547</v>
      </c>
      <c r="C9675">
        <v>0</v>
      </c>
      <c r="D9675">
        <v>0</v>
      </c>
      <c r="E9675">
        <v>0</v>
      </c>
      <c r="F9675">
        <v>0</v>
      </c>
    </row>
    <row r="9676" spans="1:6" ht="15" customHeight="1" x14ac:dyDescent="0.35">
      <c r="A9676" s="86">
        <v>54080602203</v>
      </c>
      <c r="B9676" t="s">
        <v>1565</v>
      </c>
      <c r="C9676">
        <v>0</v>
      </c>
      <c r="D9676">
        <v>0</v>
      </c>
      <c r="E9676">
        <v>0</v>
      </c>
      <c r="F9676">
        <v>0</v>
      </c>
    </row>
    <row r="9677" spans="1:6" ht="15" customHeight="1" x14ac:dyDescent="0.35">
      <c r="A9677" s="86">
        <v>54080602209</v>
      </c>
      <c r="B9677" t="s">
        <v>1144</v>
      </c>
      <c r="C9677">
        <v>0</v>
      </c>
      <c r="D9677">
        <v>0</v>
      </c>
      <c r="E9677">
        <v>0</v>
      </c>
      <c r="F9677">
        <v>0</v>
      </c>
    </row>
    <row r="9678" spans="1:6" ht="15" customHeight="1" x14ac:dyDescent="0.35">
      <c r="A9678" s="86">
        <v>5408060220901</v>
      </c>
      <c r="B9678" t="s">
        <v>382</v>
      </c>
      <c r="C9678">
        <v>0</v>
      </c>
      <c r="D9678">
        <v>0</v>
      </c>
      <c r="E9678">
        <v>0</v>
      </c>
      <c r="F9678">
        <v>0</v>
      </c>
    </row>
    <row r="9679" spans="1:6" ht="15" customHeight="1" x14ac:dyDescent="0.35">
      <c r="A9679" s="86">
        <v>5408060220902</v>
      </c>
      <c r="B9679" t="s">
        <v>547</v>
      </c>
      <c r="C9679">
        <v>0</v>
      </c>
      <c r="D9679">
        <v>0</v>
      </c>
      <c r="E9679">
        <v>0</v>
      </c>
      <c r="F9679">
        <v>0</v>
      </c>
    </row>
    <row r="9680" spans="1:6" ht="15" customHeight="1" x14ac:dyDescent="0.35">
      <c r="A9680" s="86">
        <v>5408060220903</v>
      </c>
      <c r="B9680" t="s">
        <v>1565</v>
      </c>
      <c r="C9680">
        <v>0</v>
      </c>
      <c r="D9680">
        <v>0</v>
      </c>
      <c r="E9680">
        <v>0</v>
      </c>
      <c r="F9680">
        <v>0</v>
      </c>
    </row>
    <row r="9681" spans="1:6" ht="15" customHeight="1" x14ac:dyDescent="0.35">
      <c r="A9681" s="86">
        <v>540806023</v>
      </c>
      <c r="B9681" t="s">
        <v>419</v>
      </c>
      <c r="C9681">
        <v>0</v>
      </c>
      <c r="D9681">
        <v>0</v>
      </c>
      <c r="E9681">
        <v>0</v>
      </c>
      <c r="F9681">
        <v>0</v>
      </c>
    </row>
    <row r="9682" spans="1:6" ht="15" customHeight="1" x14ac:dyDescent="0.35">
      <c r="A9682" s="86">
        <v>54080602301</v>
      </c>
      <c r="B9682" t="s">
        <v>382</v>
      </c>
      <c r="C9682">
        <v>0</v>
      </c>
      <c r="D9682">
        <v>0</v>
      </c>
      <c r="E9682">
        <v>0</v>
      </c>
      <c r="F9682">
        <v>0</v>
      </c>
    </row>
    <row r="9683" spans="1:6" ht="15" customHeight="1" x14ac:dyDescent="0.35">
      <c r="A9683" s="86">
        <v>54080602302</v>
      </c>
      <c r="B9683" t="s">
        <v>547</v>
      </c>
      <c r="C9683">
        <v>0</v>
      </c>
      <c r="D9683">
        <v>0</v>
      </c>
      <c r="E9683">
        <v>0</v>
      </c>
      <c r="F9683">
        <v>0</v>
      </c>
    </row>
    <row r="9684" spans="1:6" ht="15" customHeight="1" x14ac:dyDescent="0.35">
      <c r="A9684" s="86">
        <v>54080602303</v>
      </c>
      <c r="B9684" t="s">
        <v>1565</v>
      </c>
      <c r="C9684">
        <v>0</v>
      </c>
      <c r="D9684">
        <v>0</v>
      </c>
      <c r="E9684">
        <v>0</v>
      </c>
      <c r="F9684">
        <v>0</v>
      </c>
    </row>
    <row r="9685" spans="1:6" ht="15" customHeight="1" x14ac:dyDescent="0.35">
      <c r="A9685" s="86">
        <v>54080602309</v>
      </c>
      <c r="B9685" t="s">
        <v>1144</v>
      </c>
      <c r="C9685">
        <v>0</v>
      </c>
      <c r="D9685">
        <v>0</v>
      </c>
      <c r="E9685">
        <v>0</v>
      </c>
      <c r="F9685">
        <v>0</v>
      </c>
    </row>
    <row r="9686" spans="1:6" ht="15" customHeight="1" x14ac:dyDescent="0.35">
      <c r="A9686" s="86">
        <v>5408060230901</v>
      </c>
      <c r="B9686" t="s">
        <v>382</v>
      </c>
      <c r="C9686">
        <v>0</v>
      </c>
      <c r="D9686">
        <v>0</v>
      </c>
      <c r="E9686">
        <v>0</v>
      </c>
      <c r="F9686">
        <v>0</v>
      </c>
    </row>
    <row r="9687" spans="1:6" ht="15" customHeight="1" x14ac:dyDescent="0.35">
      <c r="A9687" s="86">
        <v>5408060230902</v>
      </c>
      <c r="B9687" t="s">
        <v>547</v>
      </c>
      <c r="C9687">
        <v>0</v>
      </c>
      <c r="D9687">
        <v>0</v>
      </c>
      <c r="E9687">
        <v>0</v>
      </c>
      <c r="F9687">
        <v>0</v>
      </c>
    </row>
    <row r="9688" spans="1:6" ht="15" customHeight="1" x14ac:dyDescent="0.35">
      <c r="A9688" s="86">
        <v>5408060230903</v>
      </c>
      <c r="B9688" t="s">
        <v>1565</v>
      </c>
      <c r="C9688">
        <v>0</v>
      </c>
      <c r="D9688">
        <v>0</v>
      </c>
      <c r="E9688">
        <v>0</v>
      </c>
      <c r="F9688">
        <v>0</v>
      </c>
    </row>
    <row r="9689" spans="1:6" ht="15" customHeight="1" x14ac:dyDescent="0.35">
      <c r="A9689" s="86">
        <v>540806024</v>
      </c>
      <c r="B9689" t="s">
        <v>2111</v>
      </c>
      <c r="C9689">
        <v>0</v>
      </c>
      <c r="D9689">
        <v>0</v>
      </c>
      <c r="E9689">
        <v>0</v>
      </c>
      <c r="F9689">
        <v>0</v>
      </c>
    </row>
    <row r="9690" spans="1:6" ht="15" customHeight="1" x14ac:dyDescent="0.35">
      <c r="A9690" s="86">
        <v>54080602401</v>
      </c>
      <c r="B9690" t="s">
        <v>382</v>
      </c>
      <c r="C9690">
        <v>0</v>
      </c>
      <c r="D9690">
        <v>0</v>
      </c>
      <c r="E9690">
        <v>0</v>
      </c>
      <c r="F9690">
        <v>0</v>
      </c>
    </row>
    <row r="9691" spans="1:6" ht="15" customHeight="1" x14ac:dyDescent="0.35">
      <c r="A9691" s="86">
        <v>54080602402</v>
      </c>
      <c r="B9691" t="s">
        <v>547</v>
      </c>
      <c r="C9691">
        <v>0</v>
      </c>
      <c r="D9691">
        <v>0</v>
      </c>
      <c r="E9691">
        <v>0</v>
      </c>
      <c r="F9691">
        <v>0</v>
      </c>
    </row>
    <row r="9692" spans="1:6" ht="15" customHeight="1" x14ac:dyDescent="0.35">
      <c r="A9692" s="86">
        <v>54080602403</v>
      </c>
      <c r="B9692" t="s">
        <v>1565</v>
      </c>
      <c r="C9692">
        <v>0</v>
      </c>
      <c r="D9692">
        <v>0</v>
      </c>
      <c r="E9692">
        <v>0</v>
      </c>
      <c r="F9692">
        <v>0</v>
      </c>
    </row>
    <row r="9693" spans="1:6" ht="15" customHeight="1" x14ac:dyDescent="0.35">
      <c r="A9693" s="86">
        <v>54080602409</v>
      </c>
      <c r="B9693" t="s">
        <v>1144</v>
      </c>
      <c r="C9693">
        <v>0</v>
      </c>
      <c r="D9693">
        <v>0</v>
      </c>
      <c r="E9693">
        <v>0</v>
      </c>
      <c r="F9693">
        <v>0</v>
      </c>
    </row>
    <row r="9694" spans="1:6" ht="15" customHeight="1" x14ac:dyDescent="0.35">
      <c r="A9694" s="86">
        <v>5408060240901</v>
      </c>
      <c r="B9694" t="s">
        <v>382</v>
      </c>
      <c r="C9694">
        <v>0</v>
      </c>
      <c r="D9694">
        <v>0</v>
      </c>
      <c r="E9694">
        <v>0</v>
      </c>
      <c r="F9694">
        <v>0</v>
      </c>
    </row>
    <row r="9695" spans="1:6" ht="15" customHeight="1" x14ac:dyDescent="0.35">
      <c r="A9695" s="86">
        <v>5408060240902</v>
      </c>
      <c r="B9695" t="s">
        <v>547</v>
      </c>
      <c r="C9695">
        <v>0</v>
      </c>
      <c r="D9695">
        <v>0</v>
      </c>
      <c r="E9695">
        <v>0</v>
      </c>
      <c r="F9695">
        <v>0</v>
      </c>
    </row>
    <row r="9696" spans="1:6" ht="15" customHeight="1" x14ac:dyDescent="0.35">
      <c r="A9696" s="86">
        <v>5408060240903</v>
      </c>
      <c r="B9696" t="s">
        <v>1565</v>
      </c>
      <c r="C9696">
        <v>0</v>
      </c>
      <c r="D9696">
        <v>0</v>
      </c>
      <c r="E9696">
        <v>0</v>
      </c>
      <c r="F9696">
        <v>0</v>
      </c>
    </row>
    <row r="9697" spans="1:6" ht="15" customHeight="1" x14ac:dyDescent="0.35">
      <c r="A9697" s="86">
        <v>540806025</v>
      </c>
      <c r="B9697" t="s">
        <v>439</v>
      </c>
      <c r="C9697">
        <v>0</v>
      </c>
      <c r="D9697">
        <v>0</v>
      </c>
      <c r="E9697">
        <v>0</v>
      </c>
      <c r="F9697">
        <v>0</v>
      </c>
    </row>
    <row r="9698" spans="1:6" ht="15" customHeight="1" x14ac:dyDescent="0.35">
      <c r="A9698" s="86">
        <v>54080602501</v>
      </c>
      <c r="B9698" t="s">
        <v>382</v>
      </c>
      <c r="C9698">
        <v>0</v>
      </c>
      <c r="D9698">
        <v>0</v>
      </c>
      <c r="E9698">
        <v>0</v>
      </c>
      <c r="F9698">
        <v>0</v>
      </c>
    </row>
    <row r="9699" spans="1:6" ht="15" customHeight="1" x14ac:dyDescent="0.35">
      <c r="A9699" s="86">
        <v>54080602502</v>
      </c>
      <c r="B9699" t="s">
        <v>547</v>
      </c>
      <c r="C9699">
        <v>0</v>
      </c>
      <c r="D9699">
        <v>0</v>
      </c>
      <c r="E9699">
        <v>0</v>
      </c>
      <c r="F9699">
        <v>0</v>
      </c>
    </row>
    <row r="9700" spans="1:6" ht="15" customHeight="1" x14ac:dyDescent="0.35">
      <c r="A9700" s="86">
        <v>54080602503</v>
      </c>
      <c r="B9700" t="s">
        <v>1565</v>
      </c>
      <c r="C9700">
        <v>0</v>
      </c>
      <c r="D9700">
        <v>0</v>
      </c>
      <c r="E9700">
        <v>0</v>
      </c>
      <c r="F9700">
        <v>0</v>
      </c>
    </row>
    <row r="9701" spans="1:6" ht="15" customHeight="1" x14ac:dyDescent="0.35">
      <c r="A9701" s="86">
        <v>54080602509</v>
      </c>
      <c r="B9701" t="s">
        <v>1144</v>
      </c>
      <c r="C9701">
        <v>0</v>
      </c>
      <c r="D9701">
        <v>0</v>
      </c>
      <c r="E9701">
        <v>0</v>
      </c>
      <c r="F9701">
        <v>0</v>
      </c>
    </row>
    <row r="9702" spans="1:6" ht="15" customHeight="1" x14ac:dyDescent="0.35">
      <c r="A9702" s="86">
        <v>5408060250901</v>
      </c>
      <c r="B9702" t="s">
        <v>382</v>
      </c>
      <c r="C9702">
        <v>0</v>
      </c>
      <c r="D9702">
        <v>0</v>
      </c>
      <c r="E9702">
        <v>0</v>
      </c>
      <c r="F9702">
        <v>0</v>
      </c>
    </row>
    <row r="9703" spans="1:6" ht="15" customHeight="1" x14ac:dyDescent="0.35">
      <c r="A9703" s="86">
        <v>5408060250902</v>
      </c>
      <c r="B9703" t="s">
        <v>547</v>
      </c>
      <c r="C9703">
        <v>0</v>
      </c>
      <c r="D9703">
        <v>0</v>
      </c>
      <c r="E9703">
        <v>0</v>
      </c>
      <c r="F9703">
        <v>0</v>
      </c>
    </row>
    <row r="9704" spans="1:6" ht="15" customHeight="1" x14ac:dyDescent="0.35">
      <c r="A9704" s="86">
        <v>5408060250903</v>
      </c>
      <c r="B9704" t="s">
        <v>1565</v>
      </c>
      <c r="C9704">
        <v>0</v>
      </c>
      <c r="D9704">
        <v>0</v>
      </c>
      <c r="E9704">
        <v>0</v>
      </c>
      <c r="F9704">
        <v>0</v>
      </c>
    </row>
    <row r="9705" spans="1:6" ht="15" customHeight="1" x14ac:dyDescent="0.35">
      <c r="A9705" s="86">
        <v>540807</v>
      </c>
      <c r="B9705" t="s">
        <v>2112</v>
      </c>
      <c r="C9705">
        <v>0</v>
      </c>
      <c r="D9705">
        <v>0</v>
      </c>
      <c r="E9705">
        <v>0</v>
      </c>
      <c r="F9705">
        <v>0</v>
      </c>
    </row>
    <row r="9706" spans="1:6" ht="15" customHeight="1" x14ac:dyDescent="0.35">
      <c r="A9706" s="86">
        <v>5408070</v>
      </c>
      <c r="B9706" t="s">
        <v>2113</v>
      </c>
      <c r="C9706">
        <v>0</v>
      </c>
      <c r="D9706">
        <v>0</v>
      </c>
      <c r="E9706">
        <v>0</v>
      </c>
      <c r="F9706">
        <v>0</v>
      </c>
    </row>
    <row r="9707" spans="1:6" ht="15" customHeight="1" x14ac:dyDescent="0.35">
      <c r="A9707" s="86">
        <v>540807001</v>
      </c>
      <c r="B9707" t="s">
        <v>402</v>
      </c>
      <c r="C9707">
        <v>0</v>
      </c>
      <c r="D9707">
        <v>0</v>
      </c>
      <c r="E9707">
        <v>0</v>
      </c>
      <c r="F9707">
        <v>0</v>
      </c>
    </row>
    <row r="9708" spans="1:6" ht="15" customHeight="1" x14ac:dyDescent="0.35">
      <c r="A9708" s="86">
        <v>54080700101</v>
      </c>
      <c r="B9708" t="s">
        <v>422</v>
      </c>
      <c r="C9708">
        <v>0</v>
      </c>
      <c r="D9708">
        <v>0</v>
      </c>
      <c r="E9708">
        <v>0</v>
      </c>
      <c r="F9708">
        <v>0</v>
      </c>
    </row>
    <row r="9709" spans="1:6" ht="15" customHeight="1" x14ac:dyDescent="0.35">
      <c r="A9709" s="86">
        <v>54080700102</v>
      </c>
      <c r="B9709" t="s">
        <v>2114</v>
      </c>
      <c r="C9709">
        <v>0</v>
      </c>
      <c r="D9709">
        <v>0</v>
      </c>
      <c r="E9709">
        <v>0</v>
      </c>
      <c r="F9709">
        <v>0</v>
      </c>
    </row>
    <row r="9710" spans="1:6" ht="15" customHeight="1" x14ac:dyDescent="0.35">
      <c r="A9710" s="86">
        <v>54080700103</v>
      </c>
      <c r="B9710" t="s">
        <v>1577</v>
      </c>
      <c r="C9710">
        <v>0</v>
      </c>
      <c r="D9710">
        <v>0</v>
      </c>
      <c r="E9710">
        <v>0</v>
      </c>
      <c r="F9710">
        <v>0</v>
      </c>
    </row>
    <row r="9711" spans="1:6" ht="15" customHeight="1" x14ac:dyDescent="0.35">
      <c r="A9711" s="86">
        <v>54080700109</v>
      </c>
      <c r="B9711" t="s">
        <v>1102</v>
      </c>
      <c r="C9711">
        <v>0</v>
      </c>
      <c r="D9711">
        <v>0</v>
      </c>
      <c r="E9711">
        <v>0</v>
      </c>
      <c r="F9711">
        <v>0</v>
      </c>
    </row>
    <row r="9712" spans="1:6" ht="15" customHeight="1" x14ac:dyDescent="0.35">
      <c r="A9712" s="86">
        <v>5408070010901</v>
      </c>
      <c r="B9712" t="s">
        <v>422</v>
      </c>
      <c r="C9712">
        <v>0</v>
      </c>
      <c r="D9712">
        <v>0</v>
      </c>
      <c r="E9712">
        <v>0</v>
      </c>
      <c r="F9712">
        <v>0</v>
      </c>
    </row>
    <row r="9713" spans="1:6" ht="15" customHeight="1" x14ac:dyDescent="0.35">
      <c r="A9713" s="86">
        <v>5408070010902</v>
      </c>
      <c r="B9713" t="s">
        <v>2114</v>
      </c>
      <c r="C9713">
        <v>0</v>
      </c>
      <c r="D9713">
        <v>0</v>
      </c>
      <c r="E9713">
        <v>0</v>
      </c>
      <c r="F9713">
        <v>0</v>
      </c>
    </row>
    <row r="9714" spans="1:6" ht="15" customHeight="1" x14ac:dyDescent="0.35">
      <c r="A9714" s="86">
        <v>5408070010903</v>
      </c>
      <c r="B9714" t="s">
        <v>1577</v>
      </c>
      <c r="C9714">
        <v>0</v>
      </c>
      <c r="D9714">
        <v>0</v>
      </c>
      <c r="E9714">
        <v>0</v>
      </c>
      <c r="F9714">
        <v>0</v>
      </c>
    </row>
    <row r="9715" spans="1:6" ht="15" customHeight="1" x14ac:dyDescent="0.35">
      <c r="A9715" s="86">
        <v>540807002</v>
      </c>
      <c r="B9715" t="s">
        <v>423</v>
      </c>
      <c r="C9715">
        <v>0</v>
      </c>
      <c r="D9715">
        <v>0</v>
      </c>
      <c r="E9715">
        <v>0</v>
      </c>
      <c r="F9715">
        <v>0</v>
      </c>
    </row>
    <row r="9716" spans="1:6" ht="15" customHeight="1" x14ac:dyDescent="0.35">
      <c r="A9716" s="86">
        <v>54080700201</v>
      </c>
      <c r="B9716" t="s">
        <v>422</v>
      </c>
      <c r="C9716">
        <v>0</v>
      </c>
      <c r="D9716">
        <v>0</v>
      </c>
      <c r="E9716">
        <v>0</v>
      </c>
      <c r="F9716">
        <v>0</v>
      </c>
    </row>
    <row r="9717" spans="1:6" ht="15" customHeight="1" x14ac:dyDescent="0.35">
      <c r="A9717" s="86">
        <v>54080700202</v>
      </c>
      <c r="B9717" t="s">
        <v>2114</v>
      </c>
      <c r="C9717">
        <v>0</v>
      </c>
      <c r="D9717">
        <v>0</v>
      </c>
      <c r="E9717">
        <v>0</v>
      </c>
      <c r="F9717">
        <v>0</v>
      </c>
    </row>
    <row r="9718" spans="1:6" ht="15" customHeight="1" x14ac:dyDescent="0.35">
      <c r="A9718" s="86">
        <v>54080700203</v>
      </c>
      <c r="B9718" t="s">
        <v>1577</v>
      </c>
      <c r="C9718">
        <v>0</v>
      </c>
      <c r="D9718">
        <v>0</v>
      </c>
      <c r="E9718">
        <v>0</v>
      </c>
      <c r="F9718">
        <v>0</v>
      </c>
    </row>
    <row r="9719" spans="1:6" ht="15" customHeight="1" x14ac:dyDescent="0.35">
      <c r="A9719" s="86">
        <v>54080700209</v>
      </c>
      <c r="B9719" t="s">
        <v>1102</v>
      </c>
      <c r="C9719">
        <v>0</v>
      </c>
      <c r="D9719">
        <v>0</v>
      </c>
      <c r="E9719">
        <v>0</v>
      </c>
      <c r="F9719">
        <v>0</v>
      </c>
    </row>
    <row r="9720" spans="1:6" ht="15" customHeight="1" x14ac:dyDescent="0.35">
      <c r="A9720" s="86">
        <v>5408070020901</v>
      </c>
      <c r="B9720" t="s">
        <v>422</v>
      </c>
      <c r="C9720">
        <v>0</v>
      </c>
      <c r="D9720">
        <v>0</v>
      </c>
      <c r="E9720">
        <v>0</v>
      </c>
      <c r="F9720">
        <v>0</v>
      </c>
    </row>
    <row r="9721" spans="1:6" ht="15" customHeight="1" x14ac:dyDescent="0.35">
      <c r="A9721" s="86">
        <v>5408070020902</v>
      </c>
      <c r="B9721" t="s">
        <v>2114</v>
      </c>
      <c r="C9721">
        <v>0</v>
      </c>
      <c r="D9721">
        <v>0</v>
      </c>
      <c r="E9721">
        <v>0</v>
      </c>
      <c r="F9721">
        <v>0</v>
      </c>
    </row>
    <row r="9722" spans="1:6" ht="15" customHeight="1" x14ac:dyDescent="0.35">
      <c r="A9722" s="86">
        <v>5408070020903</v>
      </c>
      <c r="B9722" t="s">
        <v>1577</v>
      </c>
      <c r="C9722">
        <v>0</v>
      </c>
      <c r="D9722">
        <v>0</v>
      </c>
      <c r="E9722">
        <v>0</v>
      </c>
      <c r="F9722">
        <v>0</v>
      </c>
    </row>
    <row r="9723" spans="1:6" ht="15" customHeight="1" x14ac:dyDescent="0.35">
      <c r="A9723" s="86">
        <v>540807003</v>
      </c>
      <c r="B9723" t="s">
        <v>425</v>
      </c>
      <c r="C9723">
        <v>0</v>
      </c>
      <c r="D9723">
        <v>0</v>
      </c>
      <c r="E9723">
        <v>0</v>
      </c>
      <c r="F9723">
        <v>0</v>
      </c>
    </row>
    <row r="9724" spans="1:6" ht="15" customHeight="1" x14ac:dyDescent="0.35">
      <c r="A9724" s="86">
        <v>54080700301</v>
      </c>
      <c r="B9724" t="s">
        <v>422</v>
      </c>
      <c r="C9724">
        <v>0</v>
      </c>
      <c r="D9724">
        <v>0</v>
      </c>
      <c r="E9724">
        <v>0</v>
      </c>
      <c r="F9724">
        <v>0</v>
      </c>
    </row>
    <row r="9725" spans="1:6" ht="15" customHeight="1" x14ac:dyDescent="0.35">
      <c r="A9725" s="86">
        <v>54080700302</v>
      </c>
      <c r="B9725" t="s">
        <v>2114</v>
      </c>
      <c r="C9725">
        <v>0</v>
      </c>
      <c r="D9725">
        <v>0</v>
      </c>
      <c r="E9725">
        <v>0</v>
      </c>
      <c r="F9725">
        <v>0</v>
      </c>
    </row>
    <row r="9726" spans="1:6" ht="15" customHeight="1" x14ac:dyDescent="0.35">
      <c r="A9726" s="86">
        <v>54080700303</v>
      </c>
      <c r="B9726" t="s">
        <v>1577</v>
      </c>
      <c r="C9726">
        <v>0</v>
      </c>
      <c r="D9726">
        <v>0</v>
      </c>
      <c r="E9726">
        <v>0</v>
      </c>
      <c r="F9726">
        <v>0</v>
      </c>
    </row>
    <row r="9727" spans="1:6" ht="15" customHeight="1" x14ac:dyDescent="0.35">
      <c r="A9727" s="86">
        <v>54080700309</v>
      </c>
      <c r="B9727" t="s">
        <v>1102</v>
      </c>
      <c r="C9727">
        <v>0</v>
      </c>
      <c r="D9727">
        <v>0</v>
      </c>
      <c r="E9727">
        <v>0</v>
      </c>
      <c r="F9727">
        <v>0</v>
      </c>
    </row>
    <row r="9728" spans="1:6" ht="15" customHeight="1" x14ac:dyDescent="0.35">
      <c r="A9728" s="86">
        <v>5408070030901</v>
      </c>
      <c r="B9728" t="s">
        <v>422</v>
      </c>
      <c r="C9728">
        <v>0</v>
      </c>
      <c r="D9728">
        <v>0</v>
      </c>
      <c r="E9728">
        <v>0</v>
      </c>
      <c r="F9728">
        <v>0</v>
      </c>
    </row>
    <row r="9729" spans="1:6" ht="15" customHeight="1" x14ac:dyDescent="0.35">
      <c r="A9729" s="86">
        <v>5408070030902</v>
      </c>
      <c r="B9729" t="s">
        <v>2114</v>
      </c>
      <c r="C9729">
        <v>0</v>
      </c>
      <c r="D9729">
        <v>0</v>
      </c>
      <c r="E9729">
        <v>0</v>
      </c>
      <c r="F9729">
        <v>0</v>
      </c>
    </row>
    <row r="9730" spans="1:6" ht="15" customHeight="1" x14ac:dyDescent="0.35">
      <c r="A9730" s="86">
        <v>5408070030903</v>
      </c>
      <c r="B9730" t="s">
        <v>1577</v>
      </c>
      <c r="C9730">
        <v>0</v>
      </c>
      <c r="D9730">
        <v>0</v>
      </c>
      <c r="E9730">
        <v>0</v>
      </c>
      <c r="F9730">
        <v>0</v>
      </c>
    </row>
    <row r="9731" spans="1:6" ht="15" customHeight="1" x14ac:dyDescent="0.35">
      <c r="A9731" s="86">
        <v>55</v>
      </c>
      <c r="B9731" t="s">
        <v>758</v>
      </c>
      <c r="C9731">
        <v>0</v>
      </c>
      <c r="D9731">
        <v>1526456.22</v>
      </c>
      <c r="E9731">
        <v>3542894.68</v>
      </c>
      <c r="F9731">
        <v>-2016438.46</v>
      </c>
    </row>
    <row r="9732" spans="1:6" ht="15" customHeight="1" x14ac:dyDescent="0.35">
      <c r="A9732" s="86">
        <v>5501</v>
      </c>
      <c r="B9732" t="s">
        <v>201</v>
      </c>
      <c r="C9732">
        <v>0</v>
      </c>
      <c r="D9732">
        <v>0</v>
      </c>
      <c r="E9732">
        <v>0</v>
      </c>
      <c r="F9732">
        <v>0</v>
      </c>
    </row>
    <row r="9733" spans="1:6" ht="15" customHeight="1" x14ac:dyDescent="0.35">
      <c r="A9733" s="86">
        <v>5501010</v>
      </c>
      <c r="B9733" t="s">
        <v>2115</v>
      </c>
      <c r="C9733">
        <v>0</v>
      </c>
      <c r="D9733">
        <v>0</v>
      </c>
      <c r="E9733">
        <v>0</v>
      </c>
      <c r="F9733">
        <v>0</v>
      </c>
    </row>
    <row r="9734" spans="1:6" ht="15" customHeight="1" x14ac:dyDescent="0.35">
      <c r="A9734" s="86">
        <v>55010100104</v>
      </c>
      <c r="B9734" t="s">
        <v>567</v>
      </c>
      <c r="C9734">
        <v>0</v>
      </c>
      <c r="D9734">
        <v>0</v>
      </c>
      <c r="E9734">
        <v>0</v>
      </c>
      <c r="F9734">
        <v>0</v>
      </c>
    </row>
    <row r="9735" spans="1:6" ht="15" customHeight="1" x14ac:dyDescent="0.35">
      <c r="A9735" s="86">
        <v>55010100105</v>
      </c>
      <c r="B9735" t="s">
        <v>1143</v>
      </c>
      <c r="C9735">
        <v>0</v>
      </c>
      <c r="D9735">
        <v>0</v>
      </c>
      <c r="E9735">
        <v>0</v>
      </c>
      <c r="F9735">
        <v>0</v>
      </c>
    </row>
    <row r="9736" spans="1:6" ht="15" customHeight="1" x14ac:dyDescent="0.35">
      <c r="A9736" s="86">
        <v>55010100109</v>
      </c>
      <c r="B9736" t="s">
        <v>1144</v>
      </c>
      <c r="C9736">
        <v>0</v>
      </c>
      <c r="D9736">
        <v>0</v>
      </c>
      <c r="E9736">
        <v>0</v>
      </c>
      <c r="F9736">
        <v>0</v>
      </c>
    </row>
    <row r="9737" spans="1:6" ht="15" customHeight="1" x14ac:dyDescent="0.35">
      <c r="A9737" s="86">
        <v>550102</v>
      </c>
      <c r="B9737" t="s">
        <v>2116</v>
      </c>
      <c r="C9737">
        <v>0</v>
      </c>
      <c r="D9737">
        <v>0</v>
      </c>
      <c r="E9737">
        <v>0</v>
      </c>
      <c r="F9737">
        <v>0</v>
      </c>
    </row>
    <row r="9738" spans="1:6" ht="15" customHeight="1" x14ac:dyDescent="0.35">
      <c r="A9738" s="86">
        <v>5501020</v>
      </c>
      <c r="B9738" t="s">
        <v>1025</v>
      </c>
      <c r="C9738">
        <v>0</v>
      </c>
      <c r="D9738">
        <v>0</v>
      </c>
      <c r="E9738">
        <v>0</v>
      </c>
      <c r="F9738">
        <v>0</v>
      </c>
    </row>
    <row r="9739" spans="1:6" ht="15" customHeight="1" x14ac:dyDescent="0.35">
      <c r="A9739" s="86">
        <v>550102001</v>
      </c>
      <c r="B9739" t="s">
        <v>2117</v>
      </c>
      <c r="C9739">
        <v>0</v>
      </c>
      <c r="D9739">
        <v>0</v>
      </c>
      <c r="E9739">
        <v>0</v>
      </c>
      <c r="F9739">
        <v>0</v>
      </c>
    </row>
    <row r="9740" spans="1:6" ht="15" customHeight="1" x14ac:dyDescent="0.35">
      <c r="A9740" s="86">
        <v>55010200104</v>
      </c>
      <c r="B9740" t="s">
        <v>567</v>
      </c>
      <c r="C9740">
        <v>0</v>
      </c>
      <c r="D9740">
        <v>0</v>
      </c>
      <c r="E9740">
        <v>0</v>
      </c>
      <c r="F9740">
        <v>0</v>
      </c>
    </row>
    <row r="9741" spans="1:6" ht="15" customHeight="1" x14ac:dyDescent="0.35">
      <c r="A9741" s="86">
        <v>55010200105</v>
      </c>
      <c r="B9741" t="s">
        <v>1143</v>
      </c>
      <c r="C9741">
        <v>0</v>
      </c>
      <c r="D9741">
        <v>0</v>
      </c>
      <c r="E9741">
        <v>0</v>
      </c>
      <c r="F9741">
        <v>0</v>
      </c>
    </row>
    <row r="9742" spans="1:6" ht="15" customHeight="1" x14ac:dyDescent="0.35">
      <c r="A9742" s="86">
        <v>55010200109</v>
      </c>
      <c r="B9742" t="s">
        <v>1144</v>
      </c>
      <c r="C9742">
        <v>0</v>
      </c>
      <c r="D9742">
        <v>0</v>
      </c>
      <c r="E9742">
        <v>0</v>
      </c>
      <c r="F9742">
        <v>0</v>
      </c>
    </row>
    <row r="9743" spans="1:6" ht="15" customHeight="1" x14ac:dyDescent="0.35">
      <c r="A9743" s="86">
        <v>550103</v>
      </c>
      <c r="B9743" t="s">
        <v>1028</v>
      </c>
      <c r="C9743">
        <v>0</v>
      </c>
      <c r="D9743">
        <v>0</v>
      </c>
      <c r="E9743">
        <v>0</v>
      </c>
      <c r="F9743">
        <v>0</v>
      </c>
    </row>
    <row r="9744" spans="1:6" ht="15" customHeight="1" x14ac:dyDescent="0.35">
      <c r="A9744" s="86">
        <v>5501030</v>
      </c>
      <c r="B9744" t="s">
        <v>1028</v>
      </c>
      <c r="C9744">
        <v>0</v>
      </c>
      <c r="D9744">
        <v>0</v>
      </c>
      <c r="E9744">
        <v>0</v>
      </c>
      <c r="F9744">
        <v>0</v>
      </c>
    </row>
    <row r="9745" spans="1:6" ht="15" customHeight="1" x14ac:dyDescent="0.35">
      <c r="A9745" s="86">
        <v>550103001</v>
      </c>
      <c r="B9745" t="s">
        <v>567</v>
      </c>
      <c r="C9745">
        <v>0</v>
      </c>
      <c r="D9745">
        <v>0</v>
      </c>
      <c r="E9745">
        <v>0</v>
      </c>
      <c r="F9745">
        <v>0</v>
      </c>
    </row>
    <row r="9746" spans="1:6" ht="15" customHeight="1" x14ac:dyDescent="0.35">
      <c r="A9746" s="86">
        <v>55010300104</v>
      </c>
      <c r="B9746" t="s">
        <v>567</v>
      </c>
      <c r="C9746">
        <v>0</v>
      </c>
      <c r="D9746">
        <v>0</v>
      </c>
      <c r="E9746">
        <v>0</v>
      </c>
      <c r="F9746">
        <v>0</v>
      </c>
    </row>
    <row r="9747" spans="1:6" ht="15" customHeight="1" x14ac:dyDescent="0.35">
      <c r="A9747" s="86">
        <v>55010300105</v>
      </c>
      <c r="B9747" t="s">
        <v>1143</v>
      </c>
      <c r="C9747">
        <v>0</v>
      </c>
      <c r="D9747">
        <v>0</v>
      </c>
      <c r="E9747">
        <v>0</v>
      </c>
      <c r="F9747">
        <v>0</v>
      </c>
    </row>
    <row r="9748" spans="1:6" ht="15" customHeight="1" x14ac:dyDescent="0.35">
      <c r="A9748" s="86">
        <v>55010300109</v>
      </c>
      <c r="B9748" t="s">
        <v>1144</v>
      </c>
      <c r="C9748">
        <v>0</v>
      </c>
      <c r="D9748">
        <v>0</v>
      </c>
      <c r="E9748">
        <v>0</v>
      </c>
      <c r="F9748">
        <v>0</v>
      </c>
    </row>
    <row r="9749" spans="1:6" ht="15" customHeight="1" x14ac:dyDescent="0.35">
      <c r="A9749" s="86">
        <v>5501040</v>
      </c>
      <c r="B9749" t="s">
        <v>1031</v>
      </c>
      <c r="C9749">
        <v>0</v>
      </c>
      <c r="D9749">
        <v>0</v>
      </c>
      <c r="E9749">
        <v>0</v>
      </c>
      <c r="F9749">
        <v>0</v>
      </c>
    </row>
    <row r="9750" spans="1:6" ht="15" customHeight="1" x14ac:dyDescent="0.35">
      <c r="A9750" s="86">
        <v>55010400104</v>
      </c>
      <c r="B9750" t="s">
        <v>567</v>
      </c>
      <c r="C9750">
        <v>0</v>
      </c>
      <c r="D9750">
        <v>0</v>
      </c>
      <c r="E9750">
        <v>0</v>
      </c>
      <c r="F9750">
        <v>0</v>
      </c>
    </row>
    <row r="9751" spans="1:6" ht="15" customHeight="1" x14ac:dyDescent="0.35">
      <c r="A9751" s="86">
        <v>55010400105</v>
      </c>
      <c r="B9751" t="s">
        <v>1143</v>
      </c>
      <c r="C9751">
        <v>0</v>
      </c>
      <c r="D9751">
        <v>0</v>
      </c>
      <c r="E9751">
        <v>0</v>
      </c>
      <c r="F9751">
        <v>0</v>
      </c>
    </row>
    <row r="9752" spans="1:6" ht="15" customHeight="1" x14ac:dyDescent="0.35">
      <c r="A9752" s="86">
        <v>55010400109</v>
      </c>
      <c r="B9752" t="s">
        <v>1144</v>
      </c>
      <c r="C9752">
        <v>0</v>
      </c>
      <c r="D9752">
        <v>0</v>
      </c>
      <c r="E9752">
        <v>0</v>
      </c>
      <c r="F9752">
        <v>0</v>
      </c>
    </row>
    <row r="9753" spans="1:6" ht="15" customHeight="1" x14ac:dyDescent="0.35">
      <c r="A9753" s="86">
        <v>5502</v>
      </c>
      <c r="B9753" t="s">
        <v>2118</v>
      </c>
      <c r="C9753">
        <v>0</v>
      </c>
      <c r="D9753">
        <v>0</v>
      </c>
      <c r="E9753">
        <v>0</v>
      </c>
      <c r="F9753">
        <v>0</v>
      </c>
    </row>
    <row r="9754" spans="1:6" ht="15" customHeight="1" x14ac:dyDescent="0.35">
      <c r="A9754" s="86">
        <v>5502010</v>
      </c>
      <c r="B9754" t="s">
        <v>1035</v>
      </c>
      <c r="C9754">
        <v>0</v>
      </c>
      <c r="D9754">
        <v>0</v>
      </c>
      <c r="E9754">
        <v>0</v>
      </c>
      <c r="F9754">
        <v>0</v>
      </c>
    </row>
    <row r="9755" spans="1:6" ht="15" customHeight="1" x14ac:dyDescent="0.35">
      <c r="A9755" s="86">
        <v>55020100104</v>
      </c>
      <c r="B9755" t="s">
        <v>567</v>
      </c>
      <c r="C9755">
        <v>0</v>
      </c>
      <c r="D9755">
        <v>0</v>
      </c>
      <c r="E9755">
        <v>0</v>
      </c>
      <c r="F9755">
        <v>0</v>
      </c>
    </row>
    <row r="9756" spans="1:6" ht="15" customHeight="1" x14ac:dyDescent="0.35">
      <c r="A9756" s="86">
        <v>55020100105</v>
      </c>
      <c r="B9756" t="s">
        <v>1143</v>
      </c>
      <c r="C9756">
        <v>0</v>
      </c>
      <c r="D9756">
        <v>0</v>
      </c>
      <c r="E9756">
        <v>0</v>
      </c>
      <c r="F9756">
        <v>0</v>
      </c>
    </row>
    <row r="9757" spans="1:6" ht="15" customHeight="1" x14ac:dyDescent="0.35">
      <c r="A9757" s="86">
        <v>55020100109</v>
      </c>
      <c r="B9757" t="s">
        <v>1144</v>
      </c>
      <c r="C9757">
        <v>0</v>
      </c>
      <c r="D9757">
        <v>0</v>
      </c>
      <c r="E9757">
        <v>0</v>
      </c>
      <c r="F9757">
        <v>0</v>
      </c>
    </row>
    <row r="9758" spans="1:6" ht="15" customHeight="1" x14ac:dyDescent="0.35">
      <c r="A9758" s="86">
        <v>5502020</v>
      </c>
      <c r="B9758" t="s">
        <v>1038</v>
      </c>
      <c r="C9758">
        <v>0</v>
      </c>
      <c r="D9758">
        <v>0</v>
      </c>
      <c r="E9758">
        <v>0</v>
      </c>
      <c r="F9758">
        <v>0</v>
      </c>
    </row>
    <row r="9759" spans="1:6" ht="15" customHeight="1" x14ac:dyDescent="0.35">
      <c r="A9759" s="86">
        <v>55020200104</v>
      </c>
      <c r="B9759" t="s">
        <v>567</v>
      </c>
      <c r="C9759">
        <v>0</v>
      </c>
      <c r="D9759">
        <v>0</v>
      </c>
      <c r="E9759">
        <v>0</v>
      </c>
      <c r="F9759">
        <v>0</v>
      </c>
    </row>
    <row r="9760" spans="1:6" ht="15" customHeight="1" x14ac:dyDescent="0.35">
      <c r="A9760" s="86">
        <v>55020200105</v>
      </c>
      <c r="B9760" t="s">
        <v>1143</v>
      </c>
      <c r="C9760">
        <v>0</v>
      </c>
      <c r="D9760">
        <v>0</v>
      </c>
      <c r="E9760">
        <v>0</v>
      </c>
      <c r="F9760">
        <v>0</v>
      </c>
    </row>
    <row r="9761" spans="1:6" ht="15" customHeight="1" x14ac:dyDescent="0.35">
      <c r="A9761" s="86">
        <v>55020200109</v>
      </c>
      <c r="B9761" t="s">
        <v>1144</v>
      </c>
      <c r="C9761">
        <v>0</v>
      </c>
      <c r="D9761">
        <v>0</v>
      </c>
      <c r="E9761">
        <v>0</v>
      </c>
      <c r="F9761">
        <v>0</v>
      </c>
    </row>
    <row r="9762" spans="1:6" ht="15" customHeight="1" x14ac:dyDescent="0.35">
      <c r="A9762" s="86">
        <v>5502030</v>
      </c>
      <c r="B9762" t="s">
        <v>1041</v>
      </c>
      <c r="C9762">
        <v>0</v>
      </c>
      <c r="D9762">
        <v>0</v>
      </c>
      <c r="E9762">
        <v>0</v>
      </c>
      <c r="F9762">
        <v>0</v>
      </c>
    </row>
    <row r="9763" spans="1:6" ht="15" customHeight="1" x14ac:dyDescent="0.35">
      <c r="A9763" s="86">
        <v>55020300104</v>
      </c>
      <c r="B9763" t="s">
        <v>567</v>
      </c>
      <c r="C9763">
        <v>0</v>
      </c>
      <c r="D9763">
        <v>0</v>
      </c>
      <c r="E9763">
        <v>0</v>
      </c>
      <c r="F9763">
        <v>0</v>
      </c>
    </row>
    <row r="9764" spans="1:6" ht="15" customHeight="1" x14ac:dyDescent="0.35">
      <c r="A9764" s="86">
        <v>55020300105</v>
      </c>
      <c r="B9764" t="s">
        <v>1143</v>
      </c>
      <c r="C9764">
        <v>0</v>
      </c>
      <c r="D9764">
        <v>0</v>
      </c>
      <c r="E9764">
        <v>0</v>
      </c>
      <c r="F9764">
        <v>0</v>
      </c>
    </row>
    <row r="9765" spans="1:6" ht="15" customHeight="1" x14ac:dyDescent="0.35">
      <c r="A9765" s="86">
        <v>55020300109</v>
      </c>
      <c r="B9765" t="s">
        <v>1144</v>
      </c>
      <c r="C9765">
        <v>0</v>
      </c>
      <c r="D9765">
        <v>0</v>
      </c>
      <c r="E9765">
        <v>0</v>
      </c>
      <c r="F9765">
        <v>0</v>
      </c>
    </row>
    <row r="9766" spans="1:6" ht="15" customHeight="1" x14ac:dyDescent="0.35">
      <c r="A9766" s="86">
        <v>5502040</v>
      </c>
      <c r="B9766" t="s">
        <v>1044</v>
      </c>
      <c r="C9766">
        <v>0</v>
      </c>
      <c r="D9766">
        <v>0</v>
      </c>
      <c r="E9766">
        <v>0</v>
      </c>
      <c r="F9766">
        <v>0</v>
      </c>
    </row>
    <row r="9767" spans="1:6" ht="15" customHeight="1" x14ac:dyDescent="0.35">
      <c r="A9767" s="86">
        <v>55020400104</v>
      </c>
      <c r="B9767" t="s">
        <v>567</v>
      </c>
      <c r="C9767">
        <v>0</v>
      </c>
      <c r="D9767">
        <v>0</v>
      </c>
      <c r="E9767">
        <v>0</v>
      </c>
      <c r="F9767">
        <v>0</v>
      </c>
    </row>
    <row r="9768" spans="1:6" ht="15" customHeight="1" x14ac:dyDescent="0.35">
      <c r="A9768" s="86">
        <v>55020400105</v>
      </c>
      <c r="B9768" t="s">
        <v>1143</v>
      </c>
      <c r="C9768">
        <v>0</v>
      </c>
      <c r="D9768">
        <v>0</v>
      </c>
      <c r="E9768">
        <v>0</v>
      </c>
      <c r="F9768">
        <v>0</v>
      </c>
    </row>
    <row r="9769" spans="1:6" ht="15" customHeight="1" x14ac:dyDescent="0.35">
      <c r="A9769" s="86">
        <v>55020400109</v>
      </c>
      <c r="B9769" t="s">
        <v>1144</v>
      </c>
      <c r="C9769">
        <v>0</v>
      </c>
      <c r="D9769">
        <v>0</v>
      </c>
      <c r="E9769">
        <v>0</v>
      </c>
      <c r="F9769">
        <v>0</v>
      </c>
    </row>
    <row r="9770" spans="1:6" ht="15" customHeight="1" x14ac:dyDescent="0.35">
      <c r="A9770" s="86">
        <v>5503</v>
      </c>
      <c r="B9770" t="s">
        <v>1838</v>
      </c>
      <c r="C9770">
        <v>0</v>
      </c>
      <c r="D9770">
        <v>0</v>
      </c>
      <c r="E9770">
        <v>0</v>
      </c>
      <c r="F9770">
        <v>0</v>
      </c>
    </row>
    <row r="9771" spans="1:6" ht="15" customHeight="1" x14ac:dyDescent="0.35">
      <c r="A9771" s="86">
        <v>550301</v>
      </c>
      <c r="B9771" t="s">
        <v>383</v>
      </c>
      <c r="C9771">
        <v>0</v>
      </c>
      <c r="D9771">
        <v>0</v>
      </c>
      <c r="E9771">
        <v>0</v>
      </c>
      <c r="F9771">
        <v>0</v>
      </c>
    </row>
    <row r="9772" spans="1:6" ht="15" customHeight="1" x14ac:dyDescent="0.35">
      <c r="A9772" s="86">
        <v>5503010</v>
      </c>
      <c r="B9772" t="s">
        <v>383</v>
      </c>
      <c r="C9772">
        <v>0</v>
      </c>
      <c r="D9772">
        <v>0</v>
      </c>
      <c r="E9772">
        <v>0</v>
      </c>
      <c r="F9772">
        <v>0</v>
      </c>
    </row>
    <row r="9773" spans="1:6" ht="15" customHeight="1" x14ac:dyDescent="0.35">
      <c r="A9773" s="86">
        <v>550301001</v>
      </c>
      <c r="B9773" t="s">
        <v>567</v>
      </c>
      <c r="C9773">
        <v>0</v>
      </c>
      <c r="D9773">
        <v>0</v>
      </c>
      <c r="E9773">
        <v>0</v>
      </c>
      <c r="F9773">
        <v>0</v>
      </c>
    </row>
    <row r="9774" spans="1:6" ht="15" customHeight="1" x14ac:dyDescent="0.35">
      <c r="A9774" s="86">
        <v>55030100104</v>
      </c>
      <c r="B9774" t="s">
        <v>567</v>
      </c>
      <c r="C9774">
        <v>0</v>
      </c>
      <c r="D9774">
        <v>0</v>
      </c>
      <c r="E9774">
        <v>0</v>
      </c>
      <c r="F9774">
        <v>0</v>
      </c>
    </row>
    <row r="9775" spans="1:6" ht="15" customHeight="1" x14ac:dyDescent="0.35">
      <c r="A9775" s="86">
        <v>55030100105</v>
      </c>
      <c r="B9775" t="s">
        <v>1143</v>
      </c>
      <c r="C9775">
        <v>0</v>
      </c>
      <c r="D9775">
        <v>0</v>
      </c>
      <c r="E9775">
        <v>0</v>
      </c>
      <c r="F9775">
        <v>0</v>
      </c>
    </row>
    <row r="9776" spans="1:6" ht="15" customHeight="1" x14ac:dyDescent="0.35">
      <c r="A9776" s="86">
        <v>55030100109</v>
      </c>
      <c r="B9776" t="s">
        <v>1144</v>
      </c>
      <c r="C9776">
        <v>0</v>
      </c>
      <c r="D9776">
        <v>0</v>
      </c>
      <c r="E9776">
        <v>0</v>
      </c>
      <c r="F9776">
        <v>0</v>
      </c>
    </row>
    <row r="9777" spans="1:6" ht="15" customHeight="1" x14ac:dyDescent="0.35">
      <c r="A9777" s="86">
        <v>550302</v>
      </c>
      <c r="B9777" t="s">
        <v>384</v>
      </c>
      <c r="C9777">
        <v>0</v>
      </c>
      <c r="D9777">
        <v>0</v>
      </c>
      <c r="E9777">
        <v>0</v>
      </c>
      <c r="F9777">
        <v>0</v>
      </c>
    </row>
    <row r="9778" spans="1:6" ht="15" customHeight="1" x14ac:dyDescent="0.35">
      <c r="A9778" s="86">
        <v>5503020</v>
      </c>
      <c r="B9778" t="s">
        <v>384</v>
      </c>
      <c r="C9778">
        <v>0</v>
      </c>
      <c r="D9778">
        <v>0</v>
      </c>
      <c r="E9778">
        <v>0</v>
      </c>
      <c r="F9778">
        <v>0</v>
      </c>
    </row>
    <row r="9779" spans="1:6" ht="15" customHeight="1" x14ac:dyDescent="0.35">
      <c r="A9779" s="86">
        <v>550302001</v>
      </c>
      <c r="B9779" t="s">
        <v>567</v>
      </c>
      <c r="C9779">
        <v>0</v>
      </c>
      <c r="D9779">
        <v>0</v>
      </c>
      <c r="E9779">
        <v>0</v>
      </c>
      <c r="F9779">
        <v>0</v>
      </c>
    </row>
    <row r="9780" spans="1:6" ht="15" customHeight="1" x14ac:dyDescent="0.35">
      <c r="A9780" s="86">
        <v>55030200104</v>
      </c>
      <c r="B9780" t="s">
        <v>567</v>
      </c>
      <c r="C9780">
        <v>0</v>
      </c>
      <c r="D9780">
        <v>0</v>
      </c>
      <c r="E9780">
        <v>0</v>
      </c>
      <c r="F9780">
        <v>0</v>
      </c>
    </row>
    <row r="9781" spans="1:6" ht="15" customHeight="1" x14ac:dyDescent="0.35">
      <c r="A9781" s="86">
        <v>55030200105</v>
      </c>
      <c r="B9781" t="s">
        <v>1143</v>
      </c>
      <c r="C9781">
        <v>0</v>
      </c>
      <c r="D9781">
        <v>0</v>
      </c>
      <c r="E9781">
        <v>0</v>
      </c>
      <c r="F9781">
        <v>0</v>
      </c>
    </row>
    <row r="9782" spans="1:6" ht="15" customHeight="1" x14ac:dyDescent="0.35">
      <c r="A9782" s="86">
        <v>55030200109</v>
      </c>
      <c r="B9782" t="s">
        <v>1144</v>
      </c>
      <c r="C9782">
        <v>0</v>
      </c>
      <c r="D9782">
        <v>0</v>
      </c>
      <c r="E9782">
        <v>0</v>
      </c>
      <c r="F9782">
        <v>0</v>
      </c>
    </row>
    <row r="9783" spans="1:6" ht="15" customHeight="1" x14ac:dyDescent="0.35">
      <c r="A9783" s="86">
        <v>550303</v>
      </c>
      <c r="B9783" t="s">
        <v>1659</v>
      </c>
      <c r="C9783">
        <v>0</v>
      </c>
      <c r="D9783">
        <v>0</v>
      </c>
      <c r="E9783">
        <v>0</v>
      </c>
      <c r="F9783">
        <v>0</v>
      </c>
    </row>
    <row r="9784" spans="1:6" ht="15" customHeight="1" x14ac:dyDescent="0.35">
      <c r="A9784" s="86">
        <v>5503030</v>
      </c>
      <c r="B9784" t="s">
        <v>1659</v>
      </c>
      <c r="C9784">
        <v>0</v>
      </c>
      <c r="D9784">
        <v>0</v>
      </c>
      <c r="E9784">
        <v>0</v>
      </c>
      <c r="F9784">
        <v>0</v>
      </c>
    </row>
    <row r="9785" spans="1:6" ht="15" customHeight="1" x14ac:dyDescent="0.35">
      <c r="A9785" s="86">
        <v>550303001</v>
      </c>
      <c r="B9785" t="s">
        <v>567</v>
      </c>
      <c r="C9785">
        <v>0</v>
      </c>
      <c r="D9785">
        <v>0</v>
      </c>
      <c r="E9785">
        <v>0</v>
      </c>
      <c r="F9785">
        <v>0</v>
      </c>
    </row>
    <row r="9786" spans="1:6" ht="15" customHeight="1" x14ac:dyDescent="0.35">
      <c r="A9786" s="86">
        <v>55030300104</v>
      </c>
      <c r="B9786" t="s">
        <v>567</v>
      </c>
      <c r="C9786">
        <v>0</v>
      </c>
      <c r="D9786">
        <v>0</v>
      </c>
      <c r="E9786">
        <v>0</v>
      </c>
      <c r="F9786">
        <v>0</v>
      </c>
    </row>
    <row r="9787" spans="1:6" ht="15" customHeight="1" x14ac:dyDescent="0.35">
      <c r="A9787" s="86">
        <v>55030300105</v>
      </c>
      <c r="B9787" t="s">
        <v>1143</v>
      </c>
      <c r="C9787">
        <v>0</v>
      </c>
      <c r="D9787">
        <v>0</v>
      </c>
      <c r="E9787">
        <v>0</v>
      </c>
      <c r="F9787">
        <v>0</v>
      </c>
    </row>
    <row r="9788" spans="1:6" ht="15" customHeight="1" x14ac:dyDescent="0.35">
      <c r="A9788" s="86">
        <v>55030300109</v>
      </c>
      <c r="B9788" t="s">
        <v>1144</v>
      </c>
      <c r="C9788">
        <v>0</v>
      </c>
      <c r="D9788">
        <v>0</v>
      </c>
      <c r="E9788">
        <v>0</v>
      </c>
      <c r="F9788">
        <v>0</v>
      </c>
    </row>
    <row r="9789" spans="1:6" ht="15" customHeight="1" x14ac:dyDescent="0.35">
      <c r="A9789" s="86">
        <v>5503040</v>
      </c>
      <c r="B9789" t="s">
        <v>1055</v>
      </c>
      <c r="C9789">
        <v>0</v>
      </c>
      <c r="D9789">
        <v>0</v>
      </c>
      <c r="E9789">
        <v>0</v>
      </c>
      <c r="F9789">
        <v>0</v>
      </c>
    </row>
    <row r="9790" spans="1:6" ht="15" customHeight="1" x14ac:dyDescent="0.35">
      <c r="A9790" s="86">
        <v>55030400104</v>
      </c>
      <c r="B9790" t="s">
        <v>567</v>
      </c>
      <c r="C9790">
        <v>0</v>
      </c>
      <c r="D9790">
        <v>0</v>
      </c>
      <c r="E9790">
        <v>0</v>
      </c>
      <c r="F9790">
        <v>0</v>
      </c>
    </row>
    <row r="9791" spans="1:6" ht="15" customHeight="1" x14ac:dyDescent="0.35">
      <c r="A9791" s="86">
        <v>55030400105</v>
      </c>
      <c r="B9791" t="s">
        <v>1143</v>
      </c>
      <c r="C9791">
        <v>0</v>
      </c>
      <c r="D9791">
        <v>0</v>
      </c>
      <c r="E9791">
        <v>0</v>
      </c>
      <c r="F9791">
        <v>0</v>
      </c>
    </row>
    <row r="9792" spans="1:6" ht="15" customHeight="1" x14ac:dyDescent="0.35">
      <c r="A9792" s="86">
        <v>55030400109</v>
      </c>
      <c r="B9792" t="s">
        <v>1144</v>
      </c>
      <c r="C9792">
        <v>0</v>
      </c>
      <c r="D9792">
        <v>0</v>
      </c>
      <c r="E9792">
        <v>0</v>
      </c>
      <c r="F9792">
        <v>0</v>
      </c>
    </row>
    <row r="9793" spans="1:6" ht="15" customHeight="1" x14ac:dyDescent="0.35">
      <c r="A9793" s="86">
        <v>5504</v>
      </c>
      <c r="B9793" t="s">
        <v>212</v>
      </c>
      <c r="C9793">
        <v>0</v>
      </c>
      <c r="D9793">
        <v>0</v>
      </c>
      <c r="E9793">
        <v>0</v>
      </c>
      <c r="F9793">
        <v>0</v>
      </c>
    </row>
    <row r="9794" spans="1:6" ht="15" customHeight="1" x14ac:dyDescent="0.35">
      <c r="A9794" s="86">
        <v>550401</v>
      </c>
      <c r="B9794" t="s">
        <v>386</v>
      </c>
      <c r="C9794">
        <v>0</v>
      </c>
      <c r="D9794">
        <v>0</v>
      </c>
      <c r="E9794">
        <v>0</v>
      </c>
      <c r="F9794">
        <v>0</v>
      </c>
    </row>
    <row r="9795" spans="1:6" ht="15" customHeight="1" x14ac:dyDescent="0.35">
      <c r="A9795" s="86">
        <v>5504010</v>
      </c>
      <c r="B9795" t="s">
        <v>386</v>
      </c>
      <c r="C9795">
        <v>0</v>
      </c>
      <c r="D9795">
        <v>0</v>
      </c>
      <c r="E9795">
        <v>0</v>
      </c>
      <c r="F9795">
        <v>0</v>
      </c>
    </row>
    <row r="9796" spans="1:6" ht="15" customHeight="1" x14ac:dyDescent="0.35">
      <c r="A9796" s="86">
        <v>550401001</v>
      </c>
      <c r="B9796" t="s">
        <v>567</v>
      </c>
      <c r="C9796">
        <v>0</v>
      </c>
      <c r="D9796">
        <v>0</v>
      </c>
      <c r="E9796">
        <v>0</v>
      </c>
      <c r="F9796">
        <v>0</v>
      </c>
    </row>
    <row r="9797" spans="1:6" ht="15" customHeight="1" x14ac:dyDescent="0.35">
      <c r="A9797" s="86">
        <v>55040100104</v>
      </c>
      <c r="B9797" t="s">
        <v>567</v>
      </c>
      <c r="C9797">
        <v>0</v>
      </c>
      <c r="D9797">
        <v>0</v>
      </c>
      <c r="E9797">
        <v>0</v>
      </c>
      <c r="F9797">
        <v>0</v>
      </c>
    </row>
    <row r="9798" spans="1:6" ht="15" customHeight="1" x14ac:dyDescent="0.35">
      <c r="A9798" s="86">
        <v>55040100105</v>
      </c>
      <c r="B9798" t="s">
        <v>1143</v>
      </c>
      <c r="C9798">
        <v>0</v>
      </c>
      <c r="D9798">
        <v>0</v>
      </c>
      <c r="E9798">
        <v>0</v>
      </c>
      <c r="F9798">
        <v>0</v>
      </c>
    </row>
    <row r="9799" spans="1:6" ht="15" customHeight="1" x14ac:dyDescent="0.35">
      <c r="A9799" s="86">
        <v>55040100109</v>
      </c>
      <c r="B9799" t="s">
        <v>1144</v>
      </c>
      <c r="C9799">
        <v>0</v>
      </c>
      <c r="D9799">
        <v>0</v>
      </c>
      <c r="E9799">
        <v>0</v>
      </c>
      <c r="F9799">
        <v>0</v>
      </c>
    </row>
    <row r="9800" spans="1:6" ht="15" customHeight="1" x14ac:dyDescent="0.35">
      <c r="A9800" s="86">
        <v>550402</v>
      </c>
      <c r="B9800" t="s">
        <v>646</v>
      </c>
      <c r="C9800">
        <v>0</v>
      </c>
      <c r="D9800">
        <v>0</v>
      </c>
      <c r="E9800">
        <v>0</v>
      </c>
      <c r="F9800">
        <v>0</v>
      </c>
    </row>
    <row r="9801" spans="1:6" ht="15" customHeight="1" x14ac:dyDescent="0.35">
      <c r="A9801" s="86">
        <v>5504020</v>
      </c>
      <c r="B9801" t="s">
        <v>646</v>
      </c>
      <c r="C9801">
        <v>0</v>
      </c>
      <c r="D9801">
        <v>0</v>
      </c>
      <c r="E9801">
        <v>0</v>
      </c>
      <c r="F9801">
        <v>0</v>
      </c>
    </row>
    <row r="9802" spans="1:6" ht="15" customHeight="1" x14ac:dyDescent="0.35">
      <c r="A9802" s="86">
        <v>550402001</v>
      </c>
      <c r="B9802" t="s">
        <v>567</v>
      </c>
      <c r="C9802">
        <v>0</v>
      </c>
      <c r="D9802">
        <v>0</v>
      </c>
      <c r="E9802">
        <v>0</v>
      </c>
      <c r="F9802">
        <v>0</v>
      </c>
    </row>
    <row r="9803" spans="1:6" ht="15" customHeight="1" x14ac:dyDescent="0.35">
      <c r="A9803" s="86">
        <v>55040200104</v>
      </c>
      <c r="B9803" t="s">
        <v>567</v>
      </c>
      <c r="C9803">
        <v>0</v>
      </c>
      <c r="D9803">
        <v>0</v>
      </c>
      <c r="E9803">
        <v>0</v>
      </c>
      <c r="F9803">
        <v>0</v>
      </c>
    </row>
    <row r="9804" spans="1:6" ht="15" customHeight="1" x14ac:dyDescent="0.35">
      <c r="A9804" s="86">
        <v>55040200105</v>
      </c>
      <c r="B9804" t="s">
        <v>1143</v>
      </c>
      <c r="C9804">
        <v>0</v>
      </c>
      <c r="D9804">
        <v>0</v>
      </c>
      <c r="E9804">
        <v>0</v>
      </c>
      <c r="F9804">
        <v>0</v>
      </c>
    </row>
    <row r="9805" spans="1:6" ht="15" customHeight="1" x14ac:dyDescent="0.35">
      <c r="A9805" s="86">
        <v>55040200109</v>
      </c>
      <c r="B9805" t="s">
        <v>1144</v>
      </c>
      <c r="C9805">
        <v>0</v>
      </c>
      <c r="D9805">
        <v>0</v>
      </c>
      <c r="E9805">
        <v>0</v>
      </c>
      <c r="F9805">
        <v>0</v>
      </c>
    </row>
    <row r="9806" spans="1:6" ht="15" customHeight="1" x14ac:dyDescent="0.35">
      <c r="A9806" s="86">
        <v>5505</v>
      </c>
      <c r="B9806" t="s">
        <v>213</v>
      </c>
      <c r="C9806">
        <v>0</v>
      </c>
      <c r="D9806">
        <v>0</v>
      </c>
      <c r="E9806">
        <v>0</v>
      </c>
      <c r="F9806">
        <v>0</v>
      </c>
    </row>
    <row r="9807" spans="1:6" ht="15" customHeight="1" x14ac:dyDescent="0.35">
      <c r="A9807" s="86">
        <v>550501</v>
      </c>
      <c r="B9807" t="s">
        <v>388</v>
      </c>
      <c r="C9807">
        <v>0</v>
      </c>
      <c r="D9807">
        <v>0</v>
      </c>
      <c r="E9807">
        <v>0</v>
      </c>
      <c r="F9807">
        <v>0</v>
      </c>
    </row>
    <row r="9808" spans="1:6" ht="15" customHeight="1" x14ac:dyDescent="0.35">
      <c r="A9808" s="86">
        <v>5505010</v>
      </c>
      <c r="B9808" t="s">
        <v>388</v>
      </c>
      <c r="C9808">
        <v>0</v>
      </c>
      <c r="D9808">
        <v>0</v>
      </c>
      <c r="E9808">
        <v>0</v>
      </c>
      <c r="F9808">
        <v>0</v>
      </c>
    </row>
    <row r="9809" spans="1:6" ht="15" customHeight="1" x14ac:dyDescent="0.35">
      <c r="A9809" s="86">
        <v>550501001</v>
      </c>
      <c r="B9809" t="s">
        <v>567</v>
      </c>
      <c r="C9809">
        <v>0</v>
      </c>
      <c r="D9809">
        <v>0</v>
      </c>
      <c r="E9809">
        <v>0</v>
      </c>
      <c r="F9809">
        <v>0</v>
      </c>
    </row>
    <row r="9810" spans="1:6" ht="15" customHeight="1" x14ac:dyDescent="0.35">
      <c r="A9810" s="86">
        <v>55050100104</v>
      </c>
      <c r="B9810" t="s">
        <v>567</v>
      </c>
      <c r="C9810">
        <v>0</v>
      </c>
      <c r="D9810">
        <v>0</v>
      </c>
      <c r="E9810">
        <v>0</v>
      </c>
      <c r="F9810">
        <v>0</v>
      </c>
    </row>
    <row r="9811" spans="1:6" ht="15" customHeight="1" x14ac:dyDescent="0.35">
      <c r="A9811" s="86">
        <v>55050100105</v>
      </c>
      <c r="B9811" t="s">
        <v>1143</v>
      </c>
      <c r="C9811">
        <v>0</v>
      </c>
      <c r="D9811">
        <v>0</v>
      </c>
      <c r="E9811">
        <v>0</v>
      </c>
      <c r="F9811">
        <v>0</v>
      </c>
    </row>
    <row r="9812" spans="1:6" ht="15" customHeight="1" x14ac:dyDescent="0.35">
      <c r="A9812" s="86">
        <v>55050100109</v>
      </c>
      <c r="B9812" t="s">
        <v>1144</v>
      </c>
      <c r="C9812">
        <v>0</v>
      </c>
      <c r="D9812">
        <v>0</v>
      </c>
      <c r="E9812">
        <v>0</v>
      </c>
      <c r="F9812">
        <v>0</v>
      </c>
    </row>
    <row r="9813" spans="1:6" ht="15" customHeight="1" x14ac:dyDescent="0.35">
      <c r="A9813" s="86">
        <v>5506</v>
      </c>
      <c r="B9813" t="s">
        <v>214</v>
      </c>
      <c r="C9813">
        <v>0</v>
      </c>
      <c r="D9813">
        <v>0</v>
      </c>
      <c r="E9813">
        <v>1380777.98</v>
      </c>
      <c r="F9813">
        <v>-1380777.98</v>
      </c>
    </row>
    <row r="9814" spans="1:6" ht="15" customHeight="1" x14ac:dyDescent="0.35">
      <c r="A9814" s="86">
        <v>550601</v>
      </c>
      <c r="B9814" t="s">
        <v>390</v>
      </c>
      <c r="C9814">
        <v>0</v>
      </c>
      <c r="D9814">
        <v>0</v>
      </c>
      <c r="E9814">
        <v>0</v>
      </c>
      <c r="F9814">
        <v>0</v>
      </c>
    </row>
    <row r="9815" spans="1:6" ht="15" customHeight="1" x14ac:dyDescent="0.35">
      <c r="A9815" s="86">
        <v>5506010</v>
      </c>
      <c r="B9815" t="s">
        <v>390</v>
      </c>
      <c r="C9815">
        <v>0</v>
      </c>
      <c r="D9815">
        <v>0</v>
      </c>
      <c r="E9815">
        <v>0</v>
      </c>
      <c r="F9815">
        <v>0</v>
      </c>
    </row>
    <row r="9816" spans="1:6" ht="15" customHeight="1" x14ac:dyDescent="0.35">
      <c r="A9816" s="86">
        <v>550601001</v>
      </c>
      <c r="B9816" t="s">
        <v>567</v>
      </c>
      <c r="C9816">
        <v>0</v>
      </c>
      <c r="D9816">
        <v>0</v>
      </c>
      <c r="E9816">
        <v>0</v>
      </c>
      <c r="F9816">
        <v>0</v>
      </c>
    </row>
    <row r="9817" spans="1:6" ht="15" customHeight="1" x14ac:dyDescent="0.35">
      <c r="A9817" s="86">
        <v>55060100104</v>
      </c>
      <c r="B9817" t="s">
        <v>567</v>
      </c>
      <c r="C9817">
        <v>0</v>
      </c>
      <c r="D9817">
        <v>0</v>
      </c>
      <c r="E9817">
        <v>0</v>
      </c>
      <c r="F9817">
        <v>0</v>
      </c>
    </row>
    <row r="9818" spans="1:6" ht="15" customHeight="1" x14ac:dyDescent="0.35">
      <c r="A9818" s="86">
        <v>55060100105</v>
      </c>
      <c r="B9818" t="s">
        <v>1143</v>
      </c>
      <c r="C9818">
        <v>0</v>
      </c>
      <c r="D9818">
        <v>0</v>
      </c>
      <c r="E9818">
        <v>0</v>
      </c>
      <c r="F9818">
        <v>0</v>
      </c>
    </row>
    <row r="9819" spans="1:6" ht="15" customHeight="1" x14ac:dyDescent="0.35">
      <c r="A9819" s="86">
        <v>55060100109</v>
      </c>
      <c r="B9819" t="s">
        <v>1144</v>
      </c>
      <c r="C9819">
        <v>0</v>
      </c>
      <c r="D9819">
        <v>0</v>
      </c>
      <c r="E9819">
        <v>0</v>
      </c>
      <c r="F9819">
        <v>0</v>
      </c>
    </row>
    <row r="9820" spans="1:6" ht="15" customHeight="1" x14ac:dyDescent="0.35">
      <c r="A9820" s="86">
        <v>550602</v>
      </c>
      <c r="B9820" t="s">
        <v>391</v>
      </c>
      <c r="C9820">
        <v>0</v>
      </c>
      <c r="D9820">
        <v>0</v>
      </c>
      <c r="E9820">
        <v>0</v>
      </c>
      <c r="F9820">
        <v>0</v>
      </c>
    </row>
    <row r="9821" spans="1:6" ht="15" customHeight="1" x14ac:dyDescent="0.35">
      <c r="A9821" s="86">
        <v>5506020</v>
      </c>
      <c r="B9821" t="s">
        <v>391</v>
      </c>
      <c r="C9821">
        <v>0</v>
      </c>
      <c r="D9821">
        <v>0</v>
      </c>
      <c r="E9821">
        <v>0</v>
      </c>
      <c r="F9821">
        <v>0</v>
      </c>
    </row>
    <row r="9822" spans="1:6" ht="15" customHeight="1" x14ac:dyDescent="0.35">
      <c r="A9822" s="86">
        <v>550602001</v>
      </c>
      <c r="B9822" t="s">
        <v>567</v>
      </c>
      <c r="C9822">
        <v>0</v>
      </c>
      <c r="D9822">
        <v>0</v>
      </c>
      <c r="E9822">
        <v>0</v>
      </c>
      <c r="F9822">
        <v>0</v>
      </c>
    </row>
    <row r="9823" spans="1:6" ht="15" customHeight="1" x14ac:dyDescent="0.35">
      <c r="A9823" s="86">
        <v>55060200104</v>
      </c>
      <c r="B9823" t="s">
        <v>567</v>
      </c>
      <c r="C9823">
        <v>0</v>
      </c>
      <c r="D9823">
        <v>0</v>
      </c>
      <c r="E9823">
        <v>0</v>
      </c>
      <c r="F9823">
        <v>0</v>
      </c>
    </row>
    <row r="9824" spans="1:6" ht="15" customHeight="1" x14ac:dyDescent="0.35">
      <c r="A9824" s="86">
        <v>55060200105</v>
      </c>
      <c r="B9824" t="s">
        <v>1143</v>
      </c>
      <c r="C9824">
        <v>0</v>
      </c>
      <c r="D9824">
        <v>0</v>
      </c>
      <c r="E9824">
        <v>0</v>
      </c>
      <c r="F9824">
        <v>0</v>
      </c>
    </row>
    <row r="9825" spans="1:6" ht="15" customHeight="1" x14ac:dyDescent="0.35">
      <c r="A9825" s="86">
        <v>55060200109</v>
      </c>
      <c r="B9825" t="s">
        <v>1144</v>
      </c>
      <c r="C9825">
        <v>0</v>
      </c>
      <c r="D9825">
        <v>0</v>
      </c>
      <c r="E9825">
        <v>0</v>
      </c>
      <c r="F9825">
        <v>0</v>
      </c>
    </row>
    <row r="9826" spans="1:6" ht="15" customHeight="1" x14ac:dyDescent="0.35">
      <c r="A9826" s="86">
        <v>550603</v>
      </c>
      <c r="B9826" t="s">
        <v>393</v>
      </c>
      <c r="C9826">
        <v>0</v>
      </c>
      <c r="D9826">
        <v>0</v>
      </c>
      <c r="E9826">
        <v>0</v>
      </c>
      <c r="F9826">
        <v>0</v>
      </c>
    </row>
    <row r="9827" spans="1:6" ht="15" customHeight="1" x14ac:dyDescent="0.35">
      <c r="A9827" s="86">
        <v>5506030</v>
      </c>
      <c r="B9827" t="s">
        <v>393</v>
      </c>
      <c r="C9827">
        <v>0</v>
      </c>
      <c r="D9827">
        <v>0</v>
      </c>
      <c r="E9827">
        <v>0</v>
      </c>
      <c r="F9827">
        <v>0</v>
      </c>
    </row>
    <row r="9828" spans="1:6" ht="15" customHeight="1" x14ac:dyDescent="0.35">
      <c r="A9828" s="86">
        <v>550603001</v>
      </c>
      <c r="B9828" t="s">
        <v>567</v>
      </c>
      <c r="C9828">
        <v>0</v>
      </c>
      <c r="D9828">
        <v>0</v>
      </c>
      <c r="E9828">
        <v>0</v>
      </c>
      <c r="F9828">
        <v>0</v>
      </c>
    </row>
    <row r="9829" spans="1:6" ht="15" customHeight="1" x14ac:dyDescent="0.35">
      <c r="A9829" s="86">
        <v>55060300104</v>
      </c>
      <c r="B9829" t="s">
        <v>567</v>
      </c>
      <c r="C9829">
        <v>0</v>
      </c>
      <c r="D9829">
        <v>0</v>
      </c>
      <c r="E9829">
        <v>0</v>
      </c>
      <c r="F9829">
        <v>0</v>
      </c>
    </row>
    <row r="9830" spans="1:6" ht="15" customHeight="1" x14ac:dyDescent="0.35">
      <c r="A9830" s="86">
        <v>55060300105</v>
      </c>
      <c r="B9830" t="s">
        <v>1143</v>
      </c>
      <c r="C9830">
        <v>0</v>
      </c>
      <c r="D9830">
        <v>0</v>
      </c>
      <c r="E9830">
        <v>0</v>
      </c>
      <c r="F9830">
        <v>0</v>
      </c>
    </row>
    <row r="9831" spans="1:6" ht="15" customHeight="1" x14ac:dyDescent="0.35">
      <c r="A9831" s="86">
        <v>55060300109</v>
      </c>
      <c r="B9831" t="s">
        <v>1144</v>
      </c>
      <c r="C9831">
        <v>0</v>
      </c>
      <c r="D9831">
        <v>0</v>
      </c>
      <c r="E9831">
        <v>0</v>
      </c>
      <c r="F9831">
        <v>0</v>
      </c>
    </row>
    <row r="9832" spans="1:6" ht="15" customHeight="1" x14ac:dyDescent="0.35">
      <c r="A9832" s="86">
        <v>550604</v>
      </c>
      <c r="B9832" t="s">
        <v>394</v>
      </c>
      <c r="C9832">
        <v>0</v>
      </c>
      <c r="D9832">
        <v>0</v>
      </c>
      <c r="E9832">
        <v>0</v>
      </c>
      <c r="F9832">
        <v>0</v>
      </c>
    </row>
    <row r="9833" spans="1:6" ht="15" customHeight="1" x14ac:dyDescent="0.35">
      <c r="A9833" s="86">
        <v>5506040</v>
      </c>
      <c r="B9833" t="s">
        <v>394</v>
      </c>
      <c r="C9833">
        <v>0</v>
      </c>
      <c r="D9833">
        <v>0</v>
      </c>
      <c r="E9833">
        <v>0</v>
      </c>
      <c r="F9833">
        <v>0</v>
      </c>
    </row>
    <row r="9834" spans="1:6" ht="15" customHeight="1" x14ac:dyDescent="0.35">
      <c r="A9834" s="86">
        <v>550604001</v>
      </c>
      <c r="B9834" t="s">
        <v>567</v>
      </c>
      <c r="C9834">
        <v>0</v>
      </c>
      <c r="D9834">
        <v>0</v>
      </c>
      <c r="E9834">
        <v>0</v>
      </c>
      <c r="F9834">
        <v>0</v>
      </c>
    </row>
    <row r="9835" spans="1:6" ht="15" customHeight="1" x14ac:dyDescent="0.35">
      <c r="A9835" s="86">
        <v>55060400104</v>
      </c>
      <c r="B9835" t="s">
        <v>567</v>
      </c>
      <c r="C9835">
        <v>0</v>
      </c>
      <c r="D9835">
        <v>0</v>
      </c>
      <c r="E9835">
        <v>0</v>
      </c>
      <c r="F9835">
        <v>0</v>
      </c>
    </row>
    <row r="9836" spans="1:6" ht="15" customHeight="1" x14ac:dyDescent="0.35">
      <c r="A9836" s="86">
        <v>55060400105</v>
      </c>
      <c r="B9836" t="s">
        <v>1143</v>
      </c>
      <c r="C9836">
        <v>0</v>
      </c>
      <c r="D9836">
        <v>0</v>
      </c>
      <c r="E9836">
        <v>0</v>
      </c>
      <c r="F9836">
        <v>0</v>
      </c>
    </row>
    <row r="9837" spans="1:6" ht="15" customHeight="1" x14ac:dyDescent="0.35">
      <c r="A9837" s="86">
        <v>55060400109</v>
      </c>
      <c r="B9837" t="s">
        <v>1144</v>
      </c>
      <c r="C9837">
        <v>0</v>
      </c>
      <c r="D9837">
        <v>0</v>
      </c>
      <c r="E9837">
        <v>0</v>
      </c>
      <c r="F9837">
        <v>0</v>
      </c>
    </row>
    <row r="9838" spans="1:6" ht="15" customHeight="1" x14ac:dyDescent="0.35">
      <c r="A9838" s="86">
        <v>550605</v>
      </c>
      <c r="B9838" t="s">
        <v>396</v>
      </c>
      <c r="C9838">
        <v>0</v>
      </c>
      <c r="D9838">
        <v>0</v>
      </c>
      <c r="E9838">
        <v>0</v>
      </c>
      <c r="F9838">
        <v>0</v>
      </c>
    </row>
    <row r="9839" spans="1:6" ht="15" customHeight="1" x14ac:dyDescent="0.35">
      <c r="A9839" s="86">
        <v>5506050</v>
      </c>
      <c r="B9839" t="s">
        <v>396</v>
      </c>
      <c r="C9839">
        <v>0</v>
      </c>
      <c r="D9839">
        <v>0</v>
      </c>
      <c r="E9839">
        <v>0</v>
      </c>
      <c r="F9839">
        <v>0</v>
      </c>
    </row>
    <row r="9840" spans="1:6" ht="15" customHeight="1" x14ac:dyDescent="0.35">
      <c r="A9840" s="86">
        <v>550605001</v>
      </c>
      <c r="B9840" t="s">
        <v>567</v>
      </c>
      <c r="C9840">
        <v>0</v>
      </c>
      <c r="D9840">
        <v>0</v>
      </c>
      <c r="E9840">
        <v>0</v>
      </c>
      <c r="F9840">
        <v>0</v>
      </c>
    </row>
    <row r="9841" spans="1:6" ht="15" customHeight="1" x14ac:dyDescent="0.35">
      <c r="A9841" s="86">
        <v>55060500104</v>
      </c>
      <c r="B9841" t="s">
        <v>567</v>
      </c>
      <c r="C9841">
        <v>0</v>
      </c>
      <c r="D9841">
        <v>0</v>
      </c>
      <c r="E9841">
        <v>0</v>
      </c>
      <c r="F9841">
        <v>0</v>
      </c>
    </row>
    <row r="9842" spans="1:6" ht="15" customHeight="1" x14ac:dyDescent="0.35">
      <c r="A9842" s="86">
        <v>55060500105</v>
      </c>
      <c r="B9842" t="s">
        <v>1143</v>
      </c>
      <c r="C9842">
        <v>0</v>
      </c>
      <c r="D9842">
        <v>0</v>
      </c>
      <c r="E9842">
        <v>0</v>
      </c>
      <c r="F9842">
        <v>0</v>
      </c>
    </row>
    <row r="9843" spans="1:6" ht="15" customHeight="1" x14ac:dyDescent="0.35">
      <c r="A9843" s="86">
        <v>55060500109</v>
      </c>
      <c r="B9843" t="s">
        <v>1144</v>
      </c>
      <c r="C9843">
        <v>0</v>
      </c>
      <c r="D9843">
        <v>0</v>
      </c>
      <c r="E9843">
        <v>0</v>
      </c>
      <c r="F9843">
        <v>0</v>
      </c>
    </row>
    <row r="9844" spans="1:6" ht="15" customHeight="1" x14ac:dyDescent="0.35">
      <c r="A9844" s="86">
        <v>550606</v>
      </c>
      <c r="B9844" t="s">
        <v>398</v>
      </c>
      <c r="C9844">
        <v>0</v>
      </c>
      <c r="D9844">
        <v>0</v>
      </c>
      <c r="E9844">
        <v>1112.5</v>
      </c>
      <c r="F9844">
        <v>-1112.5</v>
      </c>
    </row>
    <row r="9845" spans="1:6" ht="15" customHeight="1" x14ac:dyDescent="0.35">
      <c r="A9845" s="86">
        <v>5506060</v>
      </c>
      <c r="B9845" t="s">
        <v>398</v>
      </c>
      <c r="C9845">
        <v>0</v>
      </c>
      <c r="D9845">
        <v>0</v>
      </c>
      <c r="E9845">
        <v>1112.5</v>
      </c>
      <c r="F9845">
        <v>-1112.5</v>
      </c>
    </row>
    <row r="9846" spans="1:6" ht="15" customHeight="1" x14ac:dyDescent="0.35">
      <c r="A9846" s="86">
        <v>550606001</v>
      </c>
      <c r="B9846" t="s">
        <v>567</v>
      </c>
      <c r="C9846">
        <v>0</v>
      </c>
      <c r="D9846">
        <v>0</v>
      </c>
      <c r="E9846">
        <v>1112.5</v>
      </c>
      <c r="F9846">
        <v>-1112.5</v>
      </c>
    </row>
    <row r="9847" spans="1:6" ht="15" customHeight="1" x14ac:dyDescent="0.35">
      <c r="A9847" s="86">
        <v>55060600104</v>
      </c>
      <c r="B9847" t="s">
        <v>567</v>
      </c>
      <c r="C9847">
        <v>0</v>
      </c>
      <c r="D9847">
        <v>0</v>
      </c>
      <c r="E9847">
        <v>1112.5</v>
      </c>
      <c r="F9847">
        <v>-1112.5</v>
      </c>
    </row>
    <row r="9848" spans="1:6" ht="15" customHeight="1" x14ac:dyDescent="0.35">
      <c r="A9848" s="86">
        <v>55060600105</v>
      </c>
      <c r="B9848" t="s">
        <v>1143</v>
      </c>
      <c r="C9848">
        <v>0</v>
      </c>
      <c r="D9848">
        <v>0</v>
      </c>
      <c r="E9848">
        <v>0</v>
      </c>
      <c r="F9848">
        <v>0</v>
      </c>
    </row>
    <row r="9849" spans="1:6" ht="15" customHeight="1" x14ac:dyDescent="0.35">
      <c r="A9849" s="86">
        <v>55060600109</v>
      </c>
      <c r="B9849" t="s">
        <v>1144</v>
      </c>
      <c r="C9849">
        <v>0</v>
      </c>
      <c r="D9849">
        <v>0</v>
      </c>
      <c r="E9849">
        <v>0</v>
      </c>
      <c r="F9849">
        <v>0</v>
      </c>
    </row>
    <row r="9850" spans="1:6" ht="15" customHeight="1" x14ac:dyDescent="0.35">
      <c r="A9850" s="86">
        <v>550607</v>
      </c>
      <c r="B9850" t="s">
        <v>400</v>
      </c>
      <c r="C9850">
        <v>0</v>
      </c>
      <c r="D9850">
        <v>0</v>
      </c>
      <c r="E9850">
        <v>0</v>
      </c>
      <c r="F9850">
        <v>0</v>
      </c>
    </row>
    <row r="9851" spans="1:6" ht="15" customHeight="1" x14ac:dyDescent="0.35">
      <c r="A9851" s="86">
        <v>5506070</v>
      </c>
      <c r="B9851" t="s">
        <v>400</v>
      </c>
      <c r="C9851">
        <v>0</v>
      </c>
      <c r="D9851">
        <v>0</v>
      </c>
      <c r="E9851">
        <v>0</v>
      </c>
      <c r="F9851">
        <v>0</v>
      </c>
    </row>
    <row r="9852" spans="1:6" ht="15" customHeight="1" x14ac:dyDescent="0.35">
      <c r="A9852" s="86">
        <v>550607001</v>
      </c>
      <c r="B9852" t="s">
        <v>567</v>
      </c>
      <c r="C9852">
        <v>0</v>
      </c>
      <c r="D9852">
        <v>0</v>
      </c>
      <c r="E9852">
        <v>0</v>
      </c>
      <c r="F9852">
        <v>0</v>
      </c>
    </row>
    <row r="9853" spans="1:6" ht="15" customHeight="1" x14ac:dyDescent="0.35">
      <c r="A9853" s="86">
        <v>55060700104</v>
      </c>
      <c r="B9853" t="s">
        <v>567</v>
      </c>
      <c r="C9853">
        <v>0</v>
      </c>
      <c r="D9853">
        <v>0</v>
      </c>
      <c r="E9853">
        <v>0</v>
      </c>
      <c r="F9853">
        <v>0</v>
      </c>
    </row>
    <row r="9854" spans="1:6" ht="15" customHeight="1" x14ac:dyDescent="0.35">
      <c r="A9854" s="86">
        <v>55060700105</v>
      </c>
      <c r="B9854" t="s">
        <v>1143</v>
      </c>
      <c r="C9854">
        <v>0</v>
      </c>
      <c r="D9854">
        <v>0</v>
      </c>
      <c r="E9854">
        <v>0</v>
      </c>
      <c r="F9854">
        <v>0</v>
      </c>
    </row>
    <row r="9855" spans="1:6" ht="15" customHeight="1" x14ac:dyDescent="0.35">
      <c r="A9855" s="86">
        <v>55060700109</v>
      </c>
      <c r="B9855" t="s">
        <v>1144</v>
      </c>
      <c r="C9855">
        <v>0</v>
      </c>
      <c r="D9855">
        <v>0</v>
      </c>
      <c r="E9855">
        <v>0</v>
      </c>
      <c r="F9855">
        <v>0</v>
      </c>
    </row>
    <row r="9856" spans="1:6" ht="15" customHeight="1" x14ac:dyDescent="0.35">
      <c r="A9856" s="86">
        <v>550608</v>
      </c>
      <c r="B9856" t="s">
        <v>402</v>
      </c>
      <c r="C9856">
        <v>0</v>
      </c>
      <c r="D9856">
        <v>0</v>
      </c>
      <c r="E9856">
        <v>0</v>
      </c>
      <c r="F9856">
        <v>0</v>
      </c>
    </row>
    <row r="9857" spans="1:6" ht="15" customHeight="1" x14ac:dyDescent="0.35">
      <c r="A9857" s="86">
        <v>5506080</v>
      </c>
      <c r="B9857" t="s">
        <v>402</v>
      </c>
      <c r="C9857">
        <v>0</v>
      </c>
      <c r="D9857">
        <v>0</v>
      </c>
      <c r="E9857">
        <v>0</v>
      </c>
      <c r="F9857">
        <v>0</v>
      </c>
    </row>
    <row r="9858" spans="1:6" ht="15" customHeight="1" x14ac:dyDescent="0.35">
      <c r="A9858" s="86">
        <v>550608001</v>
      </c>
      <c r="B9858" t="s">
        <v>567</v>
      </c>
      <c r="C9858">
        <v>0</v>
      </c>
      <c r="D9858">
        <v>0</v>
      </c>
      <c r="E9858">
        <v>0</v>
      </c>
      <c r="F9858">
        <v>0</v>
      </c>
    </row>
    <row r="9859" spans="1:6" ht="15" customHeight="1" x14ac:dyDescent="0.35">
      <c r="A9859" s="86">
        <v>55060800104</v>
      </c>
      <c r="B9859" t="s">
        <v>567</v>
      </c>
      <c r="C9859">
        <v>0</v>
      </c>
      <c r="D9859">
        <v>0</v>
      </c>
      <c r="E9859">
        <v>0</v>
      </c>
      <c r="F9859">
        <v>0</v>
      </c>
    </row>
    <row r="9860" spans="1:6" ht="15" customHeight="1" x14ac:dyDescent="0.35">
      <c r="A9860" s="86">
        <v>55060800105</v>
      </c>
      <c r="B9860" t="s">
        <v>1143</v>
      </c>
      <c r="C9860">
        <v>0</v>
      </c>
      <c r="D9860">
        <v>0</v>
      </c>
      <c r="E9860">
        <v>0</v>
      </c>
      <c r="F9860">
        <v>0</v>
      </c>
    </row>
    <row r="9861" spans="1:6" ht="15" customHeight="1" x14ac:dyDescent="0.35">
      <c r="A9861" s="86">
        <v>55060800109</v>
      </c>
      <c r="B9861" t="s">
        <v>1144</v>
      </c>
      <c r="C9861">
        <v>0</v>
      </c>
      <c r="D9861">
        <v>0</v>
      </c>
      <c r="E9861">
        <v>0</v>
      </c>
      <c r="F9861">
        <v>0</v>
      </c>
    </row>
    <row r="9862" spans="1:6" ht="15" customHeight="1" x14ac:dyDescent="0.35">
      <c r="A9862" s="86">
        <v>550609</v>
      </c>
      <c r="B9862" t="s">
        <v>404</v>
      </c>
      <c r="C9862">
        <v>0</v>
      </c>
      <c r="D9862">
        <v>0</v>
      </c>
      <c r="E9862">
        <v>0</v>
      </c>
      <c r="F9862">
        <v>0</v>
      </c>
    </row>
    <row r="9863" spans="1:6" ht="15" customHeight="1" x14ac:dyDescent="0.35">
      <c r="A9863" s="86">
        <v>5506090</v>
      </c>
      <c r="B9863" t="s">
        <v>404</v>
      </c>
      <c r="C9863">
        <v>0</v>
      </c>
      <c r="D9863">
        <v>0</v>
      </c>
      <c r="E9863">
        <v>0</v>
      </c>
      <c r="F9863">
        <v>0</v>
      </c>
    </row>
    <row r="9864" spans="1:6" ht="15" customHeight="1" x14ac:dyDescent="0.35">
      <c r="A9864" s="86">
        <v>550609001</v>
      </c>
      <c r="B9864" t="s">
        <v>567</v>
      </c>
      <c r="C9864">
        <v>0</v>
      </c>
      <c r="D9864">
        <v>0</v>
      </c>
      <c r="E9864">
        <v>0</v>
      </c>
      <c r="F9864">
        <v>0</v>
      </c>
    </row>
    <row r="9865" spans="1:6" ht="15" customHeight="1" x14ac:dyDescent="0.35">
      <c r="A9865" s="86">
        <v>55060900104</v>
      </c>
      <c r="B9865" t="s">
        <v>567</v>
      </c>
      <c r="C9865">
        <v>0</v>
      </c>
      <c r="D9865">
        <v>0</v>
      </c>
      <c r="E9865">
        <v>0</v>
      </c>
      <c r="F9865">
        <v>0</v>
      </c>
    </row>
    <row r="9866" spans="1:6" ht="15" customHeight="1" x14ac:dyDescent="0.35">
      <c r="A9866" s="86">
        <v>55060900105</v>
      </c>
      <c r="B9866" t="s">
        <v>1143</v>
      </c>
      <c r="C9866">
        <v>0</v>
      </c>
      <c r="D9866">
        <v>0</v>
      </c>
      <c r="E9866">
        <v>0</v>
      </c>
      <c r="F9866">
        <v>0</v>
      </c>
    </row>
    <row r="9867" spans="1:6" ht="15" customHeight="1" x14ac:dyDescent="0.35">
      <c r="A9867" s="86">
        <v>55060900109</v>
      </c>
      <c r="B9867" t="s">
        <v>1144</v>
      </c>
      <c r="C9867">
        <v>0</v>
      </c>
      <c r="D9867">
        <v>0</v>
      </c>
      <c r="E9867">
        <v>0</v>
      </c>
      <c r="F9867">
        <v>0</v>
      </c>
    </row>
    <row r="9868" spans="1:6" ht="15" customHeight="1" x14ac:dyDescent="0.35">
      <c r="A9868" s="86">
        <v>550610</v>
      </c>
      <c r="B9868" t="s">
        <v>2119</v>
      </c>
      <c r="C9868">
        <v>0</v>
      </c>
      <c r="D9868">
        <v>0</v>
      </c>
      <c r="E9868">
        <v>0</v>
      </c>
      <c r="F9868">
        <v>0</v>
      </c>
    </row>
    <row r="9869" spans="1:6" ht="15" customHeight="1" x14ac:dyDescent="0.35">
      <c r="A9869" s="86">
        <v>5506100</v>
      </c>
      <c r="B9869" t="s">
        <v>553</v>
      </c>
      <c r="C9869">
        <v>0</v>
      </c>
      <c r="D9869">
        <v>0</v>
      </c>
      <c r="E9869">
        <v>0</v>
      </c>
      <c r="F9869">
        <v>0</v>
      </c>
    </row>
    <row r="9870" spans="1:6" ht="15" customHeight="1" x14ac:dyDescent="0.35">
      <c r="A9870" s="86">
        <v>550610001</v>
      </c>
      <c r="B9870" t="s">
        <v>405</v>
      </c>
      <c r="C9870">
        <v>0</v>
      </c>
      <c r="D9870">
        <v>0</v>
      </c>
      <c r="E9870">
        <v>0</v>
      </c>
      <c r="F9870">
        <v>0</v>
      </c>
    </row>
    <row r="9871" spans="1:6" ht="15" customHeight="1" x14ac:dyDescent="0.35">
      <c r="A9871" s="86">
        <v>55061000104</v>
      </c>
      <c r="B9871" t="s">
        <v>567</v>
      </c>
      <c r="C9871">
        <v>0</v>
      </c>
      <c r="D9871">
        <v>0</v>
      </c>
      <c r="E9871">
        <v>0</v>
      </c>
      <c r="F9871">
        <v>0</v>
      </c>
    </row>
    <row r="9872" spans="1:6" ht="15" customHeight="1" x14ac:dyDescent="0.35">
      <c r="A9872" s="86">
        <v>55061000105</v>
      </c>
      <c r="B9872" t="s">
        <v>1143</v>
      </c>
      <c r="C9872">
        <v>0</v>
      </c>
      <c r="D9872">
        <v>0</v>
      </c>
      <c r="E9872">
        <v>0</v>
      </c>
      <c r="F9872">
        <v>0</v>
      </c>
    </row>
    <row r="9873" spans="1:6" ht="15" customHeight="1" x14ac:dyDescent="0.35">
      <c r="A9873" s="86">
        <v>55061000109</v>
      </c>
      <c r="B9873" t="s">
        <v>1144</v>
      </c>
      <c r="C9873">
        <v>0</v>
      </c>
      <c r="D9873">
        <v>0</v>
      </c>
      <c r="E9873">
        <v>0</v>
      </c>
      <c r="F9873">
        <v>0</v>
      </c>
    </row>
    <row r="9874" spans="1:6" ht="15" customHeight="1" x14ac:dyDescent="0.35">
      <c r="A9874" s="86">
        <v>550611</v>
      </c>
      <c r="B9874" t="s">
        <v>407</v>
      </c>
      <c r="C9874">
        <v>0</v>
      </c>
      <c r="D9874">
        <v>0</v>
      </c>
      <c r="E9874">
        <v>0</v>
      </c>
      <c r="F9874">
        <v>0</v>
      </c>
    </row>
    <row r="9875" spans="1:6" ht="15" customHeight="1" x14ac:dyDescent="0.35">
      <c r="A9875" s="86">
        <v>5506110</v>
      </c>
      <c r="B9875" t="s">
        <v>407</v>
      </c>
      <c r="C9875">
        <v>0</v>
      </c>
      <c r="D9875">
        <v>0</v>
      </c>
      <c r="E9875">
        <v>0</v>
      </c>
      <c r="F9875">
        <v>0</v>
      </c>
    </row>
    <row r="9876" spans="1:6" ht="15" customHeight="1" x14ac:dyDescent="0.35">
      <c r="A9876" s="86">
        <v>550611001</v>
      </c>
      <c r="B9876" t="s">
        <v>567</v>
      </c>
      <c r="C9876">
        <v>0</v>
      </c>
      <c r="D9876">
        <v>0</v>
      </c>
      <c r="E9876">
        <v>0</v>
      </c>
      <c r="F9876">
        <v>0</v>
      </c>
    </row>
    <row r="9877" spans="1:6" ht="15" customHeight="1" x14ac:dyDescent="0.35">
      <c r="A9877" s="86">
        <v>55061100104</v>
      </c>
      <c r="B9877" t="s">
        <v>567</v>
      </c>
      <c r="C9877">
        <v>0</v>
      </c>
      <c r="D9877">
        <v>0</v>
      </c>
      <c r="E9877">
        <v>0</v>
      </c>
      <c r="F9877">
        <v>0</v>
      </c>
    </row>
    <row r="9878" spans="1:6" ht="15" customHeight="1" x14ac:dyDescent="0.35">
      <c r="A9878" s="86">
        <v>55061100105</v>
      </c>
      <c r="B9878" t="s">
        <v>1143</v>
      </c>
      <c r="C9878">
        <v>0</v>
      </c>
      <c r="D9878">
        <v>0</v>
      </c>
      <c r="E9878">
        <v>0</v>
      </c>
      <c r="F9878">
        <v>0</v>
      </c>
    </row>
    <row r="9879" spans="1:6" ht="15" customHeight="1" x14ac:dyDescent="0.35">
      <c r="A9879" s="86">
        <v>55061100109</v>
      </c>
      <c r="B9879" t="s">
        <v>1144</v>
      </c>
      <c r="C9879">
        <v>0</v>
      </c>
      <c r="D9879">
        <v>0</v>
      </c>
      <c r="E9879">
        <v>0</v>
      </c>
      <c r="F9879">
        <v>0</v>
      </c>
    </row>
    <row r="9880" spans="1:6" ht="15" customHeight="1" x14ac:dyDescent="0.35">
      <c r="A9880" s="86">
        <v>550612</v>
      </c>
      <c r="B9880" t="s">
        <v>409</v>
      </c>
      <c r="C9880">
        <v>0</v>
      </c>
      <c r="D9880">
        <v>0</v>
      </c>
      <c r="E9880">
        <v>0</v>
      </c>
      <c r="F9880">
        <v>0</v>
      </c>
    </row>
    <row r="9881" spans="1:6" ht="15" customHeight="1" x14ac:dyDescent="0.35">
      <c r="A9881" s="86">
        <v>5506120</v>
      </c>
      <c r="B9881" t="s">
        <v>409</v>
      </c>
      <c r="C9881">
        <v>0</v>
      </c>
      <c r="D9881">
        <v>0</v>
      </c>
      <c r="E9881">
        <v>0</v>
      </c>
      <c r="F9881">
        <v>0</v>
      </c>
    </row>
    <row r="9882" spans="1:6" ht="15" customHeight="1" x14ac:dyDescent="0.35">
      <c r="A9882" s="86">
        <v>550612001</v>
      </c>
      <c r="B9882" t="s">
        <v>567</v>
      </c>
      <c r="C9882">
        <v>0</v>
      </c>
      <c r="D9882">
        <v>0</v>
      </c>
      <c r="E9882">
        <v>0</v>
      </c>
      <c r="F9882">
        <v>0</v>
      </c>
    </row>
    <row r="9883" spans="1:6" ht="15" customHeight="1" x14ac:dyDescent="0.35">
      <c r="A9883" s="86">
        <v>55061200104</v>
      </c>
      <c r="B9883" t="s">
        <v>567</v>
      </c>
      <c r="C9883">
        <v>0</v>
      </c>
      <c r="D9883">
        <v>0</v>
      </c>
      <c r="E9883">
        <v>0</v>
      </c>
      <c r="F9883">
        <v>0</v>
      </c>
    </row>
    <row r="9884" spans="1:6" ht="15" customHeight="1" x14ac:dyDescent="0.35">
      <c r="A9884" s="86">
        <v>55061200105</v>
      </c>
      <c r="B9884" t="s">
        <v>1143</v>
      </c>
      <c r="C9884">
        <v>0</v>
      </c>
      <c r="D9884">
        <v>0</v>
      </c>
      <c r="E9884">
        <v>0</v>
      </c>
      <c r="F9884">
        <v>0</v>
      </c>
    </row>
    <row r="9885" spans="1:6" ht="15" customHeight="1" x14ac:dyDescent="0.35">
      <c r="A9885" s="86">
        <v>55061200109</v>
      </c>
      <c r="B9885" t="s">
        <v>1144</v>
      </c>
      <c r="C9885">
        <v>0</v>
      </c>
      <c r="D9885">
        <v>0</v>
      </c>
      <c r="E9885">
        <v>0</v>
      </c>
      <c r="F9885">
        <v>0</v>
      </c>
    </row>
    <row r="9886" spans="1:6" ht="15" customHeight="1" x14ac:dyDescent="0.35">
      <c r="A9886" s="86">
        <v>550613</v>
      </c>
      <c r="B9886" t="s">
        <v>1075</v>
      </c>
      <c r="C9886">
        <v>0</v>
      </c>
      <c r="D9886">
        <v>0</v>
      </c>
      <c r="E9886">
        <v>0</v>
      </c>
      <c r="F9886">
        <v>0</v>
      </c>
    </row>
    <row r="9887" spans="1:6" ht="15" customHeight="1" x14ac:dyDescent="0.35">
      <c r="A9887" s="86">
        <v>5506130</v>
      </c>
      <c r="B9887" t="s">
        <v>1075</v>
      </c>
      <c r="C9887">
        <v>0</v>
      </c>
      <c r="D9887">
        <v>0</v>
      </c>
      <c r="E9887">
        <v>0</v>
      </c>
      <c r="F9887">
        <v>0</v>
      </c>
    </row>
    <row r="9888" spans="1:6" ht="15" customHeight="1" x14ac:dyDescent="0.35">
      <c r="A9888" s="86">
        <v>550613001</v>
      </c>
      <c r="B9888" t="s">
        <v>567</v>
      </c>
      <c r="C9888">
        <v>0</v>
      </c>
      <c r="D9888">
        <v>0</v>
      </c>
      <c r="E9888">
        <v>0</v>
      </c>
      <c r="F9888">
        <v>0</v>
      </c>
    </row>
    <row r="9889" spans="1:6" ht="15" customHeight="1" x14ac:dyDescent="0.35">
      <c r="A9889" s="86">
        <v>55061300104</v>
      </c>
      <c r="B9889" t="s">
        <v>567</v>
      </c>
      <c r="C9889">
        <v>0</v>
      </c>
      <c r="D9889">
        <v>0</v>
      </c>
      <c r="E9889">
        <v>0</v>
      </c>
      <c r="F9889">
        <v>0</v>
      </c>
    </row>
    <row r="9890" spans="1:6" ht="15" customHeight="1" x14ac:dyDescent="0.35">
      <c r="A9890" s="86">
        <v>55061300105</v>
      </c>
      <c r="B9890" t="s">
        <v>1143</v>
      </c>
      <c r="C9890">
        <v>0</v>
      </c>
      <c r="D9890">
        <v>0</v>
      </c>
      <c r="E9890">
        <v>0</v>
      </c>
      <c r="F9890">
        <v>0</v>
      </c>
    </row>
    <row r="9891" spans="1:6" ht="15" customHeight="1" x14ac:dyDescent="0.35">
      <c r="A9891" s="86">
        <v>55061300109</v>
      </c>
      <c r="B9891" t="s">
        <v>1144</v>
      </c>
      <c r="C9891">
        <v>0</v>
      </c>
      <c r="D9891">
        <v>0</v>
      </c>
      <c r="E9891">
        <v>0</v>
      </c>
      <c r="F9891">
        <v>0</v>
      </c>
    </row>
    <row r="9892" spans="1:6" ht="15" customHeight="1" x14ac:dyDescent="0.35">
      <c r="A9892" s="86">
        <v>550614</v>
      </c>
      <c r="B9892" t="s">
        <v>410</v>
      </c>
      <c r="C9892">
        <v>0</v>
      </c>
      <c r="D9892">
        <v>0</v>
      </c>
      <c r="E9892">
        <v>0</v>
      </c>
      <c r="F9892">
        <v>0</v>
      </c>
    </row>
    <row r="9893" spans="1:6" ht="15" customHeight="1" x14ac:dyDescent="0.35">
      <c r="A9893" s="86">
        <v>5506140</v>
      </c>
      <c r="B9893" t="s">
        <v>410</v>
      </c>
      <c r="C9893">
        <v>0</v>
      </c>
      <c r="D9893">
        <v>0</v>
      </c>
      <c r="E9893">
        <v>0</v>
      </c>
      <c r="F9893">
        <v>0</v>
      </c>
    </row>
    <row r="9894" spans="1:6" ht="15" customHeight="1" x14ac:dyDescent="0.35">
      <c r="A9894" s="86">
        <v>550614001</v>
      </c>
      <c r="B9894" t="s">
        <v>567</v>
      </c>
      <c r="C9894">
        <v>0</v>
      </c>
      <c r="D9894">
        <v>0</v>
      </c>
      <c r="E9894">
        <v>0</v>
      </c>
      <c r="F9894">
        <v>0</v>
      </c>
    </row>
    <row r="9895" spans="1:6" ht="15" customHeight="1" x14ac:dyDescent="0.35">
      <c r="A9895" s="86">
        <v>55061400104</v>
      </c>
      <c r="B9895" t="s">
        <v>567</v>
      </c>
      <c r="C9895">
        <v>0</v>
      </c>
      <c r="D9895">
        <v>0</v>
      </c>
      <c r="E9895">
        <v>0</v>
      </c>
      <c r="F9895">
        <v>0</v>
      </c>
    </row>
    <row r="9896" spans="1:6" ht="15" customHeight="1" x14ac:dyDescent="0.35">
      <c r="A9896" s="86">
        <v>55061400105</v>
      </c>
      <c r="B9896" t="s">
        <v>1143</v>
      </c>
      <c r="C9896">
        <v>0</v>
      </c>
      <c r="D9896">
        <v>0</v>
      </c>
      <c r="E9896">
        <v>0</v>
      </c>
      <c r="F9896">
        <v>0</v>
      </c>
    </row>
    <row r="9897" spans="1:6" ht="15" customHeight="1" x14ac:dyDescent="0.35">
      <c r="A9897" s="86">
        <v>55061400109</v>
      </c>
      <c r="B9897" t="s">
        <v>1144</v>
      </c>
      <c r="C9897">
        <v>0</v>
      </c>
      <c r="D9897">
        <v>0</v>
      </c>
      <c r="E9897">
        <v>0</v>
      </c>
      <c r="F9897">
        <v>0</v>
      </c>
    </row>
    <row r="9898" spans="1:6" ht="15" customHeight="1" x14ac:dyDescent="0.35">
      <c r="A9898" s="86">
        <v>550615</v>
      </c>
      <c r="B9898" t="s">
        <v>1853</v>
      </c>
      <c r="C9898">
        <v>0</v>
      </c>
      <c r="D9898">
        <v>0</v>
      </c>
      <c r="E9898">
        <v>0</v>
      </c>
      <c r="F9898">
        <v>0</v>
      </c>
    </row>
    <row r="9899" spans="1:6" ht="15" customHeight="1" x14ac:dyDescent="0.35">
      <c r="A9899" s="86">
        <v>5506150</v>
      </c>
      <c r="B9899" t="s">
        <v>436</v>
      </c>
      <c r="C9899">
        <v>0</v>
      </c>
      <c r="D9899">
        <v>0</v>
      </c>
      <c r="E9899">
        <v>0</v>
      </c>
      <c r="F9899">
        <v>0</v>
      </c>
    </row>
    <row r="9900" spans="1:6" ht="15" customHeight="1" x14ac:dyDescent="0.35">
      <c r="A9900" s="86">
        <v>550615001</v>
      </c>
      <c r="B9900" t="s">
        <v>1853</v>
      </c>
      <c r="C9900">
        <v>0</v>
      </c>
      <c r="D9900">
        <v>0</v>
      </c>
      <c r="E9900">
        <v>0</v>
      </c>
      <c r="F9900">
        <v>0</v>
      </c>
    </row>
    <row r="9901" spans="1:6" ht="15" customHeight="1" x14ac:dyDescent="0.35">
      <c r="A9901" s="86">
        <v>55061500104</v>
      </c>
      <c r="B9901" t="s">
        <v>567</v>
      </c>
      <c r="C9901">
        <v>0</v>
      </c>
      <c r="D9901">
        <v>0</v>
      </c>
      <c r="E9901">
        <v>0</v>
      </c>
      <c r="F9901">
        <v>0</v>
      </c>
    </row>
    <row r="9902" spans="1:6" ht="15" customHeight="1" x14ac:dyDescent="0.35">
      <c r="A9902" s="86">
        <v>55061500105</v>
      </c>
      <c r="B9902" t="s">
        <v>1143</v>
      </c>
      <c r="C9902">
        <v>0</v>
      </c>
      <c r="D9902">
        <v>0</v>
      </c>
      <c r="E9902">
        <v>0</v>
      </c>
      <c r="F9902">
        <v>0</v>
      </c>
    </row>
    <row r="9903" spans="1:6" ht="15" customHeight="1" x14ac:dyDescent="0.35">
      <c r="A9903" s="86">
        <v>55061500109</v>
      </c>
      <c r="B9903" t="s">
        <v>1144</v>
      </c>
      <c r="C9903">
        <v>0</v>
      </c>
      <c r="D9903">
        <v>0</v>
      </c>
      <c r="E9903">
        <v>0</v>
      </c>
      <c r="F9903">
        <v>0</v>
      </c>
    </row>
    <row r="9904" spans="1:6" ht="15" customHeight="1" x14ac:dyDescent="0.35">
      <c r="A9904" s="86">
        <v>550616</v>
      </c>
      <c r="B9904" t="s">
        <v>594</v>
      </c>
      <c r="C9904">
        <v>0</v>
      </c>
      <c r="D9904">
        <v>0</v>
      </c>
      <c r="E9904">
        <v>0</v>
      </c>
      <c r="F9904">
        <v>0</v>
      </c>
    </row>
    <row r="9905" spans="1:6" ht="15" customHeight="1" x14ac:dyDescent="0.35">
      <c r="A9905" s="86">
        <v>5506160</v>
      </c>
      <c r="B9905" t="s">
        <v>594</v>
      </c>
      <c r="C9905">
        <v>0</v>
      </c>
      <c r="D9905">
        <v>0</v>
      </c>
      <c r="E9905">
        <v>0</v>
      </c>
      <c r="F9905">
        <v>0</v>
      </c>
    </row>
    <row r="9906" spans="1:6" ht="15" customHeight="1" x14ac:dyDescent="0.35">
      <c r="A9906" s="86">
        <v>550616001</v>
      </c>
      <c r="B9906" t="s">
        <v>567</v>
      </c>
      <c r="C9906">
        <v>0</v>
      </c>
      <c r="D9906">
        <v>0</v>
      </c>
      <c r="E9906">
        <v>0</v>
      </c>
      <c r="F9906">
        <v>0</v>
      </c>
    </row>
    <row r="9907" spans="1:6" ht="15" customHeight="1" x14ac:dyDescent="0.35">
      <c r="A9907" s="86">
        <v>55061600104</v>
      </c>
      <c r="B9907" t="s">
        <v>567</v>
      </c>
      <c r="C9907">
        <v>0</v>
      </c>
      <c r="D9907">
        <v>0</v>
      </c>
      <c r="E9907">
        <v>0</v>
      </c>
      <c r="F9907">
        <v>0</v>
      </c>
    </row>
    <row r="9908" spans="1:6" ht="15" customHeight="1" x14ac:dyDescent="0.35">
      <c r="A9908" s="86">
        <v>55061600105</v>
      </c>
      <c r="B9908" t="s">
        <v>1143</v>
      </c>
      <c r="C9908">
        <v>0</v>
      </c>
      <c r="D9908">
        <v>0</v>
      </c>
      <c r="E9908">
        <v>0</v>
      </c>
      <c r="F9908">
        <v>0</v>
      </c>
    </row>
    <row r="9909" spans="1:6" ht="15" customHeight="1" x14ac:dyDescent="0.35">
      <c r="A9909" s="86">
        <v>55061600109</v>
      </c>
      <c r="B9909" t="s">
        <v>1144</v>
      </c>
      <c r="C9909">
        <v>0</v>
      </c>
      <c r="D9909">
        <v>0</v>
      </c>
      <c r="E9909">
        <v>0</v>
      </c>
      <c r="F9909">
        <v>0</v>
      </c>
    </row>
    <row r="9910" spans="1:6" ht="15" customHeight="1" x14ac:dyDescent="0.35">
      <c r="A9910" s="86">
        <v>5506170</v>
      </c>
      <c r="B9910" t="s">
        <v>1082</v>
      </c>
      <c r="C9910">
        <v>0</v>
      </c>
      <c r="D9910">
        <v>0</v>
      </c>
      <c r="E9910">
        <v>0</v>
      </c>
      <c r="F9910">
        <v>0</v>
      </c>
    </row>
    <row r="9911" spans="1:6" ht="15" customHeight="1" x14ac:dyDescent="0.35">
      <c r="A9911" s="86">
        <v>55061700104</v>
      </c>
      <c r="B9911" t="s">
        <v>567</v>
      </c>
      <c r="C9911">
        <v>0</v>
      </c>
      <c r="D9911">
        <v>0</v>
      </c>
      <c r="E9911">
        <v>0</v>
      </c>
      <c r="F9911">
        <v>0</v>
      </c>
    </row>
    <row r="9912" spans="1:6" ht="15" customHeight="1" x14ac:dyDescent="0.35">
      <c r="A9912" s="86">
        <v>55061700105</v>
      </c>
      <c r="B9912" t="s">
        <v>1143</v>
      </c>
      <c r="C9912">
        <v>0</v>
      </c>
      <c r="D9912">
        <v>0</v>
      </c>
      <c r="E9912">
        <v>0</v>
      </c>
      <c r="F9912">
        <v>0</v>
      </c>
    </row>
    <row r="9913" spans="1:6" ht="15" customHeight="1" x14ac:dyDescent="0.35">
      <c r="A9913" s="86">
        <v>55061700109</v>
      </c>
      <c r="B9913" t="s">
        <v>1144</v>
      </c>
      <c r="C9913">
        <v>0</v>
      </c>
      <c r="D9913">
        <v>0</v>
      </c>
      <c r="E9913">
        <v>0</v>
      </c>
      <c r="F9913">
        <v>0</v>
      </c>
    </row>
    <row r="9914" spans="1:6" ht="15" customHeight="1" x14ac:dyDescent="0.35">
      <c r="A9914" s="86">
        <v>550618</v>
      </c>
      <c r="B9914" t="s">
        <v>415</v>
      </c>
      <c r="C9914">
        <v>0</v>
      </c>
      <c r="D9914">
        <v>0</v>
      </c>
      <c r="E9914">
        <v>0</v>
      </c>
      <c r="F9914">
        <v>0</v>
      </c>
    </row>
    <row r="9915" spans="1:6" ht="15" customHeight="1" x14ac:dyDescent="0.35">
      <c r="A9915" s="86">
        <v>5506180</v>
      </c>
      <c r="B9915" t="s">
        <v>415</v>
      </c>
      <c r="C9915">
        <v>0</v>
      </c>
      <c r="D9915">
        <v>0</v>
      </c>
      <c r="E9915">
        <v>0</v>
      </c>
      <c r="F9915">
        <v>0</v>
      </c>
    </row>
    <row r="9916" spans="1:6" ht="15" customHeight="1" x14ac:dyDescent="0.35">
      <c r="A9916" s="86">
        <v>550618001</v>
      </c>
      <c r="B9916" t="s">
        <v>567</v>
      </c>
      <c r="C9916">
        <v>0</v>
      </c>
      <c r="D9916">
        <v>0</v>
      </c>
      <c r="E9916">
        <v>0</v>
      </c>
      <c r="F9916">
        <v>0</v>
      </c>
    </row>
    <row r="9917" spans="1:6" ht="15" customHeight="1" x14ac:dyDescent="0.35">
      <c r="A9917" s="86">
        <v>55061800104</v>
      </c>
      <c r="B9917" t="s">
        <v>567</v>
      </c>
      <c r="C9917">
        <v>0</v>
      </c>
      <c r="D9917">
        <v>0</v>
      </c>
      <c r="E9917">
        <v>0</v>
      </c>
      <c r="F9917">
        <v>0</v>
      </c>
    </row>
    <row r="9918" spans="1:6" ht="15" customHeight="1" x14ac:dyDescent="0.35">
      <c r="A9918" s="86">
        <v>55061800105</v>
      </c>
      <c r="B9918" t="s">
        <v>1143</v>
      </c>
      <c r="C9918">
        <v>0</v>
      </c>
      <c r="D9918">
        <v>0</v>
      </c>
      <c r="E9918">
        <v>0</v>
      </c>
      <c r="F9918">
        <v>0</v>
      </c>
    </row>
    <row r="9919" spans="1:6" ht="15" customHeight="1" x14ac:dyDescent="0.35">
      <c r="A9919" s="86">
        <v>55061800109</v>
      </c>
      <c r="B9919" t="s">
        <v>1144</v>
      </c>
      <c r="C9919">
        <v>0</v>
      </c>
      <c r="D9919">
        <v>0</v>
      </c>
      <c r="E9919">
        <v>0</v>
      </c>
      <c r="F9919">
        <v>0</v>
      </c>
    </row>
    <row r="9920" spans="1:6" ht="15" customHeight="1" x14ac:dyDescent="0.35">
      <c r="A9920" s="86">
        <v>5506190</v>
      </c>
      <c r="B9920" t="s">
        <v>1086</v>
      </c>
      <c r="C9920">
        <v>0</v>
      </c>
      <c r="D9920">
        <v>0</v>
      </c>
      <c r="E9920">
        <v>0</v>
      </c>
      <c r="F9920">
        <v>0</v>
      </c>
    </row>
    <row r="9921" spans="1:6" ht="15" customHeight="1" x14ac:dyDescent="0.35">
      <c r="A9921" s="86">
        <v>55061900104</v>
      </c>
      <c r="B9921" t="s">
        <v>567</v>
      </c>
      <c r="C9921">
        <v>0</v>
      </c>
      <c r="D9921">
        <v>0</v>
      </c>
      <c r="E9921">
        <v>0</v>
      </c>
      <c r="F9921">
        <v>0</v>
      </c>
    </row>
    <row r="9922" spans="1:6" ht="15" customHeight="1" x14ac:dyDescent="0.35">
      <c r="A9922" s="86">
        <v>55061900105</v>
      </c>
      <c r="B9922" t="s">
        <v>1143</v>
      </c>
      <c r="C9922">
        <v>0</v>
      </c>
      <c r="D9922">
        <v>0</v>
      </c>
      <c r="E9922">
        <v>0</v>
      </c>
      <c r="F9922">
        <v>0</v>
      </c>
    </row>
    <row r="9923" spans="1:6" ht="15" customHeight="1" x14ac:dyDescent="0.35">
      <c r="A9923" s="86">
        <v>55061900109</v>
      </c>
      <c r="B9923" t="s">
        <v>1144</v>
      </c>
      <c r="C9923">
        <v>0</v>
      </c>
      <c r="D9923">
        <v>0</v>
      </c>
      <c r="E9923">
        <v>0</v>
      </c>
      <c r="F9923">
        <v>0</v>
      </c>
    </row>
    <row r="9924" spans="1:6" ht="15" customHeight="1" x14ac:dyDescent="0.35">
      <c r="A9924" s="86">
        <v>5506200</v>
      </c>
      <c r="B9924" t="s">
        <v>1089</v>
      </c>
      <c r="C9924">
        <v>0</v>
      </c>
      <c r="D9924">
        <v>0</v>
      </c>
      <c r="E9924">
        <v>0</v>
      </c>
      <c r="F9924">
        <v>0</v>
      </c>
    </row>
    <row r="9925" spans="1:6" ht="15" customHeight="1" x14ac:dyDescent="0.35">
      <c r="A9925" s="86">
        <v>55062000104</v>
      </c>
      <c r="B9925" t="s">
        <v>567</v>
      </c>
      <c r="C9925">
        <v>0</v>
      </c>
      <c r="D9925">
        <v>0</v>
      </c>
      <c r="E9925">
        <v>0</v>
      </c>
      <c r="F9925">
        <v>0</v>
      </c>
    </row>
    <row r="9926" spans="1:6" ht="15" customHeight="1" x14ac:dyDescent="0.35">
      <c r="A9926" s="86">
        <v>55062000105</v>
      </c>
      <c r="B9926" t="s">
        <v>1143</v>
      </c>
      <c r="C9926">
        <v>0</v>
      </c>
      <c r="D9926">
        <v>0</v>
      </c>
      <c r="E9926">
        <v>0</v>
      </c>
      <c r="F9926">
        <v>0</v>
      </c>
    </row>
    <row r="9927" spans="1:6" ht="15" customHeight="1" x14ac:dyDescent="0.35">
      <c r="A9927" s="86">
        <v>55062000109</v>
      </c>
      <c r="B9927" t="s">
        <v>1144</v>
      </c>
      <c r="C9927">
        <v>0</v>
      </c>
      <c r="D9927">
        <v>0</v>
      </c>
      <c r="E9927">
        <v>0</v>
      </c>
      <c r="F9927">
        <v>0</v>
      </c>
    </row>
    <row r="9928" spans="1:6" ht="15" customHeight="1" x14ac:dyDescent="0.35">
      <c r="A9928" s="86">
        <v>550621</v>
      </c>
      <c r="B9928" t="s">
        <v>1854</v>
      </c>
      <c r="C9928">
        <v>0</v>
      </c>
      <c r="D9928">
        <v>0</v>
      </c>
      <c r="E9928">
        <v>0</v>
      </c>
      <c r="F9928">
        <v>0</v>
      </c>
    </row>
    <row r="9929" spans="1:6" ht="15" customHeight="1" x14ac:dyDescent="0.35">
      <c r="A9929" s="86">
        <v>5506210</v>
      </c>
      <c r="B9929" t="s">
        <v>1092</v>
      </c>
      <c r="C9929">
        <v>0</v>
      </c>
      <c r="D9929">
        <v>0</v>
      </c>
      <c r="E9929">
        <v>0</v>
      </c>
      <c r="F9929">
        <v>0</v>
      </c>
    </row>
    <row r="9930" spans="1:6" ht="15" customHeight="1" x14ac:dyDescent="0.35">
      <c r="A9930" s="86">
        <v>550621001</v>
      </c>
      <c r="B9930" t="s">
        <v>1142</v>
      </c>
      <c r="C9930">
        <v>0</v>
      </c>
      <c r="D9930">
        <v>0</v>
      </c>
      <c r="E9930">
        <v>0</v>
      </c>
      <c r="F9930">
        <v>0</v>
      </c>
    </row>
    <row r="9931" spans="1:6" ht="15" customHeight="1" x14ac:dyDescent="0.35">
      <c r="A9931" s="86">
        <v>55062100104</v>
      </c>
      <c r="B9931" t="s">
        <v>567</v>
      </c>
      <c r="C9931">
        <v>0</v>
      </c>
      <c r="D9931">
        <v>0</v>
      </c>
      <c r="E9931">
        <v>0</v>
      </c>
      <c r="F9931">
        <v>0</v>
      </c>
    </row>
    <row r="9932" spans="1:6" ht="15" customHeight="1" x14ac:dyDescent="0.35">
      <c r="A9932" s="86">
        <v>55062100105</v>
      </c>
      <c r="B9932" t="s">
        <v>1143</v>
      </c>
      <c r="C9932">
        <v>0</v>
      </c>
      <c r="D9932">
        <v>0</v>
      </c>
      <c r="E9932">
        <v>0</v>
      </c>
      <c r="F9932">
        <v>0</v>
      </c>
    </row>
    <row r="9933" spans="1:6" ht="15" customHeight="1" x14ac:dyDescent="0.35">
      <c r="A9933" s="86">
        <v>55062100109</v>
      </c>
      <c r="B9933" t="s">
        <v>1144</v>
      </c>
      <c r="C9933">
        <v>0</v>
      </c>
      <c r="D9933">
        <v>0</v>
      </c>
      <c r="E9933">
        <v>0</v>
      </c>
      <c r="F9933">
        <v>0</v>
      </c>
    </row>
    <row r="9934" spans="1:6" ht="15" customHeight="1" x14ac:dyDescent="0.35">
      <c r="A9934" s="86">
        <v>550622</v>
      </c>
      <c r="B9934" t="s">
        <v>417</v>
      </c>
      <c r="C9934">
        <v>0</v>
      </c>
      <c r="D9934">
        <v>0</v>
      </c>
      <c r="E9934">
        <v>0</v>
      </c>
      <c r="F9934">
        <v>0</v>
      </c>
    </row>
    <row r="9935" spans="1:6" ht="15" customHeight="1" x14ac:dyDescent="0.35">
      <c r="A9935" s="86">
        <v>5506220</v>
      </c>
      <c r="B9935" t="s">
        <v>417</v>
      </c>
      <c r="C9935">
        <v>0</v>
      </c>
      <c r="D9935">
        <v>0</v>
      </c>
      <c r="E9935">
        <v>0</v>
      </c>
      <c r="F9935">
        <v>0</v>
      </c>
    </row>
    <row r="9936" spans="1:6" ht="15" customHeight="1" x14ac:dyDescent="0.35">
      <c r="A9936" s="86">
        <v>550622001</v>
      </c>
      <c r="B9936" t="s">
        <v>567</v>
      </c>
      <c r="C9936">
        <v>0</v>
      </c>
      <c r="D9936">
        <v>0</v>
      </c>
      <c r="E9936">
        <v>0</v>
      </c>
      <c r="F9936">
        <v>0</v>
      </c>
    </row>
    <row r="9937" spans="1:6" ht="15" customHeight="1" x14ac:dyDescent="0.35">
      <c r="A9937" s="86">
        <v>55062200104</v>
      </c>
      <c r="B9937" t="s">
        <v>567</v>
      </c>
      <c r="C9937">
        <v>0</v>
      </c>
      <c r="D9937">
        <v>0</v>
      </c>
      <c r="E9937">
        <v>0</v>
      </c>
      <c r="F9937">
        <v>0</v>
      </c>
    </row>
    <row r="9938" spans="1:6" ht="15" customHeight="1" x14ac:dyDescent="0.35">
      <c r="A9938" s="86">
        <v>55062200105</v>
      </c>
      <c r="B9938" t="s">
        <v>1143</v>
      </c>
      <c r="C9938">
        <v>0</v>
      </c>
      <c r="D9938">
        <v>0</v>
      </c>
      <c r="E9938">
        <v>0</v>
      </c>
      <c r="F9938">
        <v>0</v>
      </c>
    </row>
    <row r="9939" spans="1:6" ht="15" customHeight="1" x14ac:dyDescent="0.35">
      <c r="A9939" s="86">
        <v>55062200109</v>
      </c>
      <c r="B9939" t="s">
        <v>1144</v>
      </c>
      <c r="C9939">
        <v>0</v>
      </c>
      <c r="D9939">
        <v>0</v>
      </c>
      <c r="E9939">
        <v>0</v>
      </c>
      <c r="F9939">
        <v>0</v>
      </c>
    </row>
    <row r="9940" spans="1:6" ht="15" customHeight="1" x14ac:dyDescent="0.35">
      <c r="A9940" s="86">
        <v>550623</v>
      </c>
      <c r="B9940" t="s">
        <v>449</v>
      </c>
      <c r="C9940">
        <v>0</v>
      </c>
      <c r="D9940">
        <v>0</v>
      </c>
      <c r="E9940">
        <v>0</v>
      </c>
      <c r="F9940">
        <v>0</v>
      </c>
    </row>
    <row r="9941" spans="1:6" ht="15" customHeight="1" x14ac:dyDescent="0.35">
      <c r="A9941" s="86">
        <v>5506230</v>
      </c>
      <c r="B9941" t="s">
        <v>449</v>
      </c>
      <c r="C9941">
        <v>0</v>
      </c>
      <c r="D9941">
        <v>0</v>
      </c>
      <c r="E9941">
        <v>0</v>
      </c>
      <c r="F9941">
        <v>0</v>
      </c>
    </row>
    <row r="9942" spans="1:6" ht="15" customHeight="1" x14ac:dyDescent="0.35">
      <c r="A9942" s="86">
        <v>550623001</v>
      </c>
      <c r="B9942" t="s">
        <v>567</v>
      </c>
      <c r="C9942">
        <v>0</v>
      </c>
      <c r="D9942">
        <v>0</v>
      </c>
      <c r="E9942">
        <v>0</v>
      </c>
      <c r="F9942">
        <v>0</v>
      </c>
    </row>
    <row r="9943" spans="1:6" ht="15" customHeight="1" x14ac:dyDescent="0.35">
      <c r="A9943" s="86">
        <v>55062300104</v>
      </c>
      <c r="B9943" t="s">
        <v>567</v>
      </c>
      <c r="C9943">
        <v>0</v>
      </c>
      <c r="D9943">
        <v>0</v>
      </c>
      <c r="E9943">
        <v>0</v>
      </c>
      <c r="F9943">
        <v>0</v>
      </c>
    </row>
    <row r="9944" spans="1:6" ht="15" customHeight="1" x14ac:dyDescent="0.35">
      <c r="A9944" s="86">
        <v>55062300105</v>
      </c>
      <c r="B9944" t="s">
        <v>1143</v>
      </c>
      <c r="C9944">
        <v>0</v>
      </c>
      <c r="D9944">
        <v>0</v>
      </c>
      <c r="E9944">
        <v>0</v>
      </c>
      <c r="F9944">
        <v>0</v>
      </c>
    </row>
    <row r="9945" spans="1:6" ht="15" customHeight="1" x14ac:dyDescent="0.35">
      <c r="A9945" s="86">
        <v>55062300109</v>
      </c>
      <c r="B9945" t="s">
        <v>1144</v>
      </c>
      <c r="C9945">
        <v>0</v>
      </c>
      <c r="D9945">
        <v>0</v>
      </c>
      <c r="E9945">
        <v>0</v>
      </c>
      <c r="F9945">
        <v>0</v>
      </c>
    </row>
    <row r="9946" spans="1:6" ht="15" customHeight="1" x14ac:dyDescent="0.35">
      <c r="A9946" s="86">
        <v>5506240</v>
      </c>
      <c r="B9946" t="s">
        <v>1098</v>
      </c>
      <c r="C9946">
        <v>0</v>
      </c>
      <c r="D9946">
        <v>0</v>
      </c>
      <c r="E9946">
        <v>0</v>
      </c>
      <c r="F9946">
        <v>0</v>
      </c>
    </row>
    <row r="9947" spans="1:6" ht="15" customHeight="1" x14ac:dyDescent="0.35">
      <c r="A9947" s="86">
        <v>55062400104</v>
      </c>
      <c r="B9947" t="s">
        <v>567</v>
      </c>
      <c r="C9947">
        <v>0</v>
      </c>
      <c r="D9947">
        <v>0</v>
      </c>
      <c r="E9947">
        <v>0</v>
      </c>
      <c r="F9947">
        <v>0</v>
      </c>
    </row>
    <row r="9948" spans="1:6" ht="15" customHeight="1" x14ac:dyDescent="0.35">
      <c r="A9948" s="86">
        <v>55062400105</v>
      </c>
      <c r="B9948" t="s">
        <v>1143</v>
      </c>
      <c r="C9948">
        <v>0</v>
      </c>
      <c r="D9948">
        <v>0</v>
      </c>
      <c r="E9948">
        <v>0</v>
      </c>
      <c r="F9948">
        <v>0</v>
      </c>
    </row>
    <row r="9949" spans="1:6" ht="15" customHeight="1" x14ac:dyDescent="0.35">
      <c r="A9949" s="86">
        <v>55062400109</v>
      </c>
      <c r="B9949" t="s">
        <v>1144</v>
      </c>
      <c r="C9949">
        <v>0</v>
      </c>
      <c r="D9949">
        <v>0</v>
      </c>
      <c r="E9949">
        <v>0</v>
      </c>
      <c r="F9949">
        <v>0</v>
      </c>
    </row>
    <row r="9950" spans="1:6" ht="15" customHeight="1" x14ac:dyDescent="0.35">
      <c r="A9950" s="86">
        <v>550625</v>
      </c>
      <c r="B9950" t="s">
        <v>439</v>
      </c>
      <c r="C9950">
        <v>0</v>
      </c>
      <c r="D9950">
        <v>0</v>
      </c>
      <c r="E9950">
        <v>1379665.48</v>
      </c>
      <c r="F9950">
        <v>-1379665.48</v>
      </c>
    </row>
    <row r="9951" spans="1:6" ht="15" customHeight="1" x14ac:dyDescent="0.35">
      <c r="A9951" s="86">
        <v>5506250</v>
      </c>
      <c r="B9951" t="s">
        <v>420</v>
      </c>
      <c r="C9951">
        <v>0</v>
      </c>
      <c r="D9951">
        <v>0</v>
      </c>
      <c r="E9951">
        <v>1379665.48</v>
      </c>
      <c r="F9951">
        <v>-1379665.48</v>
      </c>
    </row>
    <row r="9952" spans="1:6" ht="15" customHeight="1" x14ac:dyDescent="0.35">
      <c r="A9952" s="86">
        <v>550625001</v>
      </c>
      <c r="B9952" t="s">
        <v>567</v>
      </c>
      <c r="C9952">
        <v>0</v>
      </c>
      <c r="D9952">
        <v>0</v>
      </c>
      <c r="E9952">
        <v>1379665.48</v>
      </c>
      <c r="F9952">
        <v>-1379665.48</v>
      </c>
    </row>
    <row r="9953" spans="1:6" ht="15" customHeight="1" x14ac:dyDescent="0.35">
      <c r="A9953" s="86">
        <v>55062500104</v>
      </c>
      <c r="B9953" t="s">
        <v>567</v>
      </c>
      <c r="C9953">
        <v>0</v>
      </c>
      <c r="D9953">
        <v>0</v>
      </c>
      <c r="E9953">
        <v>1379665.48</v>
      </c>
      <c r="F9953">
        <v>-1379665.48</v>
      </c>
    </row>
    <row r="9954" spans="1:6" ht="15" customHeight="1" x14ac:dyDescent="0.35">
      <c r="A9954" s="86">
        <v>55062500105</v>
      </c>
      <c r="B9954" t="s">
        <v>1143</v>
      </c>
      <c r="C9954">
        <v>0</v>
      </c>
      <c r="D9954">
        <v>0</v>
      </c>
      <c r="E9954">
        <v>0</v>
      </c>
      <c r="F9954">
        <v>0</v>
      </c>
    </row>
    <row r="9955" spans="1:6" ht="15" customHeight="1" x14ac:dyDescent="0.35">
      <c r="A9955" s="86">
        <v>55062500109</v>
      </c>
      <c r="B9955" t="s">
        <v>1144</v>
      </c>
      <c r="C9955">
        <v>0</v>
      </c>
      <c r="D9955">
        <v>0</v>
      </c>
      <c r="E9955">
        <v>0</v>
      </c>
      <c r="F9955">
        <v>0</v>
      </c>
    </row>
    <row r="9956" spans="1:6" ht="15" customHeight="1" x14ac:dyDescent="0.35">
      <c r="A9956" s="86">
        <v>5507</v>
      </c>
      <c r="B9956" t="s">
        <v>215</v>
      </c>
      <c r="C9956">
        <v>0</v>
      </c>
      <c r="D9956">
        <v>1526456.22</v>
      </c>
      <c r="E9956">
        <v>2162116.7000000002</v>
      </c>
      <c r="F9956">
        <v>-635660.48</v>
      </c>
    </row>
    <row r="9957" spans="1:6" ht="15" customHeight="1" x14ac:dyDescent="0.35">
      <c r="A9957" s="86">
        <v>550701</v>
      </c>
      <c r="B9957" t="s">
        <v>402</v>
      </c>
      <c r="C9957">
        <v>0</v>
      </c>
      <c r="D9957">
        <v>0</v>
      </c>
      <c r="E9957">
        <v>366047.89</v>
      </c>
      <c r="F9957">
        <v>-366047.89</v>
      </c>
    </row>
    <row r="9958" spans="1:6" ht="15" customHeight="1" x14ac:dyDescent="0.35">
      <c r="A9958" s="86">
        <v>5507010</v>
      </c>
      <c r="B9958" t="s">
        <v>402</v>
      </c>
      <c r="C9958">
        <v>0</v>
      </c>
      <c r="D9958">
        <v>0</v>
      </c>
      <c r="E9958">
        <v>366047.89</v>
      </c>
      <c r="F9958">
        <v>-366047.89</v>
      </c>
    </row>
    <row r="9959" spans="1:6" ht="15" customHeight="1" x14ac:dyDescent="0.35">
      <c r="A9959" s="86">
        <v>550701004</v>
      </c>
      <c r="B9959" t="s">
        <v>450</v>
      </c>
      <c r="C9959">
        <v>0</v>
      </c>
      <c r="D9959">
        <v>0</v>
      </c>
      <c r="E9959">
        <v>366047.89</v>
      </c>
      <c r="F9959">
        <v>-366047.89</v>
      </c>
    </row>
    <row r="9960" spans="1:6" ht="15" customHeight="1" x14ac:dyDescent="0.35">
      <c r="A9960" s="86">
        <v>550701005</v>
      </c>
      <c r="B9960" t="s">
        <v>2120</v>
      </c>
      <c r="C9960">
        <v>0</v>
      </c>
      <c r="D9960">
        <v>0</v>
      </c>
      <c r="E9960">
        <v>0</v>
      </c>
      <c r="F9960">
        <v>0</v>
      </c>
    </row>
    <row r="9961" spans="1:6" ht="15" customHeight="1" x14ac:dyDescent="0.35">
      <c r="A9961" s="86">
        <v>550701009</v>
      </c>
      <c r="B9961" t="s">
        <v>1102</v>
      </c>
      <c r="C9961">
        <v>0</v>
      </c>
      <c r="D9961">
        <v>0</v>
      </c>
      <c r="E9961">
        <v>0</v>
      </c>
      <c r="F9961">
        <v>0</v>
      </c>
    </row>
    <row r="9962" spans="1:6" ht="15" customHeight="1" x14ac:dyDescent="0.35">
      <c r="A9962" s="86">
        <v>55070100904</v>
      </c>
      <c r="B9962" t="s">
        <v>402</v>
      </c>
      <c r="C9962">
        <v>0</v>
      </c>
      <c r="D9962">
        <v>0</v>
      </c>
      <c r="E9962">
        <v>0</v>
      </c>
      <c r="F9962">
        <v>0</v>
      </c>
    </row>
    <row r="9963" spans="1:6" ht="15" customHeight="1" x14ac:dyDescent="0.35">
      <c r="A9963" s="86">
        <v>55070100905</v>
      </c>
      <c r="B9963" t="s">
        <v>450</v>
      </c>
      <c r="C9963">
        <v>0</v>
      </c>
      <c r="D9963">
        <v>0</v>
      </c>
      <c r="E9963">
        <v>0</v>
      </c>
      <c r="F9963">
        <v>0</v>
      </c>
    </row>
    <row r="9964" spans="1:6" ht="15" customHeight="1" x14ac:dyDescent="0.35">
      <c r="A9964" s="86">
        <v>55070100909</v>
      </c>
      <c r="B9964" t="s">
        <v>2120</v>
      </c>
      <c r="C9964">
        <v>0</v>
      </c>
      <c r="D9964">
        <v>0</v>
      </c>
      <c r="E9964">
        <v>0</v>
      </c>
      <c r="F9964">
        <v>0</v>
      </c>
    </row>
    <row r="9965" spans="1:6" ht="15" customHeight="1" x14ac:dyDescent="0.35">
      <c r="A9965" s="86">
        <v>550702</v>
      </c>
      <c r="B9965" t="s">
        <v>451</v>
      </c>
      <c r="C9965">
        <v>0</v>
      </c>
      <c r="D9965">
        <v>1526456.22</v>
      </c>
      <c r="E9965">
        <v>1796068.81</v>
      </c>
      <c r="F9965">
        <v>-269612.59000000003</v>
      </c>
    </row>
    <row r="9966" spans="1:6" ht="15" customHeight="1" x14ac:dyDescent="0.35">
      <c r="A9966" s="86">
        <v>5507020</v>
      </c>
      <c r="B9966" t="s">
        <v>451</v>
      </c>
      <c r="C9966">
        <v>0</v>
      </c>
      <c r="D9966">
        <v>1526456.22</v>
      </c>
      <c r="E9966">
        <v>1796068.81</v>
      </c>
      <c r="F9966">
        <v>-269612.59000000003</v>
      </c>
    </row>
    <row r="9967" spans="1:6" ht="15" customHeight="1" x14ac:dyDescent="0.35">
      <c r="A9967" s="86">
        <v>550702004</v>
      </c>
      <c r="B9967" t="s">
        <v>450</v>
      </c>
      <c r="C9967">
        <v>0</v>
      </c>
      <c r="D9967">
        <v>1526456.22</v>
      </c>
      <c r="E9967">
        <v>1788514.47</v>
      </c>
      <c r="F9967">
        <v>-262058.25</v>
      </c>
    </row>
    <row r="9968" spans="1:6" ht="15" customHeight="1" x14ac:dyDescent="0.35">
      <c r="A9968" s="86">
        <v>550702005</v>
      </c>
      <c r="B9968" t="s">
        <v>2120</v>
      </c>
      <c r="C9968">
        <v>0</v>
      </c>
      <c r="D9968">
        <v>0</v>
      </c>
      <c r="E9968">
        <v>7554.34</v>
      </c>
      <c r="F9968">
        <v>-7554.34</v>
      </c>
    </row>
    <row r="9969" spans="1:6" ht="15" customHeight="1" x14ac:dyDescent="0.35">
      <c r="A9969" s="86">
        <v>550702009</v>
      </c>
      <c r="B9969" t="s">
        <v>1102</v>
      </c>
      <c r="C9969">
        <v>0</v>
      </c>
      <c r="D9969">
        <v>0</v>
      </c>
      <c r="E9969">
        <v>0</v>
      </c>
      <c r="F9969">
        <v>0</v>
      </c>
    </row>
    <row r="9970" spans="1:6" ht="15" customHeight="1" x14ac:dyDescent="0.35">
      <c r="A9970" s="86">
        <v>55070200904</v>
      </c>
      <c r="B9970" t="s">
        <v>402</v>
      </c>
      <c r="C9970">
        <v>0</v>
      </c>
      <c r="D9970">
        <v>0</v>
      </c>
      <c r="E9970">
        <v>0</v>
      </c>
      <c r="F9970">
        <v>0</v>
      </c>
    </row>
    <row r="9971" spans="1:6" ht="15" customHeight="1" x14ac:dyDescent="0.35">
      <c r="A9971" s="86">
        <v>55070200905</v>
      </c>
      <c r="B9971" t="s">
        <v>450</v>
      </c>
      <c r="C9971">
        <v>0</v>
      </c>
      <c r="D9971">
        <v>0</v>
      </c>
      <c r="E9971">
        <v>0</v>
      </c>
      <c r="F9971">
        <v>0</v>
      </c>
    </row>
    <row r="9972" spans="1:6" ht="15" customHeight="1" x14ac:dyDescent="0.35">
      <c r="A9972" s="86">
        <v>55070200909</v>
      </c>
      <c r="B9972" t="s">
        <v>2120</v>
      </c>
      <c r="C9972">
        <v>0</v>
      </c>
      <c r="D9972">
        <v>0</v>
      </c>
      <c r="E9972">
        <v>0</v>
      </c>
      <c r="F9972">
        <v>0</v>
      </c>
    </row>
    <row r="9973" spans="1:6" ht="15" customHeight="1" x14ac:dyDescent="0.35">
      <c r="A9973" s="86">
        <v>5507030</v>
      </c>
      <c r="B9973" t="s">
        <v>425</v>
      </c>
      <c r="C9973">
        <v>0</v>
      </c>
      <c r="D9973">
        <v>0</v>
      </c>
      <c r="E9973">
        <v>0</v>
      </c>
      <c r="F9973">
        <v>0</v>
      </c>
    </row>
    <row r="9974" spans="1:6" ht="15" customHeight="1" x14ac:dyDescent="0.35">
      <c r="A9974" s="86">
        <v>550703004</v>
      </c>
      <c r="B9974" t="s">
        <v>450</v>
      </c>
      <c r="C9974">
        <v>0</v>
      </c>
      <c r="D9974">
        <v>0</v>
      </c>
      <c r="E9974">
        <v>0</v>
      </c>
      <c r="F9974">
        <v>0</v>
      </c>
    </row>
    <row r="9975" spans="1:6" ht="15" customHeight="1" x14ac:dyDescent="0.35">
      <c r="A9975" s="86">
        <v>550703005</v>
      </c>
      <c r="B9975" t="s">
        <v>2120</v>
      </c>
      <c r="C9975">
        <v>0</v>
      </c>
      <c r="D9975">
        <v>0</v>
      </c>
      <c r="E9975">
        <v>0</v>
      </c>
      <c r="F9975">
        <v>0</v>
      </c>
    </row>
    <row r="9976" spans="1:6" ht="15" customHeight="1" x14ac:dyDescent="0.35">
      <c r="A9976" s="86">
        <v>550703009</v>
      </c>
      <c r="B9976" t="s">
        <v>1102</v>
      </c>
      <c r="C9976">
        <v>0</v>
      </c>
      <c r="D9976">
        <v>0</v>
      </c>
      <c r="E9976">
        <v>0</v>
      </c>
      <c r="F9976">
        <v>0</v>
      </c>
    </row>
    <row r="9977" spans="1:6" ht="15" customHeight="1" x14ac:dyDescent="0.35">
      <c r="A9977" s="86">
        <v>55070300904</v>
      </c>
      <c r="B9977" t="s">
        <v>402</v>
      </c>
      <c r="C9977">
        <v>0</v>
      </c>
      <c r="D9977">
        <v>0</v>
      </c>
      <c r="E9977">
        <v>0</v>
      </c>
      <c r="F9977">
        <v>0</v>
      </c>
    </row>
    <row r="9978" spans="1:6" ht="15" customHeight="1" x14ac:dyDescent="0.35">
      <c r="A9978" s="86">
        <v>55070300905</v>
      </c>
      <c r="B9978" t="s">
        <v>450</v>
      </c>
      <c r="C9978">
        <v>0</v>
      </c>
      <c r="D9978">
        <v>0</v>
      </c>
      <c r="E9978">
        <v>0</v>
      </c>
      <c r="F9978">
        <v>0</v>
      </c>
    </row>
    <row r="9979" spans="1:6" ht="15" customHeight="1" x14ac:dyDescent="0.35">
      <c r="A9979" s="86">
        <v>55070300909</v>
      </c>
      <c r="B9979" t="s">
        <v>2120</v>
      </c>
      <c r="C9979">
        <v>0</v>
      </c>
      <c r="D9979">
        <v>0</v>
      </c>
      <c r="E9979">
        <v>0</v>
      </c>
      <c r="F9979">
        <v>0</v>
      </c>
    </row>
    <row r="9980" spans="1:6" ht="15" customHeight="1" x14ac:dyDescent="0.35">
      <c r="A9980" s="86">
        <v>56</v>
      </c>
      <c r="B9980" t="s">
        <v>277</v>
      </c>
      <c r="C9980">
        <v>0</v>
      </c>
      <c r="D9980">
        <v>226</v>
      </c>
      <c r="E9980">
        <v>779463.9</v>
      </c>
      <c r="F9980">
        <v>-779237.9</v>
      </c>
    </row>
    <row r="9981" spans="1:6" ht="15" customHeight="1" x14ac:dyDescent="0.35">
      <c r="A9981" s="86">
        <v>5601</v>
      </c>
      <c r="B9981" t="s">
        <v>201</v>
      </c>
      <c r="C9981">
        <v>0</v>
      </c>
      <c r="D9981">
        <v>0</v>
      </c>
      <c r="E9981">
        <v>0</v>
      </c>
      <c r="F9981">
        <v>0</v>
      </c>
    </row>
    <row r="9982" spans="1:6" ht="15" customHeight="1" x14ac:dyDescent="0.35">
      <c r="A9982" s="86">
        <v>5601010</v>
      </c>
      <c r="B9982" t="s">
        <v>2121</v>
      </c>
      <c r="C9982">
        <v>0</v>
      </c>
      <c r="D9982">
        <v>0</v>
      </c>
      <c r="E9982">
        <v>0</v>
      </c>
      <c r="F9982">
        <v>0</v>
      </c>
    </row>
    <row r="9983" spans="1:6" ht="15" customHeight="1" x14ac:dyDescent="0.35">
      <c r="A9983" s="86">
        <v>560101001</v>
      </c>
      <c r="B9983" t="s">
        <v>550</v>
      </c>
      <c r="C9983">
        <v>0</v>
      </c>
      <c r="D9983">
        <v>0</v>
      </c>
      <c r="E9983">
        <v>0</v>
      </c>
      <c r="F9983">
        <v>0</v>
      </c>
    </row>
    <row r="9984" spans="1:6" ht="15" customHeight="1" x14ac:dyDescent="0.35">
      <c r="A9984" s="86">
        <v>560101002</v>
      </c>
      <c r="B9984" t="s">
        <v>556</v>
      </c>
      <c r="C9984">
        <v>0</v>
      </c>
      <c r="D9984">
        <v>0</v>
      </c>
      <c r="E9984">
        <v>0</v>
      </c>
      <c r="F9984">
        <v>0</v>
      </c>
    </row>
    <row r="9985" spans="1:6" ht="15" customHeight="1" x14ac:dyDescent="0.35">
      <c r="A9985" s="86">
        <v>560101003</v>
      </c>
      <c r="B9985" t="s">
        <v>1856</v>
      </c>
      <c r="C9985">
        <v>0</v>
      </c>
      <c r="D9985">
        <v>0</v>
      </c>
      <c r="E9985">
        <v>0</v>
      </c>
      <c r="F9985">
        <v>0</v>
      </c>
    </row>
    <row r="9986" spans="1:6" ht="15" customHeight="1" x14ac:dyDescent="0.35">
      <c r="A9986" s="86">
        <v>560101009</v>
      </c>
      <c r="B9986" t="s">
        <v>1144</v>
      </c>
      <c r="C9986">
        <v>0</v>
      </c>
      <c r="D9986">
        <v>0</v>
      </c>
      <c r="E9986">
        <v>0</v>
      </c>
      <c r="F9986">
        <v>0</v>
      </c>
    </row>
    <row r="9987" spans="1:6" ht="15" customHeight="1" x14ac:dyDescent="0.35">
      <c r="A9987" s="86">
        <v>56010100901</v>
      </c>
      <c r="B9987" t="s">
        <v>550</v>
      </c>
      <c r="C9987">
        <v>0</v>
      </c>
      <c r="D9987">
        <v>0</v>
      </c>
      <c r="E9987">
        <v>0</v>
      </c>
      <c r="F9987">
        <v>0</v>
      </c>
    </row>
    <row r="9988" spans="1:6" ht="15" customHeight="1" x14ac:dyDescent="0.35">
      <c r="A9988" s="86">
        <v>56010100902</v>
      </c>
      <c r="B9988" t="s">
        <v>556</v>
      </c>
      <c r="C9988">
        <v>0</v>
      </c>
      <c r="D9988">
        <v>0</v>
      </c>
      <c r="E9988">
        <v>0</v>
      </c>
      <c r="F9988">
        <v>0</v>
      </c>
    </row>
    <row r="9989" spans="1:6" ht="15" customHeight="1" x14ac:dyDescent="0.35">
      <c r="A9989" s="86">
        <v>56010100903</v>
      </c>
      <c r="B9989" t="s">
        <v>1856</v>
      </c>
      <c r="C9989">
        <v>0</v>
      </c>
      <c r="D9989">
        <v>0</v>
      </c>
      <c r="E9989">
        <v>0</v>
      </c>
      <c r="F9989">
        <v>0</v>
      </c>
    </row>
    <row r="9990" spans="1:6" ht="15" customHeight="1" x14ac:dyDescent="0.35">
      <c r="A9990" s="86">
        <v>5601020</v>
      </c>
      <c r="B9990" t="s">
        <v>1025</v>
      </c>
      <c r="C9990">
        <v>0</v>
      </c>
      <c r="D9990">
        <v>0</v>
      </c>
      <c r="E9990">
        <v>0</v>
      </c>
      <c r="F9990">
        <v>0</v>
      </c>
    </row>
    <row r="9991" spans="1:6" ht="15" customHeight="1" x14ac:dyDescent="0.35">
      <c r="A9991" s="86">
        <v>560102001</v>
      </c>
      <c r="B9991" t="s">
        <v>550</v>
      </c>
      <c r="C9991">
        <v>0</v>
      </c>
      <c r="D9991">
        <v>0</v>
      </c>
      <c r="E9991">
        <v>0</v>
      </c>
      <c r="F9991">
        <v>0</v>
      </c>
    </row>
    <row r="9992" spans="1:6" ht="15" customHeight="1" x14ac:dyDescent="0.35">
      <c r="A9992" s="86">
        <v>560102002</v>
      </c>
      <c r="B9992" t="s">
        <v>556</v>
      </c>
      <c r="C9992">
        <v>0</v>
      </c>
      <c r="D9992">
        <v>0</v>
      </c>
      <c r="E9992">
        <v>0</v>
      </c>
      <c r="F9992">
        <v>0</v>
      </c>
    </row>
    <row r="9993" spans="1:6" ht="15" customHeight="1" x14ac:dyDescent="0.35">
      <c r="A9993" s="86">
        <v>560102003</v>
      </c>
      <c r="B9993" t="s">
        <v>1856</v>
      </c>
      <c r="C9993">
        <v>0</v>
      </c>
      <c r="D9993">
        <v>0</v>
      </c>
      <c r="E9993">
        <v>0</v>
      </c>
      <c r="F9993">
        <v>0</v>
      </c>
    </row>
    <row r="9994" spans="1:6" ht="15" customHeight="1" x14ac:dyDescent="0.35">
      <c r="A9994" s="86">
        <v>560102009</v>
      </c>
      <c r="B9994" t="s">
        <v>1144</v>
      </c>
      <c r="C9994">
        <v>0</v>
      </c>
      <c r="D9994">
        <v>0</v>
      </c>
      <c r="E9994">
        <v>0</v>
      </c>
      <c r="F9994">
        <v>0</v>
      </c>
    </row>
    <row r="9995" spans="1:6" ht="15" customHeight="1" x14ac:dyDescent="0.35">
      <c r="A9995" s="86">
        <v>56010200901</v>
      </c>
      <c r="B9995" t="s">
        <v>550</v>
      </c>
      <c r="C9995">
        <v>0</v>
      </c>
      <c r="D9995">
        <v>0</v>
      </c>
      <c r="E9995">
        <v>0</v>
      </c>
      <c r="F9995">
        <v>0</v>
      </c>
    </row>
    <row r="9996" spans="1:6" ht="15" customHeight="1" x14ac:dyDescent="0.35">
      <c r="A9996" s="86">
        <v>56010200902</v>
      </c>
      <c r="B9996" t="s">
        <v>556</v>
      </c>
      <c r="C9996">
        <v>0</v>
      </c>
      <c r="D9996">
        <v>0</v>
      </c>
      <c r="E9996">
        <v>0</v>
      </c>
      <c r="F9996">
        <v>0</v>
      </c>
    </row>
    <row r="9997" spans="1:6" ht="15" customHeight="1" x14ac:dyDescent="0.35">
      <c r="A9997" s="86">
        <v>56010200903</v>
      </c>
      <c r="B9997" t="s">
        <v>1856</v>
      </c>
      <c r="C9997">
        <v>0</v>
      </c>
      <c r="D9997">
        <v>0</v>
      </c>
      <c r="E9997">
        <v>0</v>
      </c>
      <c r="F9997">
        <v>0</v>
      </c>
    </row>
    <row r="9998" spans="1:6" ht="15" customHeight="1" x14ac:dyDescent="0.35">
      <c r="A9998" s="86">
        <v>5601030</v>
      </c>
      <c r="B9998" t="s">
        <v>1028</v>
      </c>
      <c r="C9998">
        <v>0</v>
      </c>
      <c r="D9998">
        <v>0</v>
      </c>
      <c r="E9998">
        <v>0</v>
      </c>
      <c r="F9998">
        <v>0</v>
      </c>
    </row>
    <row r="9999" spans="1:6" ht="15" customHeight="1" x14ac:dyDescent="0.35">
      <c r="A9999" s="86">
        <v>560103001</v>
      </c>
      <c r="B9999" t="s">
        <v>550</v>
      </c>
      <c r="C9999">
        <v>0</v>
      </c>
      <c r="D9999">
        <v>0</v>
      </c>
      <c r="E9999">
        <v>0</v>
      </c>
      <c r="F9999">
        <v>0</v>
      </c>
    </row>
    <row r="10000" spans="1:6" ht="15" customHeight="1" x14ac:dyDescent="0.35">
      <c r="A10000" s="86">
        <v>560103002</v>
      </c>
      <c r="B10000" t="s">
        <v>556</v>
      </c>
      <c r="C10000">
        <v>0</v>
      </c>
      <c r="D10000">
        <v>0</v>
      </c>
      <c r="E10000">
        <v>0</v>
      </c>
      <c r="F10000">
        <v>0</v>
      </c>
    </row>
    <row r="10001" spans="1:6" ht="15" customHeight="1" x14ac:dyDescent="0.35">
      <c r="A10001" s="86">
        <v>560103003</v>
      </c>
      <c r="B10001" t="s">
        <v>1856</v>
      </c>
      <c r="C10001">
        <v>0</v>
      </c>
      <c r="D10001">
        <v>0</v>
      </c>
      <c r="E10001">
        <v>0</v>
      </c>
      <c r="F10001">
        <v>0</v>
      </c>
    </row>
    <row r="10002" spans="1:6" ht="15" customHeight="1" x14ac:dyDescent="0.35">
      <c r="A10002" s="86">
        <v>560103009</v>
      </c>
      <c r="B10002" t="s">
        <v>1144</v>
      </c>
      <c r="C10002">
        <v>0</v>
      </c>
      <c r="D10002">
        <v>0</v>
      </c>
      <c r="E10002">
        <v>0</v>
      </c>
      <c r="F10002">
        <v>0</v>
      </c>
    </row>
    <row r="10003" spans="1:6" ht="15" customHeight="1" x14ac:dyDescent="0.35">
      <c r="A10003" s="86">
        <v>56010300901</v>
      </c>
      <c r="B10003" t="s">
        <v>550</v>
      </c>
      <c r="C10003">
        <v>0</v>
      </c>
      <c r="D10003">
        <v>0</v>
      </c>
      <c r="E10003">
        <v>0</v>
      </c>
      <c r="F10003">
        <v>0</v>
      </c>
    </row>
    <row r="10004" spans="1:6" ht="15" customHeight="1" x14ac:dyDescent="0.35">
      <c r="A10004" s="86">
        <v>56010300902</v>
      </c>
      <c r="B10004" t="s">
        <v>556</v>
      </c>
      <c r="C10004">
        <v>0</v>
      </c>
      <c r="D10004">
        <v>0</v>
      </c>
      <c r="E10004">
        <v>0</v>
      </c>
      <c r="F10004">
        <v>0</v>
      </c>
    </row>
    <row r="10005" spans="1:6" ht="15" customHeight="1" x14ac:dyDescent="0.35">
      <c r="A10005" s="86">
        <v>56010300903</v>
      </c>
      <c r="B10005" t="s">
        <v>1856</v>
      </c>
      <c r="C10005">
        <v>0</v>
      </c>
      <c r="D10005">
        <v>0</v>
      </c>
      <c r="E10005">
        <v>0</v>
      </c>
      <c r="F10005">
        <v>0</v>
      </c>
    </row>
    <row r="10006" spans="1:6" ht="15" customHeight="1" x14ac:dyDescent="0.35">
      <c r="A10006" s="86">
        <v>5601040</v>
      </c>
      <c r="B10006" t="s">
        <v>1031</v>
      </c>
      <c r="C10006">
        <v>0</v>
      </c>
      <c r="D10006">
        <v>0</v>
      </c>
      <c r="E10006">
        <v>0</v>
      </c>
      <c r="F10006">
        <v>0</v>
      </c>
    </row>
    <row r="10007" spans="1:6" ht="15" customHeight="1" x14ac:dyDescent="0.35">
      <c r="A10007" s="86">
        <v>560104001</v>
      </c>
      <c r="B10007" t="s">
        <v>550</v>
      </c>
      <c r="C10007">
        <v>0</v>
      </c>
      <c r="D10007">
        <v>0</v>
      </c>
      <c r="E10007">
        <v>0</v>
      </c>
      <c r="F10007">
        <v>0</v>
      </c>
    </row>
    <row r="10008" spans="1:6" ht="15" customHeight="1" x14ac:dyDescent="0.35">
      <c r="A10008" s="86">
        <v>560104002</v>
      </c>
      <c r="B10008" t="s">
        <v>556</v>
      </c>
      <c r="C10008">
        <v>0</v>
      </c>
      <c r="D10008">
        <v>0</v>
      </c>
      <c r="E10008">
        <v>0</v>
      </c>
      <c r="F10008">
        <v>0</v>
      </c>
    </row>
    <row r="10009" spans="1:6" ht="15" customHeight="1" x14ac:dyDescent="0.35">
      <c r="A10009" s="86">
        <v>560104003</v>
      </c>
      <c r="B10009" t="s">
        <v>1856</v>
      </c>
      <c r="C10009">
        <v>0</v>
      </c>
      <c r="D10009">
        <v>0</v>
      </c>
      <c r="E10009">
        <v>0</v>
      </c>
      <c r="F10009">
        <v>0</v>
      </c>
    </row>
    <row r="10010" spans="1:6" ht="15" customHeight="1" x14ac:dyDescent="0.35">
      <c r="A10010" s="86">
        <v>560104009</v>
      </c>
      <c r="B10010" t="s">
        <v>1144</v>
      </c>
      <c r="C10010">
        <v>0</v>
      </c>
      <c r="D10010">
        <v>0</v>
      </c>
      <c r="E10010">
        <v>0</v>
      </c>
      <c r="F10010">
        <v>0</v>
      </c>
    </row>
    <row r="10011" spans="1:6" ht="15" customHeight="1" x14ac:dyDescent="0.35">
      <c r="A10011" s="86">
        <v>56010400901</v>
      </c>
      <c r="B10011" t="s">
        <v>550</v>
      </c>
      <c r="C10011">
        <v>0</v>
      </c>
      <c r="D10011">
        <v>0</v>
      </c>
      <c r="E10011">
        <v>0</v>
      </c>
      <c r="F10011">
        <v>0</v>
      </c>
    </row>
    <row r="10012" spans="1:6" ht="15" customHeight="1" x14ac:dyDescent="0.35">
      <c r="A10012" s="86">
        <v>56010400902</v>
      </c>
      <c r="B10012" t="s">
        <v>556</v>
      </c>
      <c r="C10012">
        <v>0</v>
      </c>
      <c r="D10012">
        <v>0</v>
      </c>
      <c r="E10012">
        <v>0</v>
      </c>
      <c r="F10012">
        <v>0</v>
      </c>
    </row>
    <row r="10013" spans="1:6" ht="15" customHeight="1" x14ac:dyDescent="0.35">
      <c r="A10013" s="86">
        <v>56010400903</v>
      </c>
      <c r="B10013" t="s">
        <v>1856</v>
      </c>
      <c r="C10013">
        <v>0</v>
      </c>
      <c r="D10013">
        <v>0</v>
      </c>
      <c r="E10013">
        <v>0</v>
      </c>
      <c r="F10013">
        <v>0</v>
      </c>
    </row>
    <row r="10014" spans="1:6" ht="15" customHeight="1" x14ac:dyDescent="0.35">
      <c r="A10014" s="86">
        <v>5602</v>
      </c>
      <c r="B10014" t="s">
        <v>1821</v>
      </c>
      <c r="C10014">
        <v>0</v>
      </c>
      <c r="D10014">
        <v>0</v>
      </c>
      <c r="E10014">
        <v>0</v>
      </c>
      <c r="F10014">
        <v>0</v>
      </c>
    </row>
    <row r="10015" spans="1:6" ht="15" customHeight="1" x14ac:dyDescent="0.35">
      <c r="A10015" s="86">
        <v>5602010</v>
      </c>
      <c r="B10015" t="s">
        <v>1035</v>
      </c>
      <c r="C10015">
        <v>0</v>
      </c>
      <c r="D10015">
        <v>0</v>
      </c>
      <c r="E10015">
        <v>0</v>
      </c>
      <c r="F10015">
        <v>0</v>
      </c>
    </row>
    <row r="10016" spans="1:6" ht="15" customHeight="1" x14ac:dyDescent="0.35">
      <c r="A10016" s="86">
        <v>560201001</v>
      </c>
      <c r="B10016" t="s">
        <v>550</v>
      </c>
      <c r="C10016">
        <v>0</v>
      </c>
      <c r="D10016">
        <v>0</v>
      </c>
      <c r="E10016">
        <v>0</v>
      </c>
      <c r="F10016">
        <v>0</v>
      </c>
    </row>
    <row r="10017" spans="1:6" ht="15" customHeight="1" x14ac:dyDescent="0.35">
      <c r="A10017" s="86">
        <v>560201002</v>
      </c>
      <c r="B10017" t="s">
        <v>556</v>
      </c>
      <c r="C10017">
        <v>0</v>
      </c>
      <c r="D10017">
        <v>0</v>
      </c>
      <c r="E10017">
        <v>0</v>
      </c>
      <c r="F10017">
        <v>0</v>
      </c>
    </row>
    <row r="10018" spans="1:6" ht="15" customHeight="1" x14ac:dyDescent="0.35">
      <c r="A10018" s="86">
        <v>560201003</v>
      </c>
      <c r="B10018" t="s">
        <v>1856</v>
      </c>
      <c r="C10018">
        <v>0</v>
      </c>
      <c r="D10018">
        <v>0</v>
      </c>
      <c r="E10018">
        <v>0</v>
      </c>
      <c r="F10018">
        <v>0</v>
      </c>
    </row>
    <row r="10019" spans="1:6" ht="15" customHeight="1" x14ac:dyDescent="0.35">
      <c r="A10019" s="86">
        <v>560201009</v>
      </c>
      <c r="B10019" t="s">
        <v>1144</v>
      </c>
      <c r="C10019">
        <v>0</v>
      </c>
      <c r="D10019">
        <v>0</v>
      </c>
      <c r="E10019">
        <v>0</v>
      </c>
      <c r="F10019">
        <v>0</v>
      </c>
    </row>
    <row r="10020" spans="1:6" ht="15" customHeight="1" x14ac:dyDescent="0.35">
      <c r="A10020" s="86">
        <v>56020100901</v>
      </c>
      <c r="B10020" t="s">
        <v>550</v>
      </c>
      <c r="C10020">
        <v>0</v>
      </c>
      <c r="D10020">
        <v>0</v>
      </c>
      <c r="E10020">
        <v>0</v>
      </c>
      <c r="F10020">
        <v>0</v>
      </c>
    </row>
    <row r="10021" spans="1:6" ht="15" customHeight="1" x14ac:dyDescent="0.35">
      <c r="A10021" s="86">
        <v>56020100902</v>
      </c>
      <c r="B10021" t="s">
        <v>556</v>
      </c>
      <c r="C10021">
        <v>0</v>
      </c>
      <c r="D10021">
        <v>0</v>
      </c>
      <c r="E10021">
        <v>0</v>
      </c>
      <c r="F10021">
        <v>0</v>
      </c>
    </row>
    <row r="10022" spans="1:6" ht="15" customHeight="1" x14ac:dyDescent="0.35">
      <c r="A10022" s="86">
        <v>56020100903</v>
      </c>
      <c r="B10022" t="s">
        <v>1856</v>
      </c>
      <c r="C10022">
        <v>0</v>
      </c>
      <c r="D10022">
        <v>0</v>
      </c>
      <c r="E10022">
        <v>0</v>
      </c>
      <c r="F10022">
        <v>0</v>
      </c>
    </row>
    <row r="10023" spans="1:6" ht="15" customHeight="1" x14ac:dyDescent="0.35">
      <c r="A10023" s="86">
        <v>5602020</v>
      </c>
      <c r="B10023" t="s">
        <v>1038</v>
      </c>
      <c r="C10023">
        <v>0</v>
      </c>
      <c r="D10023">
        <v>0</v>
      </c>
      <c r="E10023">
        <v>0</v>
      </c>
      <c r="F10023">
        <v>0</v>
      </c>
    </row>
    <row r="10024" spans="1:6" ht="15" customHeight="1" x14ac:dyDescent="0.35">
      <c r="A10024" s="86">
        <v>560202001</v>
      </c>
      <c r="B10024" t="s">
        <v>550</v>
      </c>
      <c r="C10024">
        <v>0</v>
      </c>
      <c r="D10024">
        <v>0</v>
      </c>
      <c r="E10024">
        <v>0</v>
      </c>
      <c r="F10024">
        <v>0</v>
      </c>
    </row>
    <row r="10025" spans="1:6" ht="15" customHeight="1" x14ac:dyDescent="0.35">
      <c r="A10025" s="86">
        <v>560202002</v>
      </c>
      <c r="B10025" t="s">
        <v>556</v>
      </c>
      <c r="C10025">
        <v>0</v>
      </c>
      <c r="D10025">
        <v>0</v>
      </c>
      <c r="E10025">
        <v>0</v>
      </c>
      <c r="F10025">
        <v>0</v>
      </c>
    </row>
    <row r="10026" spans="1:6" ht="15" customHeight="1" x14ac:dyDescent="0.35">
      <c r="A10026" s="86">
        <v>560202003</v>
      </c>
      <c r="B10026" t="s">
        <v>1856</v>
      </c>
      <c r="C10026">
        <v>0</v>
      </c>
      <c r="D10026">
        <v>0</v>
      </c>
      <c r="E10026">
        <v>0</v>
      </c>
      <c r="F10026">
        <v>0</v>
      </c>
    </row>
    <row r="10027" spans="1:6" ht="15" customHeight="1" x14ac:dyDescent="0.35">
      <c r="A10027" s="86">
        <v>560202009</v>
      </c>
      <c r="B10027" t="s">
        <v>1144</v>
      </c>
      <c r="C10027">
        <v>0</v>
      </c>
      <c r="D10027">
        <v>0</v>
      </c>
      <c r="E10027">
        <v>0</v>
      </c>
      <c r="F10027">
        <v>0</v>
      </c>
    </row>
    <row r="10028" spans="1:6" ht="15" customHeight="1" x14ac:dyDescent="0.35">
      <c r="A10028" s="86">
        <v>56020200901</v>
      </c>
      <c r="B10028" t="s">
        <v>550</v>
      </c>
      <c r="C10028">
        <v>0</v>
      </c>
      <c r="D10028">
        <v>0</v>
      </c>
      <c r="E10028">
        <v>0</v>
      </c>
      <c r="F10028">
        <v>0</v>
      </c>
    </row>
    <row r="10029" spans="1:6" ht="15" customHeight="1" x14ac:dyDescent="0.35">
      <c r="A10029" s="86">
        <v>56020200902</v>
      </c>
      <c r="B10029" t="s">
        <v>556</v>
      </c>
      <c r="C10029">
        <v>0</v>
      </c>
      <c r="D10029">
        <v>0</v>
      </c>
      <c r="E10029">
        <v>0</v>
      </c>
      <c r="F10029">
        <v>0</v>
      </c>
    </row>
    <row r="10030" spans="1:6" ht="15" customHeight="1" x14ac:dyDescent="0.35">
      <c r="A10030" s="86">
        <v>56020200903</v>
      </c>
      <c r="B10030" t="s">
        <v>1856</v>
      </c>
      <c r="C10030">
        <v>0</v>
      </c>
      <c r="D10030">
        <v>0</v>
      </c>
      <c r="E10030">
        <v>0</v>
      </c>
      <c r="F10030">
        <v>0</v>
      </c>
    </row>
    <row r="10031" spans="1:6" ht="15" customHeight="1" x14ac:dyDescent="0.35">
      <c r="A10031" s="86">
        <v>5602030</v>
      </c>
      <c r="B10031" t="s">
        <v>1041</v>
      </c>
      <c r="C10031">
        <v>0</v>
      </c>
      <c r="D10031">
        <v>0</v>
      </c>
      <c r="E10031">
        <v>0</v>
      </c>
      <c r="F10031">
        <v>0</v>
      </c>
    </row>
    <row r="10032" spans="1:6" ht="15" customHeight="1" x14ac:dyDescent="0.35">
      <c r="A10032" s="86">
        <v>560203001</v>
      </c>
      <c r="B10032" t="s">
        <v>550</v>
      </c>
      <c r="C10032">
        <v>0</v>
      </c>
      <c r="D10032">
        <v>0</v>
      </c>
      <c r="E10032">
        <v>0</v>
      </c>
      <c r="F10032">
        <v>0</v>
      </c>
    </row>
    <row r="10033" spans="1:6" ht="15" customHeight="1" x14ac:dyDescent="0.35">
      <c r="A10033" s="86">
        <v>560203002</v>
      </c>
      <c r="B10033" t="s">
        <v>556</v>
      </c>
      <c r="C10033">
        <v>0</v>
      </c>
      <c r="D10033">
        <v>0</v>
      </c>
      <c r="E10033">
        <v>0</v>
      </c>
      <c r="F10033">
        <v>0</v>
      </c>
    </row>
    <row r="10034" spans="1:6" ht="15" customHeight="1" x14ac:dyDescent="0.35">
      <c r="A10034" s="86">
        <v>560203003</v>
      </c>
      <c r="B10034" t="s">
        <v>1856</v>
      </c>
      <c r="C10034">
        <v>0</v>
      </c>
      <c r="D10034">
        <v>0</v>
      </c>
      <c r="E10034">
        <v>0</v>
      </c>
      <c r="F10034">
        <v>0</v>
      </c>
    </row>
    <row r="10035" spans="1:6" ht="15" customHeight="1" x14ac:dyDescent="0.35">
      <c r="A10035" s="86">
        <v>560203009</v>
      </c>
      <c r="B10035" t="s">
        <v>1144</v>
      </c>
      <c r="C10035">
        <v>0</v>
      </c>
      <c r="D10035">
        <v>0</v>
      </c>
      <c r="E10035">
        <v>0</v>
      </c>
      <c r="F10035">
        <v>0</v>
      </c>
    </row>
    <row r="10036" spans="1:6" ht="15" customHeight="1" x14ac:dyDescent="0.35">
      <c r="A10036" s="86">
        <v>56020300901</v>
      </c>
      <c r="B10036" t="s">
        <v>550</v>
      </c>
      <c r="C10036">
        <v>0</v>
      </c>
      <c r="D10036">
        <v>0</v>
      </c>
      <c r="E10036">
        <v>0</v>
      </c>
      <c r="F10036">
        <v>0</v>
      </c>
    </row>
    <row r="10037" spans="1:6" ht="15" customHeight="1" x14ac:dyDescent="0.35">
      <c r="A10037" s="86">
        <v>56020300902</v>
      </c>
      <c r="B10037" t="s">
        <v>556</v>
      </c>
      <c r="C10037">
        <v>0</v>
      </c>
      <c r="D10037">
        <v>0</v>
      </c>
      <c r="E10037">
        <v>0</v>
      </c>
      <c r="F10037">
        <v>0</v>
      </c>
    </row>
    <row r="10038" spans="1:6" ht="15" customHeight="1" x14ac:dyDescent="0.35">
      <c r="A10038" s="86">
        <v>56020300903</v>
      </c>
      <c r="B10038" t="s">
        <v>1856</v>
      </c>
      <c r="C10038">
        <v>0</v>
      </c>
      <c r="D10038">
        <v>0</v>
      </c>
      <c r="E10038">
        <v>0</v>
      </c>
      <c r="F10038">
        <v>0</v>
      </c>
    </row>
    <row r="10039" spans="1:6" ht="15" customHeight="1" x14ac:dyDescent="0.35">
      <c r="A10039" s="86">
        <v>5602040</v>
      </c>
      <c r="B10039" t="s">
        <v>1044</v>
      </c>
      <c r="C10039">
        <v>0</v>
      </c>
      <c r="D10039">
        <v>0</v>
      </c>
      <c r="E10039">
        <v>0</v>
      </c>
      <c r="F10039">
        <v>0</v>
      </c>
    </row>
    <row r="10040" spans="1:6" ht="15" customHeight="1" x14ac:dyDescent="0.35">
      <c r="A10040" s="86">
        <v>560204001</v>
      </c>
      <c r="B10040" t="s">
        <v>550</v>
      </c>
      <c r="C10040">
        <v>0</v>
      </c>
      <c r="D10040">
        <v>0</v>
      </c>
      <c r="E10040">
        <v>0</v>
      </c>
      <c r="F10040">
        <v>0</v>
      </c>
    </row>
    <row r="10041" spans="1:6" ht="15" customHeight="1" x14ac:dyDescent="0.35">
      <c r="A10041" s="86">
        <v>560204002</v>
      </c>
      <c r="B10041" t="s">
        <v>556</v>
      </c>
      <c r="C10041">
        <v>0</v>
      </c>
      <c r="D10041">
        <v>0</v>
      </c>
      <c r="E10041">
        <v>0</v>
      </c>
      <c r="F10041">
        <v>0</v>
      </c>
    </row>
    <row r="10042" spans="1:6" ht="15" customHeight="1" x14ac:dyDescent="0.35">
      <c r="A10042" s="86">
        <v>560204003</v>
      </c>
      <c r="B10042" t="s">
        <v>1856</v>
      </c>
      <c r="C10042">
        <v>0</v>
      </c>
      <c r="D10042">
        <v>0</v>
      </c>
      <c r="E10042">
        <v>0</v>
      </c>
      <c r="F10042">
        <v>0</v>
      </c>
    </row>
    <row r="10043" spans="1:6" ht="15" customHeight="1" x14ac:dyDescent="0.35">
      <c r="A10043" s="86">
        <v>560204009</v>
      </c>
      <c r="B10043" t="s">
        <v>1144</v>
      </c>
      <c r="C10043">
        <v>0</v>
      </c>
      <c r="D10043">
        <v>0</v>
      </c>
      <c r="E10043">
        <v>0</v>
      </c>
      <c r="F10043">
        <v>0</v>
      </c>
    </row>
    <row r="10044" spans="1:6" ht="15" customHeight="1" x14ac:dyDescent="0.35">
      <c r="A10044" s="86">
        <v>56020400901</v>
      </c>
      <c r="B10044" t="s">
        <v>550</v>
      </c>
      <c r="C10044">
        <v>0</v>
      </c>
      <c r="D10044">
        <v>0</v>
      </c>
      <c r="E10044">
        <v>0</v>
      </c>
      <c r="F10044">
        <v>0</v>
      </c>
    </row>
    <row r="10045" spans="1:6" ht="15" customHeight="1" x14ac:dyDescent="0.35">
      <c r="A10045" s="86">
        <v>56020400902</v>
      </c>
      <c r="B10045" t="s">
        <v>556</v>
      </c>
      <c r="C10045">
        <v>0</v>
      </c>
      <c r="D10045">
        <v>0</v>
      </c>
      <c r="E10045">
        <v>0</v>
      </c>
      <c r="F10045">
        <v>0</v>
      </c>
    </row>
    <row r="10046" spans="1:6" ht="15" customHeight="1" x14ac:dyDescent="0.35">
      <c r="A10046" s="86">
        <v>56020400903</v>
      </c>
      <c r="B10046" t="s">
        <v>1856</v>
      </c>
      <c r="C10046">
        <v>0</v>
      </c>
      <c r="D10046">
        <v>0</v>
      </c>
      <c r="E10046">
        <v>0</v>
      </c>
      <c r="F10046">
        <v>0</v>
      </c>
    </row>
    <row r="10047" spans="1:6" ht="15" customHeight="1" x14ac:dyDescent="0.35">
      <c r="A10047" s="86">
        <v>5603</v>
      </c>
      <c r="B10047" t="s">
        <v>1838</v>
      </c>
      <c r="C10047">
        <v>0</v>
      </c>
      <c r="D10047">
        <v>0</v>
      </c>
      <c r="E10047">
        <v>0</v>
      </c>
      <c r="F10047">
        <v>0</v>
      </c>
    </row>
    <row r="10048" spans="1:6" ht="15" customHeight="1" x14ac:dyDescent="0.35">
      <c r="A10048" s="86">
        <v>560301</v>
      </c>
      <c r="B10048" t="s">
        <v>2122</v>
      </c>
      <c r="C10048">
        <v>0</v>
      </c>
      <c r="D10048">
        <v>0</v>
      </c>
      <c r="E10048">
        <v>0</v>
      </c>
      <c r="F10048">
        <v>0</v>
      </c>
    </row>
    <row r="10049" spans="1:6" ht="15" customHeight="1" x14ac:dyDescent="0.35">
      <c r="A10049" s="86">
        <v>5603010</v>
      </c>
      <c r="B10049" t="s">
        <v>444</v>
      </c>
      <c r="C10049">
        <v>0</v>
      </c>
      <c r="D10049">
        <v>0</v>
      </c>
      <c r="E10049">
        <v>0</v>
      </c>
      <c r="F10049">
        <v>0</v>
      </c>
    </row>
    <row r="10050" spans="1:6" ht="15" customHeight="1" x14ac:dyDescent="0.35">
      <c r="A10050" s="86">
        <v>560301001</v>
      </c>
      <c r="B10050" t="s">
        <v>550</v>
      </c>
      <c r="C10050">
        <v>0</v>
      </c>
      <c r="D10050">
        <v>0</v>
      </c>
      <c r="E10050">
        <v>0</v>
      </c>
      <c r="F10050">
        <v>0</v>
      </c>
    </row>
    <row r="10051" spans="1:6" ht="15" customHeight="1" x14ac:dyDescent="0.35">
      <c r="A10051" s="86">
        <v>560301002</v>
      </c>
      <c r="B10051" t="s">
        <v>556</v>
      </c>
      <c r="C10051">
        <v>0</v>
      </c>
      <c r="D10051">
        <v>0</v>
      </c>
      <c r="E10051">
        <v>0</v>
      </c>
      <c r="F10051">
        <v>0</v>
      </c>
    </row>
    <row r="10052" spans="1:6" ht="15" customHeight="1" x14ac:dyDescent="0.35">
      <c r="A10052" s="86">
        <v>560301003</v>
      </c>
      <c r="B10052" t="s">
        <v>1856</v>
      </c>
      <c r="C10052">
        <v>0</v>
      </c>
      <c r="D10052">
        <v>0</v>
      </c>
      <c r="E10052">
        <v>0</v>
      </c>
      <c r="F10052">
        <v>0</v>
      </c>
    </row>
    <row r="10053" spans="1:6" ht="15" customHeight="1" x14ac:dyDescent="0.35">
      <c r="A10053" s="86">
        <v>560301009</v>
      </c>
      <c r="B10053" t="s">
        <v>1144</v>
      </c>
      <c r="C10053">
        <v>0</v>
      </c>
      <c r="D10053">
        <v>0</v>
      </c>
      <c r="E10053">
        <v>0</v>
      </c>
      <c r="F10053">
        <v>0</v>
      </c>
    </row>
    <row r="10054" spans="1:6" ht="15" customHeight="1" x14ac:dyDescent="0.35">
      <c r="A10054" s="86">
        <v>56030100901</v>
      </c>
      <c r="B10054" t="s">
        <v>550</v>
      </c>
      <c r="C10054">
        <v>0</v>
      </c>
      <c r="D10054">
        <v>0</v>
      </c>
      <c r="E10054">
        <v>0</v>
      </c>
      <c r="F10054">
        <v>0</v>
      </c>
    </row>
    <row r="10055" spans="1:6" ht="15" customHeight="1" x14ac:dyDescent="0.35">
      <c r="A10055" s="86">
        <v>56030100902</v>
      </c>
      <c r="B10055" t="s">
        <v>556</v>
      </c>
      <c r="C10055">
        <v>0</v>
      </c>
      <c r="D10055">
        <v>0</v>
      </c>
      <c r="E10055">
        <v>0</v>
      </c>
      <c r="F10055">
        <v>0</v>
      </c>
    </row>
    <row r="10056" spans="1:6" ht="15" customHeight="1" x14ac:dyDescent="0.35">
      <c r="A10056" s="86">
        <v>56030100903</v>
      </c>
      <c r="B10056" t="s">
        <v>1856</v>
      </c>
      <c r="C10056">
        <v>0</v>
      </c>
      <c r="D10056">
        <v>0</v>
      </c>
      <c r="E10056">
        <v>0</v>
      </c>
      <c r="F10056">
        <v>0</v>
      </c>
    </row>
    <row r="10057" spans="1:6" ht="15" customHeight="1" x14ac:dyDescent="0.35">
      <c r="A10057" s="86">
        <v>5603020</v>
      </c>
      <c r="B10057" t="s">
        <v>384</v>
      </c>
      <c r="C10057">
        <v>0</v>
      </c>
      <c r="D10057">
        <v>0</v>
      </c>
      <c r="E10057">
        <v>0</v>
      </c>
      <c r="F10057">
        <v>0</v>
      </c>
    </row>
    <row r="10058" spans="1:6" ht="15" customHeight="1" x14ac:dyDescent="0.35">
      <c r="A10058" s="86">
        <v>560302001</v>
      </c>
      <c r="B10058" t="s">
        <v>550</v>
      </c>
      <c r="C10058">
        <v>0</v>
      </c>
      <c r="D10058">
        <v>0</v>
      </c>
      <c r="E10058">
        <v>0</v>
      </c>
      <c r="F10058">
        <v>0</v>
      </c>
    </row>
    <row r="10059" spans="1:6" ht="15" customHeight="1" x14ac:dyDescent="0.35">
      <c r="A10059" s="86">
        <v>560302002</v>
      </c>
      <c r="B10059" t="s">
        <v>556</v>
      </c>
      <c r="C10059">
        <v>0</v>
      </c>
      <c r="D10059">
        <v>0</v>
      </c>
      <c r="E10059">
        <v>0</v>
      </c>
      <c r="F10059">
        <v>0</v>
      </c>
    </row>
    <row r="10060" spans="1:6" ht="15" customHeight="1" x14ac:dyDescent="0.35">
      <c r="A10060" s="86">
        <v>560302003</v>
      </c>
      <c r="B10060" t="s">
        <v>1856</v>
      </c>
      <c r="C10060">
        <v>0</v>
      </c>
      <c r="D10060">
        <v>0</v>
      </c>
      <c r="E10060">
        <v>0</v>
      </c>
      <c r="F10060">
        <v>0</v>
      </c>
    </row>
    <row r="10061" spans="1:6" ht="15" customHeight="1" x14ac:dyDescent="0.35">
      <c r="A10061" s="86">
        <v>560302009</v>
      </c>
      <c r="B10061" t="s">
        <v>1144</v>
      </c>
      <c r="C10061">
        <v>0</v>
      </c>
      <c r="D10061">
        <v>0</v>
      </c>
      <c r="E10061">
        <v>0</v>
      </c>
      <c r="F10061">
        <v>0</v>
      </c>
    </row>
    <row r="10062" spans="1:6" ht="15" customHeight="1" x14ac:dyDescent="0.35">
      <c r="A10062" s="86">
        <v>56030200901</v>
      </c>
      <c r="B10062" t="s">
        <v>550</v>
      </c>
      <c r="C10062">
        <v>0</v>
      </c>
      <c r="D10062">
        <v>0</v>
      </c>
      <c r="E10062">
        <v>0</v>
      </c>
      <c r="F10062">
        <v>0</v>
      </c>
    </row>
    <row r="10063" spans="1:6" ht="15" customHeight="1" x14ac:dyDescent="0.35">
      <c r="A10063" s="86">
        <v>56030200902</v>
      </c>
      <c r="B10063" t="s">
        <v>556</v>
      </c>
      <c r="C10063">
        <v>0</v>
      </c>
      <c r="D10063">
        <v>0</v>
      </c>
      <c r="E10063">
        <v>0</v>
      </c>
      <c r="F10063">
        <v>0</v>
      </c>
    </row>
    <row r="10064" spans="1:6" ht="15" customHeight="1" x14ac:dyDescent="0.35">
      <c r="A10064" s="86">
        <v>56030200903</v>
      </c>
      <c r="B10064" t="s">
        <v>1856</v>
      </c>
      <c r="C10064">
        <v>0</v>
      </c>
      <c r="D10064">
        <v>0</v>
      </c>
      <c r="E10064">
        <v>0</v>
      </c>
      <c r="F10064">
        <v>0</v>
      </c>
    </row>
    <row r="10065" spans="1:6" ht="15" customHeight="1" x14ac:dyDescent="0.35">
      <c r="A10065" s="86">
        <v>5603030</v>
      </c>
      <c r="B10065" t="s">
        <v>1052</v>
      </c>
      <c r="C10065">
        <v>0</v>
      </c>
      <c r="D10065">
        <v>0</v>
      </c>
      <c r="E10065">
        <v>0</v>
      </c>
      <c r="F10065">
        <v>0</v>
      </c>
    </row>
    <row r="10066" spans="1:6" ht="15" customHeight="1" x14ac:dyDescent="0.35">
      <c r="A10066" s="86">
        <v>560303001</v>
      </c>
      <c r="B10066" t="s">
        <v>550</v>
      </c>
      <c r="C10066">
        <v>0</v>
      </c>
      <c r="D10066">
        <v>0</v>
      </c>
      <c r="E10066">
        <v>0</v>
      </c>
      <c r="F10066">
        <v>0</v>
      </c>
    </row>
    <row r="10067" spans="1:6" ht="15" customHeight="1" x14ac:dyDescent="0.35">
      <c r="A10067" s="86">
        <v>560303002</v>
      </c>
      <c r="B10067" t="s">
        <v>556</v>
      </c>
      <c r="C10067">
        <v>0</v>
      </c>
      <c r="D10067">
        <v>0</v>
      </c>
      <c r="E10067">
        <v>0</v>
      </c>
      <c r="F10067">
        <v>0</v>
      </c>
    </row>
    <row r="10068" spans="1:6" ht="15" customHeight="1" x14ac:dyDescent="0.35">
      <c r="A10068" s="86">
        <v>560303003</v>
      </c>
      <c r="B10068" t="s">
        <v>1856</v>
      </c>
      <c r="C10068">
        <v>0</v>
      </c>
      <c r="D10068">
        <v>0</v>
      </c>
      <c r="E10068">
        <v>0</v>
      </c>
      <c r="F10068">
        <v>0</v>
      </c>
    </row>
    <row r="10069" spans="1:6" ht="15" customHeight="1" x14ac:dyDescent="0.35">
      <c r="A10069" s="86">
        <v>560303009</v>
      </c>
      <c r="B10069" t="s">
        <v>1144</v>
      </c>
      <c r="C10069">
        <v>0</v>
      </c>
      <c r="D10069">
        <v>0</v>
      </c>
      <c r="E10069">
        <v>0</v>
      </c>
      <c r="F10069">
        <v>0</v>
      </c>
    </row>
    <row r="10070" spans="1:6" ht="15" customHeight="1" x14ac:dyDescent="0.35">
      <c r="A10070" s="86">
        <v>56030300901</v>
      </c>
      <c r="B10070" t="s">
        <v>550</v>
      </c>
      <c r="C10070">
        <v>0</v>
      </c>
      <c r="D10070">
        <v>0</v>
      </c>
      <c r="E10070">
        <v>0</v>
      </c>
      <c r="F10070">
        <v>0</v>
      </c>
    </row>
    <row r="10071" spans="1:6" ht="15" customHeight="1" x14ac:dyDescent="0.35">
      <c r="A10071" s="86">
        <v>56030300902</v>
      </c>
      <c r="B10071" t="s">
        <v>556</v>
      </c>
      <c r="C10071">
        <v>0</v>
      </c>
      <c r="D10071">
        <v>0</v>
      </c>
      <c r="E10071">
        <v>0</v>
      </c>
      <c r="F10071">
        <v>0</v>
      </c>
    </row>
    <row r="10072" spans="1:6" ht="15" customHeight="1" x14ac:dyDescent="0.35">
      <c r="A10072" s="86">
        <v>56030300903</v>
      </c>
      <c r="B10072" t="s">
        <v>1856</v>
      </c>
      <c r="C10072">
        <v>0</v>
      </c>
      <c r="D10072">
        <v>0</v>
      </c>
      <c r="E10072">
        <v>0</v>
      </c>
      <c r="F10072">
        <v>0</v>
      </c>
    </row>
    <row r="10073" spans="1:6" ht="15" customHeight="1" x14ac:dyDescent="0.35">
      <c r="A10073" s="86">
        <v>5603040</v>
      </c>
      <c r="B10073" t="s">
        <v>1055</v>
      </c>
      <c r="C10073">
        <v>0</v>
      </c>
      <c r="D10073">
        <v>0</v>
      </c>
      <c r="E10073">
        <v>0</v>
      </c>
      <c r="F10073">
        <v>0</v>
      </c>
    </row>
    <row r="10074" spans="1:6" ht="15" customHeight="1" x14ac:dyDescent="0.35">
      <c r="A10074" s="86">
        <v>560304001</v>
      </c>
      <c r="B10074" t="s">
        <v>550</v>
      </c>
      <c r="C10074">
        <v>0</v>
      </c>
      <c r="D10074">
        <v>0</v>
      </c>
      <c r="E10074">
        <v>0</v>
      </c>
      <c r="F10074">
        <v>0</v>
      </c>
    </row>
    <row r="10075" spans="1:6" ht="15" customHeight="1" x14ac:dyDescent="0.35">
      <c r="A10075" s="86">
        <v>560304002</v>
      </c>
      <c r="B10075" t="s">
        <v>556</v>
      </c>
      <c r="C10075">
        <v>0</v>
      </c>
      <c r="D10075">
        <v>0</v>
      </c>
      <c r="E10075">
        <v>0</v>
      </c>
      <c r="F10075">
        <v>0</v>
      </c>
    </row>
    <row r="10076" spans="1:6" ht="15" customHeight="1" x14ac:dyDescent="0.35">
      <c r="A10076" s="86">
        <v>560304003</v>
      </c>
      <c r="B10076" t="s">
        <v>1856</v>
      </c>
      <c r="C10076">
        <v>0</v>
      </c>
      <c r="D10076">
        <v>0</v>
      </c>
      <c r="E10076">
        <v>0</v>
      </c>
      <c r="F10076">
        <v>0</v>
      </c>
    </row>
    <row r="10077" spans="1:6" ht="15" customHeight="1" x14ac:dyDescent="0.35">
      <c r="A10077" s="86">
        <v>560304009</v>
      </c>
      <c r="B10077" t="s">
        <v>1144</v>
      </c>
      <c r="C10077">
        <v>0</v>
      </c>
      <c r="D10077">
        <v>0</v>
      </c>
      <c r="E10077">
        <v>0</v>
      </c>
      <c r="F10077">
        <v>0</v>
      </c>
    </row>
    <row r="10078" spans="1:6" ht="15" customHeight="1" x14ac:dyDescent="0.35">
      <c r="A10078" s="86">
        <v>56030400901</v>
      </c>
      <c r="B10078" t="s">
        <v>550</v>
      </c>
      <c r="C10078">
        <v>0</v>
      </c>
      <c r="D10078">
        <v>0</v>
      </c>
      <c r="E10078">
        <v>0</v>
      </c>
      <c r="F10078">
        <v>0</v>
      </c>
    </row>
    <row r="10079" spans="1:6" ht="15" customHeight="1" x14ac:dyDescent="0.35">
      <c r="A10079" s="86">
        <v>56030400902</v>
      </c>
      <c r="B10079" t="s">
        <v>556</v>
      </c>
      <c r="C10079">
        <v>0</v>
      </c>
      <c r="D10079">
        <v>0</v>
      </c>
      <c r="E10079">
        <v>0</v>
      </c>
      <c r="F10079">
        <v>0</v>
      </c>
    </row>
    <row r="10080" spans="1:6" ht="15" customHeight="1" x14ac:dyDescent="0.35">
      <c r="A10080" s="86">
        <v>56030400903</v>
      </c>
      <c r="B10080" t="s">
        <v>1856</v>
      </c>
      <c r="C10080">
        <v>0</v>
      </c>
      <c r="D10080">
        <v>0</v>
      </c>
      <c r="E10080">
        <v>0</v>
      </c>
      <c r="F10080">
        <v>0</v>
      </c>
    </row>
    <row r="10081" spans="1:6" ht="15" customHeight="1" x14ac:dyDescent="0.35">
      <c r="A10081" s="86">
        <v>5604</v>
      </c>
      <c r="B10081" t="s">
        <v>212</v>
      </c>
      <c r="C10081">
        <v>0</v>
      </c>
      <c r="D10081">
        <v>0</v>
      </c>
      <c r="E10081">
        <v>0</v>
      </c>
      <c r="F10081">
        <v>0</v>
      </c>
    </row>
    <row r="10082" spans="1:6" ht="15" customHeight="1" x14ac:dyDescent="0.35">
      <c r="A10082" s="86">
        <v>560401</v>
      </c>
      <c r="B10082" t="s">
        <v>386</v>
      </c>
      <c r="C10082">
        <v>0</v>
      </c>
      <c r="D10082">
        <v>0</v>
      </c>
      <c r="E10082">
        <v>0</v>
      </c>
      <c r="F10082">
        <v>0</v>
      </c>
    </row>
    <row r="10083" spans="1:6" ht="15" customHeight="1" x14ac:dyDescent="0.35">
      <c r="A10083" s="86">
        <v>5604010</v>
      </c>
      <c r="B10083" t="s">
        <v>386</v>
      </c>
      <c r="C10083">
        <v>0</v>
      </c>
      <c r="D10083">
        <v>0</v>
      </c>
      <c r="E10083">
        <v>0</v>
      </c>
      <c r="F10083">
        <v>0</v>
      </c>
    </row>
    <row r="10084" spans="1:6" ht="15" customHeight="1" x14ac:dyDescent="0.35">
      <c r="A10084" s="86">
        <v>560401001</v>
      </c>
      <c r="B10084" t="s">
        <v>550</v>
      </c>
      <c r="C10084">
        <v>0</v>
      </c>
      <c r="D10084">
        <v>0</v>
      </c>
      <c r="E10084">
        <v>0</v>
      </c>
      <c r="F10084">
        <v>0</v>
      </c>
    </row>
    <row r="10085" spans="1:6" ht="15" customHeight="1" x14ac:dyDescent="0.35">
      <c r="A10085" s="86">
        <v>560401002</v>
      </c>
      <c r="B10085" t="s">
        <v>556</v>
      </c>
      <c r="C10085">
        <v>0</v>
      </c>
      <c r="D10085">
        <v>0</v>
      </c>
      <c r="E10085">
        <v>0</v>
      </c>
      <c r="F10085">
        <v>0</v>
      </c>
    </row>
    <row r="10086" spans="1:6" ht="15" customHeight="1" x14ac:dyDescent="0.35">
      <c r="A10086" s="86">
        <v>560401003</v>
      </c>
      <c r="B10086" t="s">
        <v>1856</v>
      </c>
      <c r="C10086">
        <v>0</v>
      </c>
      <c r="D10086">
        <v>0</v>
      </c>
      <c r="E10086">
        <v>0</v>
      </c>
      <c r="F10086">
        <v>0</v>
      </c>
    </row>
    <row r="10087" spans="1:6" ht="15" customHeight="1" x14ac:dyDescent="0.35">
      <c r="A10087" s="86">
        <v>560401009</v>
      </c>
      <c r="B10087" t="s">
        <v>1144</v>
      </c>
      <c r="C10087">
        <v>0</v>
      </c>
      <c r="D10087">
        <v>0</v>
      </c>
      <c r="E10087">
        <v>0</v>
      </c>
      <c r="F10087">
        <v>0</v>
      </c>
    </row>
    <row r="10088" spans="1:6" ht="15" customHeight="1" x14ac:dyDescent="0.35">
      <c r="A10088" s="86">
        <v>56040100901</v>
      </c>
      <c r="B10088" t="s">
        <v>550</v>
      </c>
      <c r="C10088">
        <v>0</v>
      </c>
      <c r="D10088">
        <v>0</v>
      </c>
      <c r="E10088">
        <v>0</v>
      </c>
      <c r="F10088">
        <v>0</v>
      </c>
    </row>
    <row r="10089" spans="1:6" ht="15" customHeight="1" x14ac:dyDescent="0.35">
      <c r="A10089" s="86">
        <v>56040100902</v>
      </c>
      <c r="B10089" t="s">
        <v>556</v>
      </c>
      <c r="C10089">
        <v>0</v>
      </c>
      <c r="D10089">
        <v>0</v>
      </c>
      <c r="E10089">
        <v>0</v>
      </c>
      <c r="F10089">
        <v>0</v>
      </c>
    </row>
    <row r="10090" spans="1:6" ht="15" customHeight="1" x14ac:dyDescent="0.35">
      <c r="A10090" s="86">
        <v>56040100903</v>
      </c>
      <c r="B10090" t="s">
        <v>1856</v>
      </c>
      <c r="C10090">
        <v>0</v>
      </c>
      <c r="D10090">
        <v>0</v>
      </c>
      <c r="E10090">
        <v>0</v>
      </c>
      <c r="F10090">
        <v>0</v>
      </c>
    </row>
    <row r="10091" spans="1:6" ht="15" customHeight="1" x14ac:dyDescent="0.35">
      <c r="A10091" s="86">
        <v>560402</v>
      </c>
      <c r="B10091" t="s">
        <v>2123</v>
      </c>
      <c r="C10091">
        <v>0</v>
      </c>
      <c r="D10091">
        <v>0</v>
      </c>
      <c r="E10091">
        <v>0</v>
      </c>
      <c r="F10091">
        <v>0</v>
      </c>
    </row>
    <row r="10092" spans="1:6" ht="15" customHeight="1" x14ac:dyDescent="0.35">
      <c r="A10092" s="86">
        <v>5604020</v>
      </c>
      <c r="B10092" t="s">
        <v>445</v>
      </c>
      <c r="C10092">
        <v>0</v>
      </c>
      <c r="D10092">
        <v>0</v>
      </c>
      <c r="E10092">
        <v>0</v>
      </c>
      <c r="F10092">
        <v>0</v>
      </c>
    </row>
    <row r="10093" spans="1:6" ht="15" customHeight="1" x14ac:dyDescent="0.35">
      <c r="A10093" s="86">
        <v>560402001</v>
      </c>
      <c r="B10093" t="s">
        <v>550</v>
      </c>
      <c r="C10093">
        <v>0</v>
      </c>
      <c r="D10093">
        <v>0</v>
      </c>
      <c r="E10093">
        <v>0</v>
      </c>
      <c r="F10093">
        <v>0</v>
      </c>
    </row>
    <row r="10094" spans="1:6" ht="15" customHeight="1" x14ac:dyDescent="0.35">
      <c r="A10094" s="86">
        <v>560402002</v>
      </c>
      <c r="B10094" t="s">
        <v>556</v>
      </c>
      <c r="C10094">
        <v>0</v>
      </c>
      <c r="D10094">
        <v>0</v>
      </c>
      <c r="E10094">
        <v>0</v>
      </c>
      <c r="F10094">
        <v>0</v>
      </c>
    </row>
    <row r="10095" spans="1:6" ht="15" customHeight="1" x14ac:dyDescent="0.35">
      <c r="A10095" s="86">
        <v>560402003</v>
      </c>
      <c r="B10095" t="s">
        <v>1856</v>
      </c>
      <c r="C10095">
        <v>0</v>
      </c>
      <c r="D10095">
        <v>0</v>
      </c>
      <c r="E10095">
        <v>0</v>
      </c>
      <c r="F10095">
        <v>0</v>
      </c>
    </row>
    <row r="10096" spans="1:6" ht="15" customHeight="1" x14ac:dyDescent="0.35">
      <c r="A10096" s="86">
        <v>560402009</v>
      </c>
      <c r="B10096" t="s">
        <v>1144</v>
      </c>
      <c r="C10096">
        <v>0</v>
      </c>
      <c r="D10096">
        <v>0</v>
      </c>
      <c r="E10096">
        <v>0</v>
      </c>
      <c r="F10096">
        <v>0</v>
      </c>
    </row>
    <row r="10097" spans="1:6" ht="15" customHeight="1" x14ac:dyDescent="0.35">
      <c r="A10097" s="86">
        <v>56040200901</v>
      </c>
      <c r="B10097" t="s">
        <v>550</v>
      </c>
      <c r="C10097">
        <v>0</v>
      </c>
      <c r="D10097">
        <v>0</v>
      </c>
      <c r="E10097">
        <v>0</v>
      </c>
      <c r="F10097">
        <v>0</v>
      </c>
    </row>
    <row r="10098" spans="1:6" ht="15" customHeight="1" x14ac:dyDescent="0.35">
      <c r="A10098" s="86">
        <v>56040200902</v>
      </c>
      <c r="B10098" t="s">
        <v>556</v>
      </c>
      <c r="C10098">
        <v>0</v>
      </c>
      <c r="D10098">
        <v>0</v>
      </c>
      <c r="E10098">
        <v>0</v>
      </c>
      <c r="F10098">
        <v>0</v>
      </c>
    </row>
    <row r="10099" spans="1:6" ht="15" customHeight="1" x14ac:dyDescent="0.35">
      <c r="A10099" s="86">
        <v>56040200903</v>
      </c>
      <c r="B10099" t="s">
        <v>1856</v>
      </c>
      <c r="C10099">
        <v>0</v>
      </c>
      <c r="D10099">
        <v>0</v>
      </c>
      <c r="E10099">
        <v>0</v>
      </c>
      <c r="F10099">
        <v>0</v>
      </c>
    </row>
    <row r="10100" spans="1:6" ht="15" customHeight="1" x14ac:dyDescent="0.35">
      <c r="A10100" s="86">
        <v>5605</v>
      </c>
      <c r="B10100" t="s">
        <v>213</v>
      </c>
      <c r="C10100">
        <v>0</v>
      </c>
      <c r="D10100">
        <v>226</v>
      </c>
      <c r="E10100">
        <v>7567.37</v>
      </c>
      <c r="F10100">
        <v>-7341.37</v>
      </c>
    </row>
    <row r="10101" spans="1:6" ht="15" customHeight="1" x14ac:dyDescent="0.35">
      <c r="A10101" s="86">
        <v>560501</v>
      </c>
      <c r="B10101" t="s">
        <v>388</v>
      </c>
      <c r="C10101">
        <v>0</v>
      </c>
      <c r="D10101">
        <v>226</v>
      </c>
      <c r="E10101">
        <v>7567.37</v>
      </c>
      <c r="F10101">
        <v>-7341.37</v>
      </c>
    </row>
    <row r="10102" spans="1:6" ht="15" customHeight="1" x14ac:dyDescent="0.35">
      <c r="A10102" s="86">
        <v>5605010</v>
      </c>
      <c r="B10102" t="s">
        <v>388</v>
      </c>
      <c r="C10102">
        <v>0</v>
      </c>
      <c r="D10102">
        <v>226</v>
      </c>
      <c r="E10102">
        <v>7567.37</v>
      </c>
      <c r="F10102">
        <v>-7341.37</v>
      </c>
    </row>
    <row r="10103" spans="1:6" ht="15" customHeight="1" x14ac:dyDescent="0.35">
      <c r="A10103" s="86">
        <v>560501001</v>
      </c>
      <c r="B10103" t="s">
        <v>550</v>
      </c>
      <c r="C10103">
        <v>0</v>
      </c>
      <c r="D10103">
        <v>226</v>
      </c>
      <c r="E10103">
        <v>7567.37</v>
      </c>
      <c r="F10103">
        <v>-7341.37</v>
      </c>
    </row>
    <row r="10104" spans="1:6" ht="15" customHeight="1" x14ac:dyDescent="0.35">
      <c r="A10104" s="86">
        <v>560501002</v>
      </c>
      <c r="B10104" t="s">
        <v>556</v>
      </c>
      <c r="C10104">
        <v>0</v>
      </c>
      <c r="D10104">
        <v>0</v>
      </c>
      <c r="E10104">
        <v>0</v>
      </c>
      <c r="F10104">
        <v>0</v>
      </c>
    </row>
    <row r="10105" spans="1:6" ht="15" customHeight="1" x14ac:dyDescent="0.35">
      <c r="A10105" s="86">
        <v>560501003</v>
      </c>
      <c r="B10105" t="s">
        <v>1856</v>
      </c>
      <c r="C10105">
        <v>0</v>
      </c>
      <c r="D10105">
        <v>0</v>
      </c>
      <c r="E10105">
        <v>0</v>
      </c>
      <c r="F10105">
        <v>0</v>
      </c>
    </row>
    <row r="10106" spans="1:6" ht="15" customHeight="1" x14ac:dyDescent="0.35">
      <c r="A10106" s="86">
        <v>560501004</v>
      </c>
      <c r="B10106" t="s">
        <v>2124</v>
      </c>
      <c r="C10106">
        <v>0</v>
      </c>
      <c r="D10106">
        <v>0</v>
      </c>
      <c r="E10106">
        <v>0</v>
      </c>
      <c r="F10106">
        <v>0</v>
      </c>
    </row>
    <row r="10107" spans="1:6" ht="15" customHeight="1" x14ac:dyDescent="0.35">
      <c r="A10107" s="86">
        <v>560501009</v>
      </c>
      <c r="B10107" t="s">
        <v>1144</v>
      </c>
      <c r="C10107">
        <v>0</v>
      </c>
      <c r="D10107">
        <v>0</v>
      </c>
      <c r="E10107">
        <v>0</v>
      </c>
      <c r="F10107">
        <v>0</v>
      </c>
    </row>
    <row r="10108" spans="1:6" ht="15" customHeight="1" x14ac:dyDescent="0.35">
      <c r="A10108" s="86">
        <v>56050100901</v>
      </c>
      <c r="B10108" t="s">
        <v>550</v>
      </c>
      <c r="C10108">
        <v>0</v>
      </c>
      <c r="D10108">
        <v>0</v>
      </c>
      <c r="E10108">
        <v>0</v>
      </c>
      <c r="F10108">
        <v>0</v>
      </c>
    </row>
    <row r="10109" spans="1:6" ht="15" customHeight="1" x14ac:dyDescent="0.35">
      <c r="A10109" s="86">
        <v>56050100902</v>
      </c>
      <c r="B10109" t="s">
        <v>556</v>
      </c>
      <c r="C10109">
        <v>0</v>
      </c>
      <c r="D10109">
        <v>0</v>
      </c>
      <c r="E10109">
        <v>0</v>
      </c>
      <c r="F10109">
        <v>0</v>
      </c>
    </row>
    <row r="10110" spans="1:6" ht="15" customHeight="1" x14ac:dyDescent="0.35">
      <c r="A10110" s="86">
        <v>56050100903</v>
      </c>
      <c r="B10110" t="s">
        <v>1856</v>
      </c>
      <c r="C10110">
        <v>0</v>
      </c>
      <c r="D10110">
        <v>0</v>
      </c>
      <c r="E10110">
        <v>0</v>
      </c>
      <c r="F10110">
        <v>0</v>
      </c>
    </row>
    <row r="10111" spans="1:6" ht="15" customHeight="1" x14ac:dyDescent="0.35">
      <c r="A10111" s="86">
        <v>5606</v>
      </c>
      <c r="B10111" t="s">
        <v>214</v>
      </c>
      <c r="C10111">
        <v>0</v>
      </c>
      <c r="D10111">
        <v>0</v>
      </c>
      <c r="E10111">
        <v>0</v>
      </c>
      <c r="F10111">
        <v>0</v>
      </c>
    </row>
    <row r="10112" spans="1:6" ht="15" customHeight="1" x14ac:dyDescent="0.35">
      <c r="A10112" s="86">
        <v>560601</v>
      </c>
      <c r="B10112" t="s">
        <v>643</v>
      </c>
      <c r="C10112">
        <v>0</v>
      </c>
      <c r="D10112">
        <v>0</v>
      </c>
      <c r="E10112">
        <v>0</v>
      </c>
      <c r="F10112">
        <v>0</v>
      </c>
    </row>
    <row r="10113" spans="1:6" ht="15" customHeight="1" x14ac:dyDescent="0.35">
      <c r="A10113" s="86">
        <v>5606010</v>
      </c>
      <c r="B10113" t="s">
        <v>390</v>
      </c>
      <c r="C10113">
        <v>0</v>
      </c>
      <c r="D10113">
        <v>0</v>
      </c>
      <c r="E10113">
        <v>0</v>
      </c>
      <c r="F10113">
        <v>0</v>
      </c>
    </row>
    <row r="10114" spans="1:6" ht="15" customHeight="1" x14ac:dyDescent="0.35">
      <c r="A10114" s="86">
        <v>560601001</v>
      </c>
      <c r="B10114" t="s">
        <v>550</v>
      </c>
      <c r="C10114">
        <v>0</v>
      </c>
      <c r="D10114">
        <v>0</v>
      </c>
      <c r="E10114">
        <v>0</v>
      </c>
      <c r="F10114">
        <v>0</v>
      </c>
    </row>
    <row r="10115" spans="1:6" ht="15" customHeight="1" x14ac:dyDescent="0.35">
      <c r="A10115" s="86">
        <v>560601002</v>
      </c>
      <c r="B10115" t="s">
        <v>556</v>
      </c>
      <c r="C10115">
        <v>0</v>
      </c>
      <c r="D10115">
        <v>0</v>
      </c>
      <c r="E10115">
        <v>0</v>
      </c>
      <c r="F10115">
        <v>0</v>
      </c>
    </row>
    <row r="10116" spans="1:6" ht="15" customHeight="1" x14ac:dyDescent="0.35">
      <c r="A10116" s="86">
        <v>560601003</v>
      </c>
      <c r="B10116" t="s">
        <v>1856</v>
      </c>
      <c r="C10116">
        <v>0</v>
      </c>
      <c r="D10116">
        <v>0</v>
      </c>
      <c r="E10116">
        <v>0</v>
      </c>
      <c r="F10116">
        <v>0</v>
      </c>
    </row>
    <row r="10117" spans="1:6" ht="15" customHeight="1" x14ac:dyDescent="0.35">
      <c r="A10117" s="86">
        <v>560601009</v>
      </c>
      <c r="B10117" t="s">
        <v>1144</v>
      </c>
      <c r="C10117">
        <v>0</v>
      </c>
      <c r="D10117">
        <v>0</v>
      </c>
      <c r="E10117">
        <v>0</v>
      </c>
      <c r="F10117">
        <v>0</v>
      </c>
    </row>
    <row r="10118" spans="1:6" ht="15" customHeight="1" x14ac:dyDescent="0.35">
      <c r="A10118" s="86">
        <v>56060100901</v>
      </c>
      <c r="B10118" t="s">
        <v>550</v>
      </c>
      <c r="C10118">
        <v>0</v>
      </c>
      <c r="D10118">
        <v>0</v>
      </c>
      <c r="E10118">
        <v>0</v>
      </c>
      <c r="F10118">
        <v>0</v>
      </c>
    </row>
    <row r="10119" spans="1:6" ht="15" customHeight="1" x14ac:dyDescent="0.35">
      <c r="A10119" s="86">
        <v>56060100902</v>
      </c>
      <c r="B10119" t="s">
        <v>556</v>
      </c>
      <c r="C10119">
        <v>0</v>
      </c>
      <c r="D10119">
        <v>0</v>
      </c>
      <c r="E10119">
        <v>0</v>
      </c>
      <c r="F10119">
        <v>0</v>
      </c>
    </row>
    <row r="10120" spans="1:6" ht="15" customHeight="1" x14ac:dyDescent="0.35">
      <c r="A10120" s="86">
        <v>56060100903</v>
      </c>
      <c r="B10120" t="s">
        <v>1856</v>
      </c>
      <c r="C10120">
        <v>0</v>
      </c>
      <c r="D10120">
        <v>0</v>
      </c>
      <c r="E10120">
        <v>0</v>
      </c>
      <c r="F10120">
        <v>0</v>
      </c>
    </row>
    <row r="10121" spans="1:6" ht="15" customHeight="1" x14ac:dyDescent="0.35">
      <c r="A10121" s="86">
        <v>560602</v>
      </c>
      <c r="B10121" t="s">
        <v>592</v>
      </c>
      <c r="C10121">
        <v>0</v>
      </c>
      <c r="D10121">
        <v>0</v>
      </c>
      <c r="E10121">
        <v>0</v>
      </c>
      <c r="F10121">
        <v>0</v>
      </c>
    </row>
    <row r="10122" spans="1:6" ht="15" customHeight="1" x14ac:dyDescent="0.35">
      <c r="A10122" s="86">
        <v>5606020</v>
      </c>
      <c r="B10122" t="s">
        <v>391</v>
      </c>
      <c r="C10122">
        <v>0</v>
      </c>
      <c r="D10122">
        <v>0</v>
      </c>
      <c r="E10122">
        <v>0</v>
      </c>
      <c r="F10122">
        <v>0</v>
      </c>
    </row>
    <row r="10123" spans="1:6" ht="15" customHeight="1" x14ac:dyDescent="0.35">
      <c r="A10123" s="86">
        <v>560602001</v>
      </c>
      <c r="B10123" t="s">
        <v>550</v>
      </c>
      <c r="C10123">
        <v>0</v>
      </c>
      <c r="D10123">
        <v>0</v>
      </c>
      <c r="E10123">
        <v>0</v>
      </c>
      <c r="F10123">
        <v>0</v>
      </c>
    </row>
    <row r="10124" spans="1:6" ht="15" customHeight="1" x14ac:dyDescent="0.35">
      <c r="A10124" s="86">
        <v>560602002</v>
      </c>
      <c r="B10124" t="s">
        <v>556</v>
      </c>
      <c r="C10124">
        <v>0</v>
      </c>
      <c r="D10124">
        <v>0</v>
      </c>
      <c r="E10124">
        <v>0</v>
      </c>
      <c r="F10124">
        <v>0</v>
      </c>
    </row>
    <row r="10125" spans="1:6" ht="15" customHeight="1" x14ac:dyDescent="0.35">
      <c r="A10125" s="86">
        <v>560602003</v>
      </c>
      <c r="B10125" t="s">
        <v>1856</v>
      </c>
      <c r="C10125">
        <v>0</v>
      </c>
      <c r="D10125">
        <v>0</v>
      </c>
      <c r="E10125">
        <v>0</v>
      </c>
      <c r="F10125">
        <v>0</v>
      </c>
    </row>
    <row r="10126" spans="1:6" ht="15" customHeight="1" x14ac:dyDescent="0.35">
      <c r="A10126" s="86">
        <v>560602009</v>
      </c>
      <c r="B10126" t="s">
        <v>1144</v>
      </c>
      <c r="C10126">
        <v>0</v>
      </c>
      <c r="D10126">
        <v>0</v>
      </c>
      <c r="E10126">
        <v>0</v>
      </c>
      <c r="F10126">
        <v>0</v>
      </c>
    </row>
    <row r="10127" spans="1:6" ht="15" customHeight="1" x14ac:dyDescent="0.35">
      <c r="A10127" s="86">
        <v>56060200901</v>
      </c>
      <c r="B10127" t="s">
        <v>550</v>
      </c>
      <c r="C10127">
        <v>0</v>
      </c>
      <c r="D10127">
        <v>0</v>
      </c>
      <c r="E10127">
        <v>0</v>
      </c>
      <c r="F10127">
        <v>0</v>
      </c>
    </row>
    <row r="10128" spans="1:6" ht="15" customHeight="1" x14ac:dyDescent="0.35">
      <c r="A10128" s="86">
        <v>56060200902</v>
      </c>
      <c r="B10128" t="s">
        <v>556</v>
      </c>
      <c r="C10128">
        <v>0</v>
      </c>
      <c r="D10128">
        <v>0</v>
      </c>
      <c r="E10128">
        <v>0</v>
      </c>
      <c r="F10128">
        <v>0</v>
      </c>
    </row>
    <row r="10129" spans="1:6" ht="15" customHeight="1" x14ac:dyDescent="0.35">
      <c r="A10129" s="86">
        <v>56060200903</v>
      </c>
      <c r="B10129" t="s">
        <v>1856</v>
      </c>
      <c r="C10129">
        <v>0</v>
      </c>
      <c r="D10129">
        <v>0</v>
      </c>
      <c r="E10129">
        <v>0</v>
      </c>
      <c r="F10129">
        <v>0</v>
      </c>
    </row>
    <row r="10130" spans="1:6" ht="15" customHeight="1" x14ac:dyDescent="0.35">
      <c r="A10130" s="86">
        <v>5606030</v>
      </c>
      <c r="B10130" t="s">
        <v>446</v>
      </c>
      <c r="C10130">
        <v>0</v>
      </c>
      <c r="D10130">
        <v>0</v>
      </c>
      <c r="E10130">
        <v>0</v>
      </c>
      <c r="F10130">
        <v>0</v>
      </c>
    </row>
    <row r="10131" spans="1:6" ht="15" customHeight="1" x14ac:dyDescent="0.35">
      <c r="A10131" s="86">
        <v>560603001</v>
      </c>
      <c r="B10131" t="s">
        <v>550</v>
      </c>
      <c r="C10131">
        <v>0</v>
      </c>
      <c r="D10131">
        <v>0</v>
      </c>
      <c r="E10131">
        <v>0</v>
      </c>
      <c r="F10131">
        <v>0</v>
      </c>
    </row>
    <row r="10132" spans="1:6" ht="15" customHeight="1" x14ac:dyDescent="0.35">
      <c r="A10132" s="86">
        <v>560603002</v>
      </c>
      <c r="B10132" t="s">
        <v>556</v>
      </c>
      <c r="C10132">
        <v>0</v>
      </c>
      <c r="D10132">
        <v>0</v>
      </c>
      <c r="E10132">
        <v>0</v>
      </c>
      <c r="F10132">
        <v>0</v>
      </c>
    </row>
    <row r="10133" spans="1:6" ht="15" customHeight="1" x14ac:dyDescent="0.35">
      <c r="A10133" s="86">
        <v>560603003</v>
      </c>
      <c r="B10133" t="s">
        <v>1856</v>
      </c>
      <c r="C10133">
        <v>0</v>
      </c>
      <c r="D10133">
        <v>0</v>
      </c>
      <c r="E10133">
        <v>0</v>
      </c>
      <c r="F10133">
        <v>0</v>
      </c>
    </row>
    <row r="10134" spans="1:6" ht="15" customHeight="1" x14ac:dyDescent="0.35">
      <c r="A10134" s="86">
        <v>560603009</v>
      </c>
      <c r="B10134" t="s">
        <v>1144</v>
      </c>
      <c r="C10134">
        <v>0</v>
      </c>
      <c r="D10134">
        <v>0</v>
      </c>
      <c r="E10134">
        <v>0</v>
      </c>
      <c r="F10134">
        <v>0</v>
      </c>
    </row>
    <row r="10135" spans="1:6" ht="15" customHeight="1" x14ac:dyDescent="0.35">
      <c r="A10135" s="86">
        <v>56060300901</v>
      </c>
      <c r="B10135" t="s">
        <v>550</v>
      </c>
      <c r="C10135">
        <v>0</v>
      </c>
      <c r="D10135">
        <v>0</v>
      </c>
      <c r="E10135">
        <v>0</v>
      </c>
      <c r="F10135">
        <v>0</v>
      </c>
    </row>
    <row r="10136" spans="1:6" ht="15" customHeight="1" x14ac:dyDescent="0.35">
      <c r="A10136" s="86">
        <v>56060300902</v>
      </c>
      <c r="B10136" t="s">
        <v>556</v>
      </c>
      <c r="C10136">
        <v>0</v>
      </c>
      <c r="D10136">
        <v>0</v>
      </c>
      <c r="E10136">
        <v>0</v>
      </c>
      <c r="F10136">
        <v>0</v>
      </c>
    </row>
    <row r="10137" spans="1:6" ht="15" customHeight="1" x14ac:dyDescent="0.35">
      <c r="A10137" s="86">
        <v>56060300903</v>
      </c>
      <c r="B10137" t="s">
        <v>1856</v>
      </c>
      <c r="C10137">
        <v>0</v>
      </c>
      <c r="D10137">
        <v>0</v>
      </c>
      <c r="E10137">
        <v>0</v>
      </c>
      <c r="F10137">
        <v>0</v>
      </c>
    </row>
    <row r="10138" spans="1:6" ht="15" customHeight="1" x14ac:dyDescent="0.35">
      <c r="A10138" s="86">
        <v>560604</v>
      </c>
      <c r="B10138" t="s">
        <v>430</v>
      </c>
      <c r="C10138">
        <v>0</v>
      </c>
      <c r="D10138">
        <v>0</v>
      </c>
      <c r="E10138">
        <v>0</v>
      </c>
      <c r="F10138">
        <v>0</v>
      </c>
    </row>
    <row r="10139" spans="1:6" ht="15" customHeight="1" x14ac:dyDescent="0.35">
      <c r="A10139" s="86">
        <v>5606040</v>
      </c>
      <c r="B10139" t="s">
        <v>394</v>
      </c>
      <c r="C10139">
        <v>0</v>
      </c>
      <c r="D10139">
        <v>0</v>
      </c>
      <c r="E10139">
        <v>0</v>
      </c>
      <c r="F10139">
        <v>0</v>
      </c>
    </row>
    <row r="10140" spans="1:6" ht="15" customHeight="1" x14ac:dyDescent="0.35">
      <c r="A10140" s="86">
        <v>560604001</v>
      </c>
      <c r="B10140" t="s">
        <v>550</v>
      </c>
      <c r="C10140">
        <v>0</v>
      </c>
      <c r="D10140">
        <v>0</v>
      </c>
      <c r="E10140">
        <v>0</v>
      </c>
      <c r="F10140">
        <v>0</v>
      </c>
    </row>
    <row r="10141" spans="1:6" ht="15" customHeight="1" x14ac:dyDescent="0.35">
      <c r="A10141" s="86">
        <v>560604002</v>
      </c>
      <c r="B10141" t="s">
        <v>556</v>
      </c>
      <c r="C10141">
        <v>0</v>
      </c>
      <c r="D10141">
        <v>0</v>
      </c>
      <c r="E10141">
        <v>0</v>
      </c>
      <c r="F10141">
        <v>0</v>
      </c>
    </row>
    <row r="10142" spans="1:6" ht="15" customHeight="1" x14ac:dyDescent="0.35">
      <c r="A10142" s="86">
        <v>560604003</v>
      </c>
      <c r="B10142" t="s">
        <v>1856</v>
      </c>
      <c r="C10142">
        <v>0</v>
      </c>
      <c r="D10142">
        <v>0</v>
      </c>
      <c r="E10142">
        <v>0</v>
      </c>
      <c r="F10142">
        <v>0</v>
      </c>
    </row>
    <row r="10143" spans="1:6" ht="15" customHeight="1" x14ac:dyDescent="0.35">
      <c r="A10143" s="86">
        <v>560604009</v>
      </c>
      <c r="B10143" t="s">
        <v>1144</v>
      </c>
      <c r="C10143">
        <v>0</v>
      </c>
      <c r="D10143">
        <v>0</v>
      </c>
      <c r="E10143">
        <v>0</v>
      </c>
      <c r="F10143">
        <v>0</v>
      </c>
    </row>
    <row r="10144" spans="1:6" ht="15" customHeight="1" x14ac:dyDescent="0.35">
      <c r="A10144" s="86">
        <v>56060400901</v>
      </c>
      <c r="B10144" t="s">
        <v>550</v>
      </c>
      <c r="C10144">
        <v>0</v>
      </c>
      <c r="D10144">
        <v>0</v>
      </c>
      <c r="E10144">
        <v>0</v>
      </c>
      <c r="F10144">
        <v>0</v>
      </c>
    </row>
    <row r="10145" spans="1:6" ht="15" customHeight="1" x14ac:dyDescent="0.35">
      <c r="A10145" s="86">
        <v>56060400902</v>
      </c>
      <c r="B10145" t="s">
        <v>556</v>
      </c>
      <c r="C10145">
        <v>0</v>
      </c>
      <c r="D10145">
        <v>0</v>
      </c>
      <c r="E10145">
        <v>0</v>
      </c>
      <c r="F10145">
        <v>0</v>
      </c>
    </row>
    <row r="10146" spans="1:6" ht="15" customHeight="1" x14ac:dyDescent="0.35">
      <c r="A10146" s="86">
        <v>56060400903</v>
      </c>
      <c r="B10146" t="s">
        <v>1856</v>
      </c>
      <c r="C10146">
        <v>0</v>
      </c>
      <c r="D10146">
        <v>0</v>
      </c>
      <c r="E10146">
        <v>0</v>
      </c>
      <c r="F10146">
        <v>0</v>
      </c>
    </row>
    <row r="10147" spans="1:6" ht="15" customHeight="1" x14ac:dyDescent="0.35">
      <c r="A10147" s="86">
        <v>5606050</v>
      </c>
      <c r="B10147" t="s">
        <v>396</v>
      </c>
      <c r="C10147">
        <v>0</v>
      </c>
      <c r="D10147">
        <v>0</v>
      </c>
      <c r="E10147">
        <v>0</v>
      </c>
      <c r="F10147">
        <v>0</v>
      </c>
    </row>
    <row r="10148" spans="1:6" ht="15" customHeight="1" x14ac:dyDescent="0.35">
      <c r="A10148" s="86">
        <v>560605001</v>
      </c>
      <c r="B10148" t="s">
        <v>550</v>
      </c>
      <c r="C10148">
        <v>0</v>
      </c>
      <c r="D10148">
        <v>0</v>
      </c>
      <c r="E10148">
        <v>0</v>
      </c>
      <c r="F10148">
        <v>0</v>
      </c>
    </row>
    <row r="10149" spans="1:6" ht="15" customHeight="1" x14ac:dyDescent="0.35">
      <c r="A10149" s="86">
        <v>560605002</v>
      </c>
      <c r="B10149" t="s">
        <v>556</v>
      </c>
      <c r="C10149">
        <v>0</v>
      </c>
      <c r="D10149">
        <v>0</v>
      </c>
      <c r="E10149">
        <v>0</v>
      </c>
      <c r="F10149">
        <v>0</v>
      </c>
    </row>
    <row r="10150" spans="1:6" ht="15" customHeight="1" x14ac:dyDescent="0.35">
      <c r="A10150" s="86">
        <v>560605003</v>
      </c>
      <c r="B10150" t="s">
        <v>1856</v>
      </c>
      <c r="C10150">
        <v>0</v>
      </c>
      <c r="D10150">
        <v>0</v>
      </c>
      <c r="E10150">
        <v>0</v>
      </c>
      <c r="F10150">
        <v>0</v>
      </c>
    </row>
    <row r="10151" spans="1:6" ht="15" customHeight="1" x14ac:dyDescent="0.35">
      <c r="A10151" s="86">
        <v>560605009</v>
      </c>
      <c r="B10151" t="s">
        <v>1144</v>
      </c>
      <c r="C10151">
        <v>0</v>
      </c>
      <c r="D10151">
        <v>0</v>
      </c>
      <c r="E10151">
        <v>0</v>
      </c>
      <c r="F10151">
        <v>0</v>
      </c>
    </row>
    <row r="10152" spans="1:6" ht="15" customHeight="1" x14ac:dyDescent="0.35">
      <c r="A10152" s="86">
        <v>56060500901</v>
      </c>
      <c r="B10152" t="s">
        <v>550</v>
      </c>
      <c r="C10152">
        <v>0</v>
      </c>
      <c r="D10152">
        <v>0</v>
      </c>
      <c r="E10152">
        <v>0</v>
      </c>
      <c r="F10152">
        <v>0</v>
      </c>
    </row>
    <row r="10153" spans="1:6" ht="15" customHeight="1" x14ac:dyDescent="0.35">
      <c r="A10153" s="86">
        <v>56060500902</v>
      </c>
      <c r="B10153" t="s">
        <v>556</v>
      </c>
      <c r="C10153">
        <v>0</v>
      </c>
      <c r="D10153">
        <v>0</v>
      </c>
      <c r="E10153">
        <v>0</v>
      </c>
      <c r="F10153">
        <v>0</v>
      </c>
    </row>
    <row r="10154" spans="1:6" ht="15" customHeight="1" x14ac:dyDescent="0.35">
      <c r="A10154" s="86">
        <v>56060500903</v>
      </c>
      <c r="B10154" t="s">
        <v>1856</v>
      </c>
      <c r="C10154">
        <v>0</v>
      </c>
      <c r="D10154">
        <v>0</v>
      </c>
      <c r="E10154">
        <v>0</v>
      </c>
      <c r="F10154">
        <v>0</v>
      </c>
    </row>
    <row r="10155" spans="1:6" ht="15" customHeight="1" x14ac:dyDescent="0.35">
      <c r="A10155" s="86">
        <v>560606</v>
      </c>
      <c r="B10155" t="s">
        <v>447</v>
      </c>
      <c r="C10155">
        <v>0</v>
      </c>
      <c r="D10155">
        <v>0</v>
      </c>
      <c r="E10155">
        <v>0</v>
      </c>
      <c r="F10155">
        <v>0</v>
      </c>
    </row>
    <row r="10156" spans="1:6" ht="15" customHeight="1" x14ac:dyDescent="0.35">
      <c r="A10156" s="86">
        <v>5606060</v>
      </c>
      <c r="B10156" t="s">
        <v>447</v>
      </c>
      <c r="C10156">
        <v>0</v>
      </c>
      <c r="D10156">
        <v>0</v>
      </c>
      <c r="E10156">
        <v>0</v>
      </c>
      <c r="F10156">
        <v>0</v>
      </c>
    </row>
    <row r="10157" spans="1:6" ht="15" customHeight="1" x14ac:dyDescent="0.35">
      <c r="A10157" s="86">
        <v>560606001</v>
      </c>
      <c r="B10157" t="s">
        <v>550</v>
      </c>
      <c r="C10157">
        <v>0</v>
      </c>
      <c r="D10157">
        <v>0</v>
      </c>
      <c r="E10157">
        <v>0</v>
      </c>
      <c r="F10157">
        <v>0</v>
      </c>
    </row>
    <row r="10158" spans="1:6" ht="15" customHeight="1" x14ac:dyDescent="0.35">
      <c r="A10158" s="86">
        <v>560606002</v>
      </c>
      <c r="B10158" t="s">
        <v>556</v>
      </c>
      <c r="C10158">
        <v>0</v>
      </c>
      <c r="D10158">
        <v>0</v>
      </c>
      <c r="E10158">
        <v>0</v>
      </c>
      <c r="F10158">
        <v>0</v>
      </c>
    </row>
    <row r="10159" spans="1:6" ht="15" customHeight="1" x14ac:dyDescent="0.35">
      <c r="A10159" s="86">
        <v>560606003</v>
      </c>
      <c r="B10159" t="s">
        <v>1856</v>
      </c>
      <c r="C10159">
        <v>0</v>
      </c>
      <c r="D10159">
        <v>0</v>
      </c>
      <c r="E10159">
        <v>0</v>
      </c>
      <c r="F10159">
        <v>0</v>
      </c>
    </row>
    <row r="10160" spans="1:6" ht="15" customHeight="1" x14ac:dyDescent="0.35">
      <c r="A10160" s="86">
        <v>560606009</v>
      </c>
      <c r="B10160" t="s">
        <v>1144</v>
      </c>
      <c r="C10160">
        <v>0</v>
      </c>
      <c r="D10160">
        <v>0</v>
      </c>
      <c r="E10160">
        <v>0</v>
      </c>
      <c r="F10160">
        <v>0</v>
      </c>
    </row>
    <row r="10161" spans="1:6" ht="15" customHeight="1" x14ac:dyDescent="0.35">
      <c r="A10161" s="86">
        <v>56060600901</v>
      </c>
      <c r="B10161" t="s">
        <v>550</v>
      </c>
      <c r="C10161">
        <v>0</v>
      </c>
      <c r="D10161">
        <v>0</v>
      </c>
      <c r="E10161">
        <v>0</v>
      </c>
      <c r="F10161">
        <v>0</v>
      </c>
    </row>
    <row r="10162" spans="1:6" ht="15" customHeight="1" x14ac:dyDescent="0.35">
      <c r="A10162" s="86">
        <v>56060600902</v>
      </c>
      <c r="B10162" t="s">
        <v>556</v>
      </c>
      <c r="C10162">
        <v>0</v>
      </c>
      <c r="D10162">
        <v>0</v>
      </c>
      <c r="E10162">
        <v>0</v>
      </c>
      <c r="F10162">
        <v>0</v>
      </c>
    </row>
    <row r="10163" spans="1:6" ht="15" customHeight="1" x14ac:dyDescent="0.35">
      <c r="A10163" s="86">
        <v>56060600903</v>
      </c>
      <c r="B10163" t="s">
        <v>1856</v>
      </c>
      <c r="C10163">
        <v>0</v>
      </c>
      <c r="D10163">
        <v>0</v>
      </c>
      <c r="E10163">
        <v>0</v>
      </c>
      <c r="F10163">
        <v>0</v>
      </c>
    </row>
    <row r="10164" spans="1:6" ht="15" customHeight="1" x14ac:dyDescent="0.35">
      <c r="A10164" s="86">
        <v>560607</v>
      </c>
      <c r="B10164" t="s">
        <v>660</v>
      </c>
      <c r="C10164">
        <v>0</v>
      </c>
      <c r="D10164">
        <v>0</v>
      </c>
      <c r="E10164">
        <v>0</v>
      </c>
      <c r="F10164">
        <v>0</v>
      </c>
    </row>
    <row r="10165" spans="1:6" ht="15" customHeight="1" x14ac:dyDescent="0.35">
      <c r="A10165" s="86">
        <v>5606070</v>
      </c>
      <c r="B10165" t="s">
        <v>400</v>
      </c>
      <c r="C10165">
        <v>0</v>
      </c>
      <c r="D10165">
        <v>0</v>
      </c>
      <c r="E10165">
        <v>0</v>
      </c>
      <c r="F10165">
        <v>0</v>
      </c>
    </row>
    <row r="10166" spans="1:6" ht="15" customHeight="1" x14ac:dyDescent="0.35">
      <c r="A10166" s="86">
        <v>560607001</v>
      </c>
      <c r="B10166" t="s">
        <v>550</v>
      </c>
      <c r="C10166">
        <v>0</v>
      </c>
      <c r="D10166">
        <v>0</v>
      </c>
      <c r="E10166">
        <v>0</v>
      </c>
      <c r="F10166">
        <v>0</v>
      </c>
    </row>
    <row r="10167" spans="1:6" ht="15" customHeight="1" x14ac:dyDescent="0.35">
      <c r="A10167" s="86">
        <v>560607002</v>
      </c>
      <c r="B10167" t="s">
        <v>556</v>
      </c>
      <c r="C10167">
        <v>0</v>
      </c>
      <c r="D10167">
        <v>0</v>
      </c>
      <c r="E10167">
        <v>0</v>
      </c>
      <c r="F10167">
        <v>0</v>
      </c>
    </row>
    <row r="10168" spans="1:6" ht="15" customHeight="1" x14ac:dyDescent="0.35">
      <c r="A10168" s="86">
        <v>560607003</v>
      </c>
      <c r="B10168" t="s">
        <v>1856</v>
      </c>
      <c r="C10168">
        <v>0</v>
      </c>
      <c r="D10168">
        <v>0</v>
      </c>
      <c r="E10168">
        <v>0</v>
      </c>
      <c r="F10168">
        <v>0</v>
      </c>
    </row>
    <row r="10169" spans="1:6" ht="15" customHeight="1" x14ac:dyDescent="0.35">
      <c r="A10169" s="86">
        <v>560607009</v>
      </c>
      <c r="B10169" t="s">
        <v>1144</v>
      </c>
      <c r="C10169">
        <v>0</v>
      </c>
      <c r="D10169">
        <v>0</v>
      </c>
      <c r="E10169">
        <v>0</v>
      </c>
      <c r="F10169">
        <v>0</v>
      </c>
    </row>
    <row r="10170" spans="1:6" ht="15" customHeight="1" x14ac:dyDescent="0.35">
      <c r="A10170" s="86">
        <v>56060700901</v>
      </c>
      <c r="B10170" t="s">
        <v>550</v>
      </c>
      <c r="C10170">
        <v>0</v>
      </c>
      <c r="D10170">
        <v>0</v>
      </c>
      <c r="E10170">
        <v>0</v>
      </c>
      <c r="F10170">
        <v>0</v>
      </c>
    </row>
    <row r="10171" spans="1:6" ht="15" customHeight="1" x14ac:dyDescent="0.35">
      <c r="A10171" s="86">
        <v>56060700902</v>
      </c>
      <c r="B10171" t="s">
        <v>556</v>
      </c>
      <c r="C10171">
        <v>0</v>
      </c>
      <c r="D10171">
        <v>0</v>
      </c>
      <c r="E10171">
        <v>0</v>
      </c>
      <c r="F10171">
        <v>0</v>
      </c>
    </row>
    <row r="10172" spans="1:6" ht="15" customHeight="1" x14ac:dyDescent="0.35">
      <c r="A10172" s="86">
        <v>56060700903</v>
      </c>
      <c r="B10172" t="s">
        <v>1856</v>
      </c>
      <c r="C10172">
        <v>0</v>
      </c>
      <c r="D10172">
        <v>0</v>
      </c>
      <c r="E10172">
        <v>0</v>
      </c>
      <c r="F10172">
        <v>0</v>
      </c>
    </row>
    <row r="10173" spans="1:6" ht="15" customHeight="1" x14ac:dyDescent="0.35">
      <c r="A10173" s="86">
        <v>560608</v>
      </c>
      <c r="B10173" t="s">
        <v>402</v>
      </c>
      <c r="C10173">
        <v>0</v>
      </c>
      <c r="D10173">
        <v>0</v>
      </c>
      <c r="E10173">
        <v>0</v>
      </c>
      <c r="F10173">
        <v>0</v>
      </c>
    </row>
    <row r="10174" spans="1:6" ht="15" customHeight="1" x14ac:dyDescent="0.35">
      <c r="A10174" s="86">
        <v>5606080</v>
      </c>
      <c r="B10174" t="s">
        <v>402</v>
      </c>
      <c r="C10174">
        <v>0</v>
      </c>
      <c r="D10174">
        <v>0</v>
      </c>
      <c r="E10174">
        <v>0</v>
      </c>
      <c r="F10174">
        <v>0</v>
      </c>
    </row>
    <row r="10175" spans="1:6" ht="15" customHeight="1" x14ac:dyDescent="0.35">
      <c r="A10175" s="86">
        <v>560608001</v>
      </c>
      <c r="B10175" t="s">
        <v>550</v>
      </c>
      <c r="C10175">
        <v>0</v>
      </c>
      <c r="D10175">
        <v>0</v>
      </c>
      <c r="E10175">
        <v>0</v>
      </c>
      <c r="F10175">
        <v>0</v>
      </c>
    </row>
    <row r="10176" spans="1:6" ht="15" customHeight="1" x14ac:dyDescent="0.35">
      <c r="A10176" s="86">
        <v>560608002</v>
      </c>
      <c r="B10176" t="s">
        <v>556</v>
      </c>
      <c r="C10176">
        <v>0</v>
      </c>
      <c r="D10176">
        <v>0</v>
      </c>
      <c r="E10176">
        <v>0</v>
      </c>
      <c r="F10176">
        <v>0</v>
      </c>
    </row>
    <row r="10177" spans="1:6" ht="15" customHeight="1" x14ac:dyDescent="0.35">
      <c r="A10177" s="86">
        <v>560608003</v>
      </c>
      <c r="B10177" t="s">
        <v>1856</v>
      </c>
      <c r="C10177">
        <v>0</v>
      </c>
      <c r="D10177">
        <v>0</v>
      </c>
      <c r="E10177">
        <v>0</v>
      </c>
      <c r="F10177">
        <v>0</v>
      </c>
    </row>
    <row r="10178" spans="1:6" ht="15" customHeight="1" x14ac:dyDescent="0.35">
      <c r="A10178" s="86">
        <v>560608009</v>
      </c>
      <c r="B10178" t="s">
        <v>1144</v>
      </c>
      <c r="C10178">
        <v>0</v>
      </c>
      <c r="D10178">
        <v>0</v>
      </c>
      <c r="E10178">
        <v>0</v>
      </c>
      <c r="F10178">
        <v>0</v>
      </c>
    </row>
    <row r="10179" spans="1:6" ht="15" customHeight="1" x14ac:dyDescent="0.35">
      <c r="A10179" s="86">
        <v>56060800901</v>
      </c>
      <c r="B10179" t="s">
        <v>550</v>
      </c>
      <c r="C10179">
        <v>0</v>
      </c>
      <c r="D10179">
        <v>0</v>
      </c>
      <c r="E10179">
        <v>0</v>
      </c>
      <c r="F10179">
        <v>0</v>
      </c>
    </row>
    <row r="10180" spans="1:6" ht="15" customHeight="1" x14ac:dyDescent="0.35">
      <c r="A10180" s="86">
        <v>56060800902</v>
      </c>
      <c r="B10180" t="s">
        <v>556</v>
      </c>
      <c r="C10180">
        <v>0</v>
      </c>
      <c r="D10180">
        <v>0</v>
      </c>
      <c r="E10180">
        <v>0</v>
      </c>
      <c r="F10180">
        <v>0</v>
      </c>
    </row>
    <row r="10181" spans="1:6" ht="15" customHeight="1" x14ac:dyDescent="0.35">
      <c r="A10181" s="86">
        <v>56060800903</v>
      </c>
      <c r="B10181" t="s">
        <v>1856</v>
      </c>
      <c r="C10181">
        <v>0</v>
      </c>
      <c r="D10181">
        <v>0</v>
      </c>
      <c r="E10181">
        <v>0</v>
      </c>
      <c r="F10181">
        <v>0</v>
      </c>
    </row>
    <row r="10182" spans="1:6" ht="15" customHeight="1" x14ac:dyDescent="0.35">
      <c r="A10182" s="86">
        <v>5606090</v>
      </c>
      <c r="B10182" t="s">
        <v>404</v>
      </c>
      <c r="C10182">
        <v>0</v>
      </c>
      <c r="D10182">
        <v>0</v>
      </c>
      <c r="E10182">
        <v>0</v>
      </c>
      <c r="F10182">
        <v>0</v>
      </c>
    </row>
    <row r="10183" spans="1:6" ht="15" customHeight="1" x14ac:dyDescent="0.35">
      <c r="A10183" s="86">
        <v>560609001</v>
      </c>
      <c r="B10183" t="s">
        <v>550</v>
      </c>
      <c r="C10183">
        <v>0</v>
      </c>
      <c r="D10183">
        <v>0</v>
      </c>
      <c r="E10183">
        <v>0</v>
      </c>
      <c r="F10183">
        <v>0</v>
      </c>
    </row>
    <row r="10184" spans="1:6" ht="15" customHeight="1" x14ac:dyDescent="0.35">
      <c r="A10184" s="86">
        <v>560609002</v>
      </c>
      <c r="B10184" t="s">
        <v>556</v>
      </c>
      <c r="C10184">
        <v>0</v>
      </c>
      <c r="D10184">
        <v>0</v>
      </c>
      <c r="E10184">
        <v>0</v>
      </c>
      <c r="F10184">
        <v>0</v>
      </c>
    </row>
    <row r="10185" spans="1:6" ht="15" customHeight="1" x14ac:dyDescent="0.35">
      <c r="A10185" s="86">
        <v>560609003</v>
      </c>
      <c r="B10185" t="s">
        <v>1856</v>
      </c>
      <c r="C10185">
        <v>0</v>
      </c>
      <c r="D10185">
        <v>0</v>
      </c>
      <c r="E10185">
        <v>0</v>
      </c>
      <c r="F10185">
        <v>0</v>
      </c>
    </row>
    <row r="10186" spans="1:6" ht="15" customHeight="1" x14ac:dyDescent="0.35">
      <c r="A10186" s="86">
        <v>560609009</v>
      </c>
      <c r="B10186" t="s">
        <v>1144</v>
      </c>
      <c r="C10186">
        <v>0</v>
      </c>
      <c r="D10186">
        <v>0</v>
      </c>
      <c r="E10186">
        <v>0</v>
      </c>
      <c r="F10186">
        <v>0</v>
      </c>
    </row>
    <row r="10187" spans="1:6" ht="15" customHeight="1" x14ac:dyDescent="0.35">
      <c r="A10187" s="86">
        <v>56060900901</v>
      </c>
      <c r="B10187" t="s">
        <v>550</v>
      </c>
      <c r="C10187">
        <v>0</v>
      </c>
      <c r="D10187">
        <v>0</v>
      </c>
      <c r="E10187">
        <v>0</v>
      </c>
      <c r="F10187">
        <v>0</v>
      </c>
    </row>
    <row r="10188" spans="1:6" ht="15" customHeight="1" x14ac:dyDescent="0.35">
      <c r="A10188" s="86">
        <v>56060900902</v>
      </c>
      <c r="B10188" t="s">
        <v>556</v>
      </c>
      <c r="C10188">
        <v>0</v>
      </c>
      <c r="D10188">
        <v>0</v>
      </c>
      <c r="E10188">
        <v>0</v>
      </c>
      <c r="F10188">
        <v>0</v>
      </c>
    </row>
    <row r="10189" spans="1:6" ht="15" customHeight="1" x14ac:dyDescent="0.35">
      <c r="A10189" s="86">
        <v>56060900903</v>
      </c>
      <c r="B10189" t="s">
        <v>1856</v>
      </c>
      <c r="C10189">
        <v>0</v>
      </c>
      <c r="D10189">
        <v>0</v>
      </c>
      <c r="E10189">
        <v>0</v>
      </c>
      <c r="F10189">
        <v>0</v>
      </c>
    </row>
    <row r="10190" spans="1:6" ht="15" customHeight="1" x14ac:dyDescent="0.35">
      <c r="A10190" s="86">
        <v>5606100</v>
      </c>
      <c r="B10190" t="s">
        <v>553</v>
      </c>
      <c r="C10190">
        <v>0</v>
      </c>
      <c r="D10190">
        <v>0</v>
      </c>
      <c r="E10190">
        <v>0</v>
      </c>
      <c r="F10190">
        <v>0</v>
      </c>
    </row>
    <row r="10191" spans="1:6" ht="15" customHeight="1" x14ac:dyDescent="0.35">
      <c r="A10191" s="86">
        <v>560610001</v>
      </c>
      <c r="B10191" t="s">
        <v>550</v>
      </c>
      <c r="C10191">
        <v>0</v>
      </c>
      <c r="D10191">
        <v>0</v>
      </c>
      <c r="E10191">
        <v>0</v>
      </c>
      <c r="F10191">
        <v>0</v>
      </c>
    </row>
    <row r="10192" spans="1:6" ht="15" customHeight="1" x14ac:dyDescent="0.35">
      <c r="A10192" s="86">
        <v>560610002</v>
      </c>
      <c r="B10192" t="s">
        <v>556</v>
      </c>
      <c r="C10192">
        <v>0</v>
      </c>
      <c r="D10192">
        <v>0</v>
      </c>
      <c r="E10192">
        <v>0</v>
      </c>
      <c r="F10192">
        <v>0</v>
      </c>
    </row>
    <row r="10193" spans="1:6" ht="15" customHeight="1" x14ac:dyDescent="0.35">
      <c r="A10193" s="86">
        <v>560610003</v>
      </c>
      <c r="B10193" t="s">
        <v>1856</v>
      </c>
      <c r="C10193">
        <v>0</v>
      </c>
      <c r="D10193">
        <v>0</v>
      </c>
      <c r="E10193">
        <v>0</v>
      </c>
      <c r="F10193">
        <v>0</v>
      </c>
    </row>
    <row r="10194" spans="1:6" ht="15" customHeight="1" x14ac:dyDescent="0.35">
      <c r="A10194" s="86">
        <v>560610009</v>
      </c>
      <c r="B10194" t="s">
        <v>1144</v>
      </c>
      <c r="C10194">
        <v>0</v>
      </c>
      <c r="D10194">
        <v>0</v>
      </c>
      <c r="E10194">
        <v>0</v>
      </c>
      <c r="F10194">
        <v>0</v>
      </c>
    </row>
    <row r="10195" spans="1:6" ht="15" customHeight="1" x14ac:dyDescent="0.35">
      <c r="A10195" s="86">
        <v>56061000901</v>
      </c>
      <c r="B10195" t="s">
        <v>550</v>
      </c>
      <c r="C10195">
        <v>0</v>
      </c>
      <c r="D10195">
        <v>0</v>
      </c>
      <c r="E10195">
        <v>0</v>
      </c>
      <c r="F10195">
        <v>0</v>
      </c>
    </row>
    <row r="10196" spans="1:6" ht="15" customHeight="1" x14ac:dyDescent="0.35">
      <c r="A10196" s="86">
        <v>56061000902</v>
      </c>
      <c r="B10196" t="s">
        <v>556</v>
      </c>
      <c r="C10196">
        <v>0</v>
      </c>
      <c r="D10196">
        <v>0</v>
      </c>
      <c r="E10196">
        <v>0</v>
      </c>
      <c r="F10196">
        <v>0</v>
      </c>
    </row>
    <row r="10197" spans="1:6" ht="15" customHeight="1" x14ac:dyDescent="0.35">
      <c r="A10197" s="86">
        <v>56061000903</v>
      </c>
      <c r="B10197" t="s">
        <v>1856</v>
      </c>
      <c r="C10197">
        <v>0</v>
      </c>
      <c r="D10197">
        <v>0</v>
      </c>
      <c r="E10197">
        <v>0</v>
      </c>
      <c r="F10197">
        <v>0</v>
      </c>
    </row>
    <row r="10198" spans="1:6" ht="15" customHeight="1" x14ac:dyDescent="0.35">
      <c r="A10198" s="86">
        <v>5606110</v>
      </c>
      <c r="B10198" t="s">
        <v>407</v>
      </c>
      <c r="C10198">
        <v>0</v>
      </c>
      <c r="D10198">
        <v>0</v>
      </c>
      <c r="E10198">
        <v>0</v>
      </c>
      <c r="F10198">
        <v>0</v>
      </c>
    </row>
    <row r="10199" spans="1:6" ht="15" customHeight="1" x14ac:dyDescent="0.35">
      <c r="A10199" s="86">
        <v>560611001</v>
      </c>
      <c r="B10199" t="s">
        <v>550</v>
      </c>
      <c r="C10199">
        <v>0</v>
      </c>
      <c r="D10199">
        <v>0</v>
      </c>
      <c r="E10199">
        <v>0</v>
      </c>
      <c r="F10199">
        <v>0</v>
      </c>
    </row>
    <row r="10200" spans="1:6" ht="15" customHeight="1" x14ac:dyDescent="0.35">
      <c r="A10200" s="86">
        <v>560611002</v>
      </c>
      <c r="B10200" t="s">
        <v>556</v>
      </c>
      <c r="C10200">
        <v>0</v>
      </c>
      <c r="D10200">
        <v>0</v>
      </c>
      <c r="E10200">
        <v>0</v>
      </c>
      <c r="F10200">
        <v>0</v>
      </c>
    </row>
    <row r="10201" spans="1:6" ht="15" customHeight="1" x14ac:dyDescent="0.35">
      <c r="A10201" s="86">
        <v>560611003</v>
      </c>
      <c r="B10201" t="s">
        <v>1856</v>
      </c>
      <c r="C10201">
        <v>0</v>
      </c>
      <c r="D10201">
        <v>0</v>
      </c>
      <c r="E10201">
        <v>0</v>
      </c>
      <c r="F10201">
        <v>0</v>
      </c>
    </row>
    <row r="10202" spans="1:6" ht="15" customHeight="1" x14ac:dyDescent="0.35">
      <c r="A10202" s="86">
        <v>560611009</v>
      </c>
      <c r="B10202" t="s">
        <v>1144</v>
      </c>
      <c r="C10202">
        <v>0</v>
      </c>
      <c r="D10202">
        <v>0</v>
      </c>
      <c r="E10202">
        <v>0</v>
      </c>
      <c r="F10202">
        <v>0</v>
      </c>
    </row>
    <row r="10203" spans="1:6" ht="15" customHeight="1" x14ac:dyDescent="0.35">
      <c r="A10203" s="86">
        <v>56061100901</v>
      </c>
      <c r="B10203" t="s">
        <v>550</v>
      </c>
      <c r="C10203">
        <v>0</v>
      </c>
      <c r="D10203">
        <v>0</v>
      </c>
      <c r="E10203">
        <v>0</v>
      </c>
      <c r="F10203">
        <v>0</v>
      </c>
    </row>
    <row r="10204" spans="1:6" ht="15" customHeight="1" x14ac:dyDescent="0.35">
      <c r="A10204" s="86">
        <v>56061100902</v>
      </c>
      <c r="B10204" t="s">
        <v>556</v>
      </c>
      <c r="C10204">
        <v>0</v>
      </c>
      <c r="D10204">
        <v>0</v>
      </c>
      <c r="E10204">
        <v>0</v>
      </c>
      <c r="F10204">
        <v>0</v>
      </c>
    </row>
    <row r="10205" spans="1:6" ht="15" customHeight="1" x14ac:dyDescent="0.35">
      <c r="A10205" s="86">
        <v>56061100903</v>
      </c>
      <c r="B10205" t="s">
        <v>1856</v>
      </c>
      <c r="C10205">
        <v>0</v>
      </c>
      <c r="D10205">
        <v>0</v>
      </c>
      <c r="E10205">
        <v>0</v>
      </c>
      <c r="F10205">
        <v>0</v>
      </c>
    </row>
    <row r="10206" spans="1:6" ht="15" customHeight="1" x14ac:dyDescent="0.35">
      <c r="A10206" s="86">
        <v>5606120</v>
      </c>
      <c r="B10206" t="s">
        <v>409</v>
      </c>
      <c r="C10206">
        <v>0</v>
      </c>
      <c r="D10206">
        <v>0</v>
      </c>
      <c r="E10206">
        <v>0</v>
      </c>
      <c r="F10206">
        <v>0</v>
      </c>
    </row>
    <row r="10207" spans="1:6" ht="15" customHeight="1" x14ac:dyDescent="0.35">
      <c r="A10207" s="86">
        <v>560612001</v>
      </c>
      <c r="B10207" t="s">
        <v>550</v>
      </c>
      <c r="C10207">
        <v>0</v>
      </c>
      <c r="D10207">
        <v>0</v>
      </c>
      <c r="E10207">
        <v>0</v>
      </c>
      <c r="F10207">
        <v>0</v>
      </c>
    </row>
    <row r="10208" spans="1:6" ht="15" customHeight="1" x14ac:dyDescent="0.35">
      <c r="A10208" s="86">
        <v>560612002</v>
      </c>
      <c r="B10208" t="s">
        <v>556</v>
      </c>
      <c r="C10208">
        <v>0</v>
      </c>
      <c r="D10208">
        <v>0</v>
      </c>
      <c r="E10208">
        <v>0</v>
      </c>
      <c r="F10208">
        <v>0</v>
      </c>
    </row>
    <row r="10209" spans="1:6" ht="15" customHeight="1" x14ac:dyDescent="0.35">
      <c r="A10209" s="86">
        <v>560612003</v>
      </c>
      <c r="B10209" t="s">
        <v>1856</v>
      </c>
      <c r="C10209">
        <v>0</v>
      </c>
      <c r="D10209">
        <v>0</v>
      </c>
      <c r="E10209">
        <v>0</v>
      </c>
      <c r="F10209">
        <v>0</v>
      </c>
    </row>
    <row r="10210" spans="1:6" ht="15" customHeight="1" x14ac:dyDescent="0.35">
      <c r="A10210" s="86">
        <v>560612009</v>
      </c>
      <c r="B10210" t="s">
        <v>1144</v>
      </c>
      <c r="C10210">
        <v>0</v>
      </c>
      <c r="D10210">
        <v>0</v>
      </c>
      <c r="E10210">
        <v>0</v>
      </c>
      <c r="F10210">
        <v>0</v>
      </c>
    </row>
    <row r="10211" spans="1:6" ht="15" customHeight="1" x14ac:dyDescent="0.35">
      <c r="A10211" s="86">
        <v>56061200901</v>
      </c>
      <c r="B10211" t="s">
        <v>550</v>
      </c>
      <c r="C10211">
        <v>0</v>
      </c>
      <c r="D10211">
        <v>0</v>
      </c>
      <c r="E10211">
        <v>0</v>
      </c>
      <c r="F10211">
        <v>0</v>
      </c>
    </row>
    <row r="10212" spans="1:6" ht="15" customHeight="1" x14ac:dyDescent="0.35">
      <c r="A10212" s="86">
        <v>56061200902</v>
      </c>
      <c r="B10212" t="s">
        <v>556</v>
      </c>
      <c r="C10212">
        <v>0</v>
      </c>
      <c r="D10212">
        <v>0</v>
      </c>
      <c r="E10212">
        <v>0</v>
      </c>
      <c r="F10212">
        <v>0</v>
      </c>
    </row>
    <row r="10213" spans="1:6" ht="15" customHeight="1" x14ac:dyDescent="0.35">
      <c r="A10213" s="86">
        <v>56061200903</v>
      </c>
      <c r="B10213" t="s">
        <v>1856</v>
      </c>
      <c r="C10213">
        <v>0</v>
      </c>
      <c r="D10213">
        <v>0</v>
      </c>
      <c r="E10213">
        <v>0</v>
      </c>
      <c r="F10213">
        <v>0</v>
      </c>
    </row>
    <row r="10214" spans="1:6" ht="15" customHeight="1" x14ac:dyDescent="0.35">
      <c r="A10214" s="86">
        <v>5606130</v>
      </c>
      <c r="B10214" t="s">
        <v>1075</v>
      </c>
      <c r="C10214">
        <v>0</v>
      </c>
      <c r="D10214">
        <v>0</v>
      </c>
      <c r="E10214">
        <v>0</v>
      </c>
      <c r="F10214">
        <v>0</v>
      </c>
    </row>
    <row r="10215" spans="1:6" ht="15" customHeight="1" x14ac:dyDescent="0.35">
      <c r="A10215" s="86">
        <v>560613001</v>
      </c>
      <c r="B10215" t="s">
        <v>550</v>
      </c>
      <c r="C10215">
        <v>0</v>
      </c>
      <c r="D10215">
        <v>0</v>
      </c>
      <c r="E10215">
        <v>0</v>
      </c>
      <c r="F10215">
        <v>0</v>
      </c>
    </row>
    <row r="10216" spans="1:6" ht="15" customHeight="1" x14ac:dyDescent="0.35">
      <c r="A10216" s="86">
        <v>560613002</v>
      </c>
      <c r="B10216" t="s">
        <v>556</v>
      </c>
      <c r="C10216">
        <v>0</v>
      </c>
      <c r="D10216">
        <v>0</v>
      </c>
      <c r="E10216">
        <v>0</v>
      </c>
      <c r="F10216">
        <v>0</v>
      </c>
    </row>
    <row r="10217" spans="1:6" ht="15" customHeight="1" x14ac:dyDescent="0.35">
      <c r="A10217" s="86">
        <v>560613003</v>
      </c>
      <c r="B10217" t="s">
        <v>1856</v>
      </c>
      <c r="C10217">
        <v>0</v>
      </c>
      <c r="D10217">
        <v>0</v>
      </c>
      <c r="E10217">
        <v>0</v>
      </c>
      <c r="F10217">
        <v>0</v>
      </c>
    </row>
    <row r="10218" spans="1:6" ht="15" customHeight="1" x14ac:dyDescent="0.35">
      <c r="A10218" s="86">
        <v>560613009</v>
      </c>
      <c r="B10218" t="s">
        <v>1144</v>
      </c>
      <c r="C10218">
        <v>0</v>
      </c>
      <c r="D10218">
        <v>0</v>
      </c>
      <c r="E10218">
        <v>0</v>
      </c>
      <c r="F10218">
        <v>0</v>
      </c>
    </row>
    <row r="10219" spans="1:6" ht="15" customHeight="1" x14ac:dyDescent="0.35">
      <c r="A10219" s="86">
        <v>56061300901</v>
      </c>
      <c r="B10219" t="s">
        <v>550</v>
      </c>
      <c r="C10219">
        <v>0</v>
      </c>
      <c r="D10219">
        <v>0</v>
      </c>
      <c r="E10219">
        <v>0</v>
      </c>
      <c r="F10219">
        <v>0</v>
      </c>
    </row>
    <row r="10220" spans="1:6" ht="15" customHeight="1" x14ac:dyDescent="0.35">
      <c r="A10220" s="86">
        <v>56061300902</v>
      </c>
      <c r="B10220" t="s">
        <v>556</v>
      </c>
      <c r="C10220">
        <v>0</v>
      </c>
      <c r="D10220">
        <v>0</v>
      </c>
      <c r="E10220">
        <v>0</v>
      </c>
      <c r="F10220">
        <v>0</v>
      </c>
    </row>
    <row r="10221" spans="1:6" ht="15" customHeight="1" x14ac:dyDescent="0.35">
      <c r="A10221" s="86">
        <v>56061300903</v>
      </c>
      <c r="B10221" t="s">
        <v>1856</v>
      </c>
      <c r="C10221">
        <v>0</v>
      </c>
      <c r="D10221">
        <v>0</v>
      </c>
      <c r="E10221">
        <v>0</v>
      </c>
      <c r="F10221">
        <v>0</v>
      </c>
    </row>
    <row r="10222" spans="1:6" ht="15" customHeight="1" x14ac:dyDescent="0.35">
      <c r="A10222" s="86">
        <v>560614</v>
      </c>
      <c r="B10222" t="s">
        <v>448</v>
      </c>
      <c r="C10222">
        <v>0</v>
      </c>
      <c r="D10222">
        <v>0</v>
      </c>
      <c r="E10222">
        <v>0</v>
      </c>
      <c r="F10222">
        <v>0</v>
      </c>
    </row>
    <row r="10223" spans="1:6" ht="15" customHeight="1" x14ac:dyDescent="0.35">
      <c r="A10223" s="86">
        <v>5606140</v>
      </c>
      <c r="B10223" t="s">
        <v>448</v>
      </c>
      <c r="C10223">
        <v>0</v>
      </c>
      <c r="D10223">
        <v>0</v>
      </c>
      <c r="E10223">
        <v>0</v>
      </c>
      <c r="F10223">
        <v>0</v>
      </c>
    </row>
    <row r="10224" spans="1:6" ht="15" customHeight="1" x14ac:dyDescent="0.35">
      <c r="A10224" s="86">
        <v>560614001</v>
      </c>
      <c r="B10224" t="s">
        <v>550</v>
      </c>
      <c r="C10224">
        <v>0</v>
      </c>
      <c r="D10224">
        <v>0</v>
      </c>
      <c r="E10224">
        <v>0</v>
      </c>
      <c r="F10224">
        <v>0</v>
      </c>
    </row>
    <row r="10225" spans="1:6" ht="15" customHeight="1" x14ac:dyDescent="0.35">
      <c r="A10225" s="86">
        <v>560614002</v>
      </c>
      <c r="B10225" t="s">
        <v>556</v>
      </c>
      <c r="C10225">
        <v>0</v>
      </c>
      <c r="D10225">
        <v>0</v>
      </c>
      <c r="E10225">
        <v>0</v>
      </c>
      <c r="F10225">
        <v>0</v>
      </c>
    </row>
    <row r="10226" spans="1:6" ht="15" customHeight="1" x14ac:dyDescent="0.35">
      <c r="A10226" s="86">
        <v>560614003</v>
      </c>
      <c r="B10226" t="s">
        <v>1856</v>
      </c>
      <c r="C10226">
        <v>0</v>
      </c>
      <c r="D10226">
        <v>0</v>
      </c>
      <c r="E10226">
        <v>0</v>
      </c>
      <c r="F10226">
        <v>0</v>
      </c>
    </row>
    <row r="10227" spans="1:6" ht="15" customHeight="1" x14ac:dyDescent="0.35">
      <c r="A10227" s="86">
        <v>560614009</v>
      </c>
      <c r="B10227" t="s">
        <v>1144</v>
      </c>
      <c r="C10227">
        <v>0</v>
      </c>
      <c r="D10227">
        <v>0</v>
      </c>
      <c r="E10227">
        <v>0</v>
      </c>
      <c r="F10227">
        <v>0</v>
      </c>
    </row>
    <row r="10228" spans="1:6" ht="15" customHeight="1" x14ac:dyDescent="0.35">
      <c r="A10228" s="86">
        <v>56061400901</v>
      </c>
      <c r="B10228" t="s">
        <v>550</v>
      </c>
      <c r="C10228">
        <v>0</v>
      </c>
      <c r="D10228">
        <v>0</v>
      </c>
      <c r="E10228">
        <v>0</v>
      </c>
      <c r="F10228">
        <v>0</v>
      </c>
    </row>
    <row r="10229" spans="1:6" ht="15" customHeight="1" x14ac:dyDescent="0.35">
      <c r="A10229" s="86">
        <v>56061400902</v>
      </c>
      <c r="B10229" t="s">
        <v>556</v>
      </c>
      <c r="C10229">
        <v>0</v>
      </c>
      <c r="D10229">
        <v>0</v>
      </c>
      <c r="E10229">
        <v>0</v>
      </c>
      <c r="F10229">
        <v>0</v>
      </c>
    </row>
    <row r="10230" spans="1:6" ht="15" customHeight="1" x14ac:dyDescent="0.35">
      <c r="A10230" s="86">
        <v>56061400903</v>
      </c>
      <c r="B10230" t="s">
        <v>1856</v>
      </c>
      <c r="C10230">
        <v>0</v>
      </c>
      <c r="D10230">
        <v>0</v>
      </c>
      <c r="E10230">
        <v>0</v>
      </c>
      <c r="F10230">
        <v>0</v>
      </c>
    </row>
    <row r="10231" spans="1:6" ht="15" customHeight="1" x14ac:dyDescent="0.35">
      <c r="A10231" s="86">
        <v>5606150</v>
      </c>
      <c r="B10231" t="s">
        <v>436</v>
      </c>
      <c r="C10231">
        <v>0</v>
      </c>
      <c r="D10231">
        <v>0</v>
      </c>
      <c r="E10231">
        <v>0</v>
      </c>
      <c r="F10231">
        <v>0</v>
      </c>
    </row>
    <row r="10232" spans="1:6" ht="15" customHeight="1" x14ac:dyDescent="0.35">
      <c r="A10232" s="86">
        <v>560615001</v>
      </c>
      <c r="B10232" t="s">
        <v>382</v>
      </c>
      <c r="C10232">
        <v>0</v>
      </c>
      <c r="D10232">
        <v>0</v>
      </c>
      <c r="E10232">
        <v>0</v>
      </c>
      <c r="F10232">
        <v>0</v>
      </c>
    </row>
    <row r="10233" spans="1:6" ht="15" customHeight="1" x14ac:dyDescent="0.35">
      <c r="A10233" s="86">
        <v>560615002</v>
      </c>
      <c r="B10233" t="s">
        <v>556</v>
      </c>
      <c r="C10233">
        <v>0</v>
      </c>
      <c r="D10233">
        <v>0</v>
      </c>
      <c r="E10233">
        <v>0</v>
      </c>
      <c r="F10233">
        <v>0</v>
      </c>
    </row>
    <row r="10234" spans="1:6" ht="15" customHeight="1" x14ac:dyDescent="0.35">
      <c r="A10234" s="86">
        <v>560615003</v>
      </c>
      <c r="B10234" t="s">
        <v>1856</v>
      </c>
      <c r="C10234">
        <v>0</v>
      </c>
      <c r="D10234">
        <v>0</v>
      </c>
      <c r="E10234">
        <v>0</v>
      </c>
      <c r="F10234">
        <v>0</v>
      </c>
    </row>
    <row r="10235" spans="1:6" ht="15" customHeight="1" x14ac:dyDescent="0.35">
      <c r="A10235" s="86">
        <v>560615009</v>
      </c>
      <c r="B10235" t="s">
        <v>1144</v>
      </c>
      <c r="C10235">
        <v>0</v>
      </c>
      <c r="D10235">
        <v>0</v>
      </c>
      <c r="E10235">
        <v>0</v>
      </c>
      <c r="F10235">
        <v>0</v>
      </c>
    </row>
    <row r="10236" spans="1:6" ht="15" customHeight="1" x14ac:dyDescent="0.35">
      <c r="A10236" s="86">
        <v>56061500901</v>
      </c>
      <c r="B10236" t="s">
        <v>550</v>
      </c>
      <c r="C10236">
        <v>0</v>
      </c>
      <c r="D10236">
        <v>0</v>
      </c>
      <c r="E10236">
        <v>0</v>
      </c>
      <c r="F10236">
        <v>0</v>
      </c>
    </row>
    <row r="10237" spans="1:6" ht="15" customHeight="1" x14ac:dyDescent="0.35">
      <c r="A10237" s="86">
        <v>56061500902</v>
      </c>
      <c r="B10237" t="s">
        <v>556</v>
      </c>
      <c r="C10237">
        <v>0</v>
      </c>
      <c r="D10237">
        <v>0</v>
      </c>
      <c r="E10237">
        <v>0</v>
      </c>
      <c r="F10237">
        <v>0</v>
      </c>
    </row>
    <row r="10238" spans="1:6" ht="15" customHeight="1" x14ac:dyDescent="0.35">
      <c r="A10238" s="86">
        <v>56061500903</v>
      </c>
      <c r="B10238" t="s">
        <v>1856</v>
      </c>
      <c r="C10238">
        <v>0</v>
      </c>
      <c r="D10238">
        <v>0</v>
      </c>
      <c r="E10238">
        <v>0</v>
      </c>
      <c r="F10238">
        <v>0</v>
      </c>
    </row>
    <row r="10239" spans="1:6" ht="15" customHeight="1" x14ac:dyDescent="0.35">
      <c r="A10239" s="86">
        <v>5606160</v>
      </c>
      <c r="B10239" t="s">
        <v>414</v>
      </c>
      <c r="C10239">
        <v>0</v>
      </c>
      <c r="D10239">
        <v>0</v>
      </c>
      <c r="E10239">
        <v>0</v>
      </c>
      <c r="F10239">
        <v>0</v>
      </c>
    </row>
    <row r="10240" spans="1:6" ht="15" customHeight="1" x14ac:dyDescent="0.35">
      <c r="A10240" s="86">
        <v>560616001</v>
      </c>
      <c r="B10240" t="s">
        <v>550</v>
      </c>
      <c r="C10240">
        <v>0</v>
      </c>
      <c r="D10240">
        <v>0</v>
      </c>
      <c r="E10240">
        <v>0</v>
      </c>
      <c r="F10240">
        <v>0</v>
      </c>
    </row>
    <row r="10241" spans="1:6" ht="15" customHeight="1" x14ac:dyDescent="0.35">
      <c r="A10241" s="86">
        <v>560616002</v>
      </c>
      <c r="B10241" t="s">
        <v>556</v>
      </c>
      <c r="C10241">
        <v>0</v>
      </c>
      <c r="D10241">
        <v>0</v>
      </c>
      <c r="E10241">
        <v>0</v>
      </c>
      <c r="F10241">
        <v>0</v>
      </c>
    </row>
    <row r="10242" spans="1:6" ht="15" customHeight="1" x14ac:dyDescent="0.35">
      <c r="A10242" s="86">
        <v>560616003</v>
      </c>
      <c r="B10242" t="s">
        <v>1856</v>
      </c>
      <c r="C10242">
        <v>0</v>
      </c>
      <c r="D10242">
        <v>0</v>
      </c>
      <c r="E10242">
        <v>0</v>
      </c>
      <c r="F10242">
        <v>0</v>
      </c>
    </row>
    <row r="10243" spans="1:6" ht="15" customHeight="1" x14ac:dyDescent="0.35">
      <c r="A10243" s="86">
        <v>560616009</v>
      </c>
      <c r="B10243" t="s">
        <v>1144</v>
      </c>
      <c r="C10243">
        <v>0</v>
      </c>
      <c r="D10243">
        <v>0</v>
      </c>
      <c r="E10243">
        <v>0</v>
      </c>
      <c r="F10243">
        <v>0</v>
      </c>
    </row>
    <row r="10244" spans="1:6" ht="15" customHeight="1" x14ac:dyDescent="0.35">
      <c r="A10244" s="86">
        <v>56061600901</v>
      </c>
      <c r="B10244" t="s">
        <v>550</v>
      </c>
      <c r="C10244">
        <v>0</v>
      </c>
      <c r="D10244">
        <v>0</v>
      </c>
      <c r="E10244">
        <v>0</v>
      </c>
      <c r="F10244">
        <v>0</v>
      </c>
    </row>
    <row r="10245" spans="1:6" ht="15" customHeight="1" x14ac:dyDescent="0.35">
      <c r="A10245" s="86">
        <v>56061600902</v>
      </c>
      <c r="B10245" t="s">
        <v>556</v>
      </c>
      <c r="C10245">
        <v>0</v>
      </c>
      <c r="D10245">
        <v>0</v>
      </c>
      <c r="E10245">
        <v>0</v>
      </c>
      <c r="F10245">
        <v>0</v>
      </c>
    </row>
    <row r="10246" spans="1:6" ht="15" customHeight="1" x14ac:dyDescent="0.35">
      <c r="A10246" s="86">
        <v>56061600903</v>
      </c>
      <c r="B10246" t="s">
        <v>1856</v>
      </c>
      <c r="C10246">
        <v>0</v>
      </c>
      <c r="D10246">
        <v>0</v>
      </c>
      <c r="E10246">
        <v>0</v>
      </c>
      <c r="F10246">
        <v>0</v>
      </c>
    </row>
    <row r="10247" spans="1:6" ht="15" customHeight="1" x14ac:dyDescent="0.35">
      <c r="A10247" s="86">
        <v>5606170</v>
      </c>
      <c r="B10247" t="s">
        <v>1082</v>
      </c>
      <c r="C10247">
        <v>0</v>
      </c>
      <c r="D10247">
        <v>0</v>
      </c>
      <c r="E10247">
        <v>0</v>
      </c>
      <c r="F10247">
        <v>0</v>
      </c>
    </row>
    <row r="10248" spans="1:6" ht="15" customHeight="1" x14ac:dyDescent="0.35">
      <c r="A10248" s="86">
        <v>560617001</v>
      </c>
      <c r="B10248" t="s">
        <v>550</v>
      </c>
      <c r="C10248">
        <v>0</v>
      </c>
      <c r="D10248">
        <v>0</v>
      </c>
      <c r="E10248">
        <v>0</v>
      </c>
      <c r="F10248">
        <v>0</v>
      </c>
    </row>
    <row r="10249" spans="1:6" ht="15" customHeight="1" x14ac:dyDescent="0.35">
      <c r="A10249" s="86">
        <v>560617002</v>
      </c>
      <c r="B10249" t="s">
        <v>556</v>
      </c>
      <c r="C10249">
        <v>0</v>
      </c>
      <c r="D10249">
        <v>0</v>
      </c>
      <c r="E10249">
        <v>0</v>
      </c>
      <c r="F10249">
        <v>0</v>
      </c>
    </row>
    <row r="10250" spans="1:6" ht="15" customHeight="1" x14ac:dyDescent="0.35">
      <c r="A10250" s="86">
        <v>560617003</v>
      </c>
      <c r="B10250" t="s">
        <v>1856</v>
      </c>
      <c r="C10250">
        <v>0</v>
      </c>
      <c r="D10250">
        <v>0</v>
      </c>
      <c r="E10250">
        <v>0</v>
      </c>
      <c r="F10250">
        <v>0</v>
      </c>
    </row>
    <row r="10251" spans="1:6" ht="15" customHeight="1" x14ac:dyDescent="0.35">
      <c r="A10251" s="86">
        <v>560617009</v>
      </c>
      <c r="B10251" t="s">
        <v>1144</v>
      </c>
      <c r="C10251">
        <v>0</v>
      </c>
      <c r="D10251">
        <v>0</v>
      </c>
      <c r="E10251">
        <v>0</v>
      </c>
      <c r="F10251">
        <v>0</v>
      </c>
    </row>
    <row r="10252" spans="1:6" ht="15" customHeight="1" x14ac:dyDescent="0.35">
      <c r="A10252" s="86">
        <v>56061700901</v>
      </c>
      <c r="B10252" t="s">
        <v>550</v>
      </c>
      <c r="C10252">
        <v>0</v>
      </c>
      <c r="D10252">
        <v>0</v>
      </c>
      <c r="E10252">
        <v>0</v>
      </c>
      <c r="F10252">
        <v>0</v>
      </c>
    </row>
    <row r="10253" spans="1:6" ht="15" customHeight="1" x14ac:dyDescent="0.35">
      <c r="A10253" s="86">
        <v>56061700902</v>
      </c>
      <c r="B10253" t="s">
        <v>556</v>
      </c>
      <c r="C10253">
        <v>0</v>
      </c>
      <c r="D10253">
        <v>0</v>
      </c>
      <c r="E10253">
        <v>0</v>
      </c>
      <c r="F10253">
        <v>0</v>
      </c>
    </row>
    <row r="10254" spans="1:6" ht="15" customHeight="1" x14ac:dyDescent="0.35">
      <c r="A10254" s="86">
        <v>56061700903</v>
      </c>
      <c r="B10254" t="s">
        <v>1856</v>
      </c>
      <c r="C10254">
        <v>0</v>
      </c>
      <c r="D10254">
        <v>0</v>
      </c>
      <c r="E10254">
        <v>0</v>
      </c>
      <c r="F10254">
        <v>0</v>
      </c>
    </row>
    <row r="10255" spans="1:6" ht="15" customHeight="1" x14ac:dyDescent="0.35">
      <c r="A10255" s="86">
        <v>560618</v>
      </c>
      <c r="B10255" t="s">
        <v>415</v>
      </c>
      <c r="C10255">
        <v>0</v>
      </c>
      <c r="D10255">
        <v>0</v>
      </c>
      <c r="E10255">
        <v>0</v>
      </c>
      <c r="F10255">
        <v>0</v>
      </c>
    </row>
    <row r="10256" spans="1:6" ht="15" customHeight="1" x14ac:dyDescent="0.35">
      <c r="A10256" s="86">
        <v>5606180</v>
      </c>
      <c r="B10256" t="s">
        <v>415</v>
      </c>
      <c r="C10256">
        <v>0</v>
      </c>
      <c r="D10256">
        <v>0</v>
      </c>
      <c r="E10256">
        <v>0</v>
      </c>
      <c r="F10256">
        <v>0</v>
      </c>
    </row>
    <row r="10257" spans="1:6" ht="15" customHeight="1" x14ac:dyDescent="0.35">
      <c r="A10257" s="86">
        <v>560618001</v>
      </c>
      <c r="B10257" t="s">
        <v>550</v>
      </c>
      <c r="C10257">
        <v>0</v>
      </c>
      <c r="D10257">
        <v>0</v>
      </c>
      <c r="E10257">
        <v>0</v>
      </c>
      <c r="F10257">
        <v>0</v>
      </c>
    </row>
    <row r="10258" spans="1:6" ht="15" customHeight="1" x14ac:dyDescent="0.35">
      <c r="A10258" s="86">
        <v>560618002</v>
      </c>
      <c r="B10258" t="s">
        <v>556</v>
      </c>
      <c r="C10258">
        <v>0</v>
      </c>
      <c r="D10258">
        <v>0</v>
      </c>
      <c r="E10258">
        <v>0</v>
      </c>
      <c r="F10258">
        <v>0</v>
      </c>
    </row>
    <row r="10259" spans="1:6" ht="15" customHeight="1" x14ac:dyDescent="0.35">
      <c r="A10259" s="86">
        <v>560618003</v>
      </c>
      <c r="B10259" t="s">
        <v>1856</v>
      </c>
      <c r="C10259">
        <v>0</v>
      </c>
      <c r="D10259">
        <v>0</v>
      </c>
      <c r="E10259">
        <v>0</v>
      </c>
      <c r="F10259">
        <v>0</v>
      </c>
    </row>
    <row r="10260" spans="1:6" ht="15" customHeight="1" x14ac:dyDescent="0.35">
      <c r="A10260" s="86">
        <v>560618009</v>
      </c>
      <c r="B10260" t="s">
        <v>1144</v>
      </c>
      <c r="C10260">
        <v>0</v>
      </c>
      <c r="D10260">
        <v>0</v>
      </c>
      <c r="E10260">
        <v>0</v>
      </c>
      <c r="F10260">
        <v>0</v>
      </c>
    </row>
    <row r="10261" spans="1:6" ht="15" customHeight="1" x14ac:dyDescent="0.35">
      <c r="A10261" s="86">
        <v>56061800901</v>
      </c>
      <c r="B10261" t="s">
        <v>550</v>
      </c>
      <c r="C10261">
        <v>0</v>
      </c>
      <c r="D10261">
        <v>0</v>
      </c>
      <c r="E10261">
        <v>0</v>
      </c>
      <c r="F10261">
        <v>0</v>
      </c>
    </row>
    <row r="10262" spans="1:6" ht="15" customHeight="1" x14ac:dyDescent="0.35">
      <c r="A10262" s="86">
        <v>56061800902</v>
      </c>
      <c r="B10262" t="s">
        <v>556</v>
      </c>
      <c r="C10262">
        <v>0</v>
      </c>
      <c r="D10262">
        <v>0</v>
      </c>
      <c r="E10262">
        <v>0</v>
      </c>
      <c r="F10262">
        <v>0</v>
      </c>
    </row>
    <row r="10263" spans="1:6" ht="15" customHeight="1" x14ac:dyDescent="0.35">
      <c r="A10263" s="86">
        <v>56061800903</v>
      </c>
      <c r="B10263" t="s">
        <v>1856</v>
      </c>
      <c r="C10263">
        <v>0</v>
      </c>
      <c r="D10263">
        <v>0</v>
      </c>
      <c r="E10263">
        <v>0</v>
      </c>
      <c r="F10263">
        <v>0</v>
      </c>
    </row>
    <row r="10264" spans="1:6" ht="15" customHeight="1" x14ac:dyDescent="0.35">
      <c r="A10264" s="86">
        <v>5606190</v>
      </c>
      <c r="B10264" t="s">
        <v>1086</v>
      </c>
      <c r="C10264">
        <v>0</v>
      </c>
      <c r="D10264">
        <v>0</v>
      </c>
      <c r="E10264">
        <v>0</v>
      </c>
      <c r="F10264">
        <v>0</v>
      </c>
    </row>
    <row r="10265" spans="1:6" ht="15" customHeight="1" x14ac:dyDescent="0.35">
      <c r="A10265" s="86">
        <v>560619001</v>
      </c>
      <c r="B10265" t="s">
        <v>550</v>
      </c>
      <c r="C10265">
        <v>0</v>
      </c>
      <c r="D10265">
        <v>0</v>
      </c>
      <c r="E10265">
        <v>0</v>
      </c>
      <c r="F10265">
        <v>0</v>
      </c>
    </row>
    <row r="10266" spans="1:6" ht="15" customHeight="1" x14ac:dyDescent="0.35">
      <c r="A10266" s="86">
        <v>560619002</v>
      </c>
      <c r="B10266" t="s">
        <v>556</v>
      </c>
      <c r="C10266">
        <v>0</v>
      </c>
      <c r="D10266">
        <v>0</v>
      </c>
      <c r="E10266">
        <v>0</v>
      </c>
      <c r="F10266">
        <v>0</v>
      </c>
    </row>
    <row r="10267" spans="1:6" ht="15" customHeight="1" x14ac:dyDescent="0.35">
      <c r="A10267" s="86">
        <v>560619003</v>
      </c>
      <c r="B10267" t="s">
        <v>1856</v>
      </c>
      <c r="C10267">
        <v>0</v>
      </c>
      <c r="D10267">
        <v>0</v>
      </c>
      <c r="E10267">
        <v>0</v>
      </c>
      <c r="F10267">
        <v>0</v>
      </c>
    </row>
    <row r="10268" spans="1:6" ht="15" customHeight="1" x14ac:dyDescent="0.35">
      <c r="A10268" s="86">
        <v>560619009</v>
      </c>
      <c r="B10268" t="s">
        <v>1144</v>
      </c>
      <c r="C10268">
        <v>0</v>
      </c>
      <c r="D10268">
        <v>0</v>
      </c>
      <c r="E10268">
        <v>0</v>
      </c>
      <c r="F10268">
        <v>0</v>
      </c>
    </row>
    <row r="10269" spans="1:6" ht="15" customHeight="1" x14ac:dyDescent="0.35">
      <c r="A10269" s="86">
        <v>56061900901</v>
      </c>
      <c r="B10269" t="s">
        <v>550</v>
      </c>
      <c r="C10269">
        <v>0</v>
      </c>
      <c r="D10269">
        <v>0</v>
      </c>
      <c r="E10269">
        <v>0</v>
      </c>
      <c r="F10269">
        <v>0</v>
      </c>
    </row>
    <row r="10270" spans="1:6" ht="15" customHeight="1" x14ac:dyDescent="0.35">
      <c r="A10270" s="86">
        <v>56061900902</v>
      </c>
      <c r="B10270" t="s">
        <v>556</v>
      </c>
      <c r="C10270">
        <v>0</v>
      </c>
      <c r="D10270">
        <v>0</v>
      </c>
      <c r="E10270">
        <v>0</v>
      </c>
      <c r="F10270">
        <v>0</v>
      </c>
    </row>
    <row r="10271" spans="1:6" ht="15" customHeight="1" x14ac:dyDescent="0.35">
      <c r="A10271" s="86">
        <v>56061900903</v>
      </c>
      <c r="B10271" t="s">
        <v>1856</v>
      </c>
      <c r="C10271">
        <v>0</v>
      </c>
      <c r="D10271">
        <v>0</v>
      </c>
      <c r="E10271">
        <v>0</v>
      </c>
      <c r="F10271">
        <v>0</v>
      </c>
    </row>
    <row r="10272" spans="1:6" ht="15" customHeight="1" x14ac:dyDescent="0.35">
      <c r="A10272" s="86">
        <v>5606200</v>
      </c>
      <c r="B10272" t="s">
        <v>1089</v>
      </c>
      <c r="C10272">
        <v>0</v>
      </c>
      <c r="D10272">
        <v>0</v>
      </c>
      <c r="E10272">
        <v>0</v>
      </c>
      <c r="F10272">
        <v>0</v>
      </c>
    </row>
    <row r="10273" spans="1:6" ht="15" customHeight="1" x14ac:dyDescent="0.35">
      <c r="A10273" s="86">
        <v>560620001</v>
      </c>
      <c r="B10273" t="s">
        <v>550</v>
      </c>
      <c r="C10273">
        <v>0</v>
      </c>
      <c r="D10273">
        <v>0</v>
      </c>
      <c r="E10273">
        <v>0</v>
      </c>
      <c r="F10273">
        <v>0</v>
      </c>
    </row>
    <row r="10274" spans="1:6" ht="15" customHeight="1" x14ac:dyDescent="0.35">
      <c r="A10274" s="86">
        <v>560620002</v>
      </c>
      <c r="B10274" t="s">
        <v>556</v>
      </c>
      <c r="C10274">
        <v>0</v>
      </c>
      <c r="D10274">
        <v>0</v>
      </c>
      <c r="E10274">
        <v>0</v>
      </c>
      <c r="F10274">
        <v>0</v>
      </c>
    </row>
    <row r="10275" spans="1:6" ht="15" customHeight="1" x14ac:dyDescent="0.35">
      <c r="A10275" s="86">
        <v>560620003</v>
      </c>
      <c r="B10275" t="s">
        <v>1856</v>
      </c>
      <c r="C10275">
        <v>0</v>
      </c>
      <c r="D10275">
        <v>0</v>
      </c>
      <c r="E10275">
        <v>0</v>
      </c>
      <c r="F10275">
        <v>0</v>
      </c>
    </row>
    <row r="10276" spans="1:6" ht="15" customHeight="1" x14ac:dyDescent="0.35">
      <c r="A10276" s="86">
        <v>560620009</v>
      </c>
      <c r="B10276" t="s">
        <v>1144</v>
      </c>
      <c r="C10276">
        <v>0</v>
      </c>
      <c r="D10276">
        <v>0</v>
      </c>
      <c r="E10276">
        <v>0</v>
      </c>
      <c r="F10276">
        <v>0</v>
      </c>
    </row>
    <row r="10277" spans="1:6" ht="15" customHeight="1" x14ac:dyDescent="0.35">
      <c r="A10277" s="86">
        <v>56062000901</v>
      </c>
      <c r="B10277" t="s">
        <v>550</v>
      </c>
      <c r="C10277">
        <v>0</v>
      </c>
      <c r="D10277">
        <v>0</v>
      </c>
      <c r="E10277">
        <v>0</v>
      </c>
      <c r="F10277">
        <v>0</v>
      </c>
    </row>
    <row r="10278" spans="1:6" ht="15" customHeight="1" x14ac:dyDescent="0.35">
      <c r="A10278" s="86">
        <v>56062000902</v>
      </c>
      <c r="B10278" t="s">
        <v>556</v>
      </c>
      <c r="C10278">
        <v>0</v>
      </c>
      <c r="D10278">
        <v>0</v>
      </c>
      <c r="E10278">
        <v>0</v>
      </c>
      <c r="F10278">
        <v>0</v>
      </c>
    </row>
    <row r="10279" spans="1:6" ht="15" customHeight="1" x14ac:dyDescent="0.35">
      <c r="A10279" s="86">
        <v>56062000903</v>
      </c>
      <c r="B10279" t="s">
        <v>1856</v>
      </c>
      <c r="C10279">
        <v>0</v>
      </c>
      <c r="D10279">
        <v>0</v>
      </c>
      <c r="E10279">
        <v>0</v>
      </c>
      <c r="F10279">
        <v>0</v>
      </c>
    </row>
    <row r="10280" spans="1:6" ht="15" customHeight="1" x14ac:dyDescent="0.35">
      <c r="A10280" s="86">
        <v>5606210</v>
      </c>
      <c r="B10280" t="s">
        <v>1092</v>
      </c>
      <c r="C10280">
        <v>0</v>
      </c>
      <c r="D10280">
        <v>0</v>
      </c>
      <c r="E10280">
        <v>0</v>
      </c>
      <c r="F10280">
        <v>0</v>
      </c>
    </row>
    <row r="10281" spans="1:6" ht="15" customHeight="1" x14ac:dyDescent="0.35">
      <c r="A10281" s="86">
        <v>560621001</v>
      </c>
      <c r="B10281" t="s">
        <v>550</v>
      </c>
      <c r="C10281">
        <v>0</v>
      </c>
      <c r="D10281">
        <v>0</v>
      </c>
      <c r="E10281">
        <v>0</v>
      </c>
      <c r="F10281">
        <v>0</v>
      </c>
    </row>
    <row r="10282" spans="1:6" ht="15" customHeight="1" x14ac:dyDescent="0.35">
      <c r="A10282" s="86">
        <v>560621002</v>
      </c>
      <c r="B10282" t="s">
        <v>556</v>
      </c>
      <c r="C10282">
        <v>0</v>
      </c>
      <c r="D10282">
        <v>0</v>
      </c>
      <c r="E10282">
        <v>0</v>
      </c>
      <c r="F10282">
        <v>0</v>
      </c>
    </row>
    <row r="10283" spans="1:6" ht="15" customHeight="1" x14ac:dyDescent="0.35">
      <c r="A10283" s="86">
        <v>560621003</v>
      </c>
      <c r="B10283" t="s">
        <v>1856</v>
      </c>
      <c r="C10283">
        <v>0</v>
      </c>
      <c r="D10283">
        <v>0</v>
      </c>
      <c r="E10283">
        <v>0</v>
      </c>
      <c r="F10283">
        <v>0</v>
      </c>
    </row>
    <row r="10284" spans="1:6" ht="15" customHeight="1" x14ac:dyDescent="0.35">
      <c r="A10284" s="86">
        <v>560621009</v>
      </c>
      <c r="B10284" t="s">
        <v>1144</v>
      </c>
      <c r="C10284">
        <v>0</v>
      </c>
      <c r="D10284">
        <v>0</v>
      </c>
      <c r="E10284">
        <v>0</v>
      </c>
      <c r="F10284">
        <v>0</v>
      </c>
    </row>
    <row r="10285" spans="1:6" ht="15" customHeight="1" x14ac:dyDescent="0.35">
      <c r="A10285" s="86">
        <v>56062100901</v>
      </c>
      <c r="B10285" t="s">
        <v>550</v>
      </c>
      <c r="C10285">
        <v>0</v>
      </c>
      <c r="D10285">
        <v>0</v>
      </c>
      <c r="E10285">
        <v>0</v>
      </c>
      <c r="F10285">
        <v>0</v>
      </c>
    </row>
    <row r="10286" spans="1:6" ht="15" customHeight="1" x14ac:dyDescent="0.35">
      <c r="A10286" s="86">
        <v>56062100902</v>
      </c>
      <c r="B10286" t="s">
        <v>556</v>
      </c>
      <c r="C10286">
        <v>0</v>
      </c>
      <c r="D10286">
        <v>0</v>
      </c>
      <c r="E10286">
        <v>0</v>
      </c>
      <c r="F10286">
        <v>0</v>
      </c>
    </row>
    <row r="10287" spans="1:6" ht="15" customHeight="1" x14ac:dyDescent="0.35">
      <c r="A10287" s="86">
        <v>56062100903</v>
      </c>
      <c r="B10287" t="s">
        <v>1856</v>
      </c>
      <c r="C10287">
        <v>0</v>
      </c>
      <c r="D10287">
        <v>0</v>
      </c>
      <c r="E10287">
        <v>0</v>
      </c>
      <c r="F10287">
        <v>0</v>
      </c>
    </row>
    <row r="10288" spans="1:6" ht="15" customHeight="1" x14ac:dyDescent="0.35">
      <c r="A10288" s="86">
        <v>5606220</v>
      </c>
      <c r="B10288" t="s">
        <v>417</v>
      </c>
      <c r="C10288">
        <v>0</v>
      </c>
      <c r="D10288">
        <v>0</v>
      </c>
      <c r="E10288">
        <v>0</v>
      </c>
      <c r="F10288">
        <v>0</v>
      </c>
    </row>
    <row r="10289" spans="1:6" ht="15" customHeight="1" x14ac:dyDescent="0.35">
      <c r="A10289" s="86">
        <v>560622001</v>
      </c>
      <c r="B10289" t="s">
        <v>550</v>
      </c>
      <c r="C10289">
        <v>0</v>
      </c>
      <c r="D10289">
        <v>0</v>
      </c>
      <c r="E10289">
        <v>0</v>
      </c>
      <c r="F10289">
        <v>0</v>
      </c>
    </row>
    <row r="10290" spans="1:6" ht="15" customHeight="1" x14ac:dyDescent="0.35">
      <c r="A10290" s="86">
        <v>560622002</v>
      </c>
      <c r="B10290" t="s">
        <v>556</v>
      </c>
      <c r="C10290">
        <v>0</v>
      </c>
      <c r="D10290">
        <v>0</v>
      </c>
      <c r="E10290">
        <v>0</v>
      </c>
      <c r="F10290">
        <v>0</v>
      </c>
    </row>
    <row r="10291" spans="1:6" ht="15" customHeight="1" x14ac:dyDescent="0.35">
      <c r="A10291" s="86">
        <v>560622003</v>
      </c>
      <c r="B10291" t="s">
        <v>1856</v>
      </c>
      <c r="C10291">
        <v>0</v>
      </c>
      <c r="D10291">
        <v>0</v>
      </c>
      <c r="E10291">
        <v>0</v>
      </c>
      <c r="F10291">
        <v>0</v>
      </c>
    </row>
    <row r="10292" spans="1:6" ht="15" customHeight="1" x14ac:dyDescent="0.35">
      <c r="A10292" s="86">
        <v>560622009</v>
      </c>
      <c r="B10292" t="s">
        <v>1144</v>
      </c>
      <c r="C10292">
        <v>0</v>
      </c>
      <c r="D10292">
        <v>0</v>
      </c>
      <c r="E10292">
        <v>0</v>
      </c>
      <c r="F10292">
        <v>0</v>
      </c>
    </row>
    <row r="10293" spans="1:6" ht="15" customHeight="1" x14ac:dyDescent="0.35">
      <c r="A10293" s="86">
        <v>56062200901</v>
      </c>
      <c r="B10293" t="s">
        <v>550</v>
      </c>
      <c r="C10293">
        <v>0</v>
      </c>
      <c r="D10293">
        <v>0</v>
      </c>
      <c r="E10293">
        <v>0</v>
      </c>
      <c r="F10293">
        <v>0</v>
      </c>
    </row>
    <row r="10294" spans="1:6" ht="15" customHeight="1" x14ac:dyDescent="0.35">
      <c r="A10294" s="86">
        <v>56062200902</v>
      </c>
      <c r="B10294" t="s">
        <v>556</v>
      </c>
      <c r="C10294">
        <v>0</v>
      </c>
      <c r="D10294">
        <v>0</v>
      </c>
      <c r="E10294">
        <v>0</v>
      </c>
      <c r="F10294">
        <v>0</v>
      </c>
    </row>
    <row r="10295" spans="1:6" ht="15" customHeight="1" x14ac:dyDescent="0.35">
      <c r="A10295" s="86">
        <v>56062200903</v>
      </c>
      <c r="B10295" t="s">
        <v>1856</v>
      </c>
      <c r="C10295">
        <v>0</v>
      </c>
      <c r="D10295">
        <v>0</v>
      </c>
      <c r="E10295">
        <v>0</v>
      </c>
      <c r="F10295">
        <v>0</v>
      </c>
    </row>
    <row r="10296" spans="1:6" ht="15" customHeight="1" x14ac:dyDescent="0.35">
      <c r="A10296" s="86">
        <v>5606230</v>
      </c>
      <c r="B10296" t="s">
        <v>449</v>
      </c>
      <c r="C10296">
        <v>0</v>
      </c>
      <c r="D10296">
        <v>0</v>
      </c>
      <c r="E10296">
        <v>0</v>
      </c>
      <c r="F10296">
        <v>0</v>
      </c>
    </row>
    <row r="10297" spans="1:6" ht="15" customHeight="1" x14ac:dyDescent="0.35">
      <c r="A10297" s="86">
        <v>560623001</v>
      </c>
      <c r="B10297" t="s">
        <v>550</v>
      </c>
      <c r="C10297">
        <v>0</v>
      </c>
      <c r="D10297">
        <v>0</v>
      </c>
      <c r="E10297">
        <v>0</v>
      </c>
      <c r="F10297">
        <v>0</v>
      </c>
    </row>
    <row r="10298" spans="1:6" ht="15" customHeight="1" x14ac:dyDescent="0.35">
      <c r="A10298" s="86">
        <v>560623002</v>
      </c>
      <c r="B10298" t="s">
        <v>556</v>
      </c>
      <c r="C10298">
        <v>0</v>
      </c>
      <c r="D10298">
        <v>0</v>
      </c>
      <c r="E10298">
        <v>0</v>
      </c>
      <c r="F10298">
        <v>0</v>
      </c>
    </row>
    <row r="10299" spans="1:6" ht="15" customHeight="1" x14ac:dyDescent="0.35">
      <c r="A10299" s="86">
        <v>560623003</v>
      </c>
      <c r="B10299" t="s">
        <v>1856</v>
      </c>
      <c r="C10299">
        <v>0</v>
      </c>
      <c r="D10299">
        <v>0</v>
      </c>
      <c r="E10299">
        <v>0</v>
      </c>
      <c r="F10299">
        <v>0</v>
      </c>
    </row>
    <row r="10300" spans="1:6" ht="15" customHeight="1" x14ac:dyDescent="0.35">
      <c r="A10300" s="86">
        <v>560623009</v>
      </c>
      <c r="B10300" t="s">
        <v>1144</v>
      </c>
      <c r="C10300">
        <v>0</v>
      </c>
      <c r="D10300">
        <v>0</v>
      </c>
      <c r="E10300">
        <v>0</v>
      </c>
      <c r="F10300">
        <v>0</v>
      </c>
    </row>
    <row r="10301" spans="1:6" ht="15" customHeight="1" x14ac:dyDescent="0.35">
      <c r="A10301" s="86">
        <v>56062300901</v>
      </c>
      <c r="B10301" t="s">
        <v>550</v>
      </c>
      <c r="C10301">
        <v>0</v>
      </c>
      <c r="D10301">
        <v>0</v>
      </c>
      <c r="E10301">
        <v>0</v>
      </c>
      <c r="F10301">
        <v>0</v>
      </c>
    </row>
    <row r="10302" spans="1:6" ht="15" customHeight="1" x14ac:dyDescent="0.35">
      <c r="A10302" s="86">
        <v>56062300902</v>
      </c>
      <c r="B10302" t="s">
        <v>556</v>
      </c>
      <c r="C10302">
        <v>0</v>
      </c>
      <c r="D10302">
        <v>0</v>
      </c>
      <c r="E10302">
        <v>0</v>
      </c>
      <c r="F10302">
        <v>0</v>
      </c>
    </row>
    <row r="10303" spans="1:6" ht="15" customHeight="1" x14ac:dyDescent="0.35">
      <c r="A10303" s="86">
        <v>56062300903</v>
      </c>
      <c r="B10303" t="s">
        <v>1856</v>
      </c>
      <c r="C10303">
        <v>0</v>
      </c>
      <c r="D10303">
        <v>0</v>
      </c>
      <c r="E10303">
        <v>0</v>
      </c>
      <c r="F10303">
        <v>0</v>
      </c>
    </row>
    <row r="10304" spans="1:6" ht="15" customHeight="1" x14ac:dyDescent="0.35">
      <c r="A10304" s="86">
        <v>5606240</v>
      </c>
      <c r="B10304" t="s">
        <v>1098</v>
      </c>
      <c r="C10304">
        <v>0</v>
      </c>
      <c r="D10304">
        <v>0</v>
      </c>
      <c r="E10304">
        <v>0</v>
      </c>
      <c r="F10304">
        <v>0</v>
      </c>
    </row>
    <row r="10305" spans="1:6" ht="15" customHeight="1" x14ac:dyDescent="0.35">
      <c r="A10305" s="86">
        <v>560624001</v>
      </c>
      <c r="B10305" t="s">
        <v>550</v>
      </c>
      <c r="C10305">
        <v>0</v>
      </c>
      <c r="D10305">
        <v>0</v>
      </c>
      <c r="E10305">
        <v>0</v>
      </c>
      <c r="F10305">
        <v>0</v>
      </c>
    </row>
    <row r="10306" spans="1:6" ht="15" customHeight="1" x14ac:dyDescent="0.35">
      <c r="A10306" s="86">
        <v>560624002</v>
      </c>
      <c r="B10306" t="s">
        <v>556</v>
      </c>
      <c r="C10306">
        <v>0</v>
      </c>
      <c r="D10306">
        <v>0</v>
      </c>
      <c r="E10306">
        <v>0</v>
      </c>
      <c r="F10306">
        <v>0</v>
      </c>
    </row>
    <row r="10307" spans="1:6" ht="15" customHeight="1" x14ac:dyDescent="0.35">
      <c r="A10307" s="86">
        <v>560624003</v>
      </c>
      <c r="B10307" t="s">
        <v>1856</v>
      </c>
      <c r="C10307">
        <v>0</v>
      </c>
      <c r="D10307">
        <v>0</v>
      </c>
      <c r="E10307">
        <v>0</v>
      </c>
      <c r="F10307">
        <v>0</v>
      </c>
    </row>
    <row r="10308" spans="1:6" ht="15" customHeight="1" x14ac:dyDescent="0.35">
      <c r="A10308" s="86">
        <v>560624009</v>
      </c>
      <c r="B10308" t="s">
        <v>1144</v>
      </c>
      <c r="C10308">
        <v>0</v>
      </c>
      <c r="D10308">
        <v>0</v>
      </c>
      <c r="E10308">
        <v>0</v>
      </c>
      <c r="F10308">
        <v>0</v>
      </c>
    </row>
    <row r="10309" spans="1:6" ht="15" customHeight="1" x14ac:dyDescent="0.35">
      <c r="A10309" s="86">
        <v>56062400901</v>
      </c>
      <c r="B10309" t="s">
        <v>550</v>
      </c>
      <c r="C10309">
        <v>0</v>
      </c>
      <c r="D10309">
        <v>0</v>
      </c>
      <c r="E10309">
        <v>0</v>
      </c>
      <c r="F10309">
        <v>0</v>
      </c>
    </row>
    <row r="10310" spans="1:6" ht="15" customHeight="1" x14ac:dyDescent="0.35">
      <c r="A10310" s="86">
        <v>56062400902</v>
      </c>
      <c r="B10310" t="s">
        <v>556</v>
      </c>
      <c r="C10310">
        <v>0</v>
      </c>
      <c r="D10310">
        <v>0</v>
      </c>
      <c r="E10310">
        <v>0</v>
      </c>
      <c r="F10310">
        <v>0</v>
      </c>
    </row>
    <row r="10311" spans="1:6" ht="15" customHeight="1" x14ac:dyDescent="0.35">
      <c r="A10311" s="86">
        <v>56062400903</v>
      </c>
      <c r="B10311" t="s">
        <v>1856</v>
      </c>
      <c r="C10311">
        <v>0</v>
      </c>
      <c r="D10311">
        <v>0</v>
      </c>
      <c r="E10311">
        <v>0</v>
      </c>
      <c r="F10311">
        <v>0</v>
      </c>
    </row>
    <row r="10312" spans="1:6" ht="15" customHeight="1" x14ac:dyDescent="0.35">
      <c r="A10312" s="86">
        <v>5606250</v>
      </c>
      <c r="B10312" t="s">
        <v>420</v>
      </c>
      <c r="C10312">
        <v>0</v>
      </c>
      <c r="D10312">
        <v>0</v>
      </c>
      <c r="E10312">
        <v>0</v>
      </c>
      <c r="F10312">
        <v>0</v>
      </c>
    </row>
    <row r="10313" spans="1:6" ht="15" customHeight="1" x14ac:dyDescent="0.35">
      <c r="A10313" s="86">
        <v>560625001</v>
      </c>
      <c r="B10313" t="s">
        <v>550</v>
      </c>
      <c r="C10313">
        <v>0</v>
      </c>
      <c r="D10313">
        <v>0</v>
      </c>
      <c r="E10313">
        <v>0</v>
      </c>
      <c r="F10313">
        <v>0</v>
      </c>
    </row>
    <row r="10314" spans="1:6" ht="15" customHeight="1" x14ac:dyDescent="0.35">
      <c r="A10314" s="86">
        <v>560625002</v>
      </c>
      <c r="B10314" t="s">
        <v>556</v>
      </c>
      <c r="C10314">
        <v>0</v>
      </c>
      <c r="D10314">
        <v>0</v>
      </c>
      <c r="E10314">
        <v>0</v>
      </c>
      <c r="F10314">
        <v>0</v>
      </c>
    </row>
    <row r="10315" spans="1:6" ht="15" customHeight="1" x14ac:dyDescent="0.35">
      <c r="A10315" s="86">
        <v>560625003</v>
      </c>
      <c r="B10315" t="s">
        <v>1856</v>
      </c>
      <c r="C10315">
        <v>0</v>
      </c>
      <c r="D10315">
        <v>0</v>
      </c>
      <c r="E10315">
        <v>0</v>
      </c>
      <c r="F10315">
        <v>0</v>
      </c>
    </row>
    <row r="10316" spans="1:6" ht="15" customHeight="1" x14ac:dyDescent="0.35">
      <c r="A10316" s="86">
        <v>560625009</v>
      </c>
      <c r="B10316" t="s">
        <v>1144</v>
      </c>
      <c r="C10316">
        <v>0</v>
      </c>
      <c r="D10316">
        <v>0</v>
      </c>
      <c r="E10316">
        <v>0</v>
      </c>
      <c r="F10316">
        <v>0</v>
      </c>
    </row>
    <row r="10317" spans="1:6" ht="15" customHeight="1" x14ac:dyDescent="0.35">
      <c r="A10317" s="86">
        <v>56062500901</v>
      </c>
      <c r="B10317" t="s">
        <v>550</v>
      </c>
      <c r="C10317">
        <v>0</v>
      </c>
      <c r="D10317">
        <v>0</v>
      </c>
      <c r="E10317">
        <v>0</v>
      </c>
      <c r="F10317">
        <v>0</v>
      </c>
    </row>
    <row r="10318" spans="1:6" ht="15" customHeight="1" x14ac:dyDescent="0.35">
      <c r="A10318" s="86">
        <v>56062500902</v>
      </c>
      <c r="B10318" t="s">
        <v>556</v>
      </c>
      <c r="C10318">
        <v>0</v>
      </c>
      <c r="D10318">
        <v>0</v>
      </c>
      <c r="E10318">
        <v>0</v>
      </c>
      <c r="F10318">
        <v>0</v>
      </c>
    </row>
    <row r="10319" spans="1:6" ht="15" customHeight="1" x14ac:dyDescent="0.35">
      <c r="A10319" s="86">
        <v>56062500903</v>
      </c>
      <c r="B10319" t="s">
        <v>1856</v>
      </c>
      <c r="C10319">
        <v>0</v>
      </c>
      <c r="D10319">
        <v>0</v>
      </c>
      <c r="E10319">
        <v>0</v>
      </c>
      <c r="F10319">
        <v>0</v>
      </c>
    </row>
    <row r="10320" spans="1:6" ht="15" customHeight="1" x14ac:dyDescent="0.35">
      <c r="A10320" s="86">
        <v>5607</v>
      </c>
      <c r="B10320" t="s">
        <v>215</v>
      </c>
      <c r="C10320">
        <v>0</v>
      </c>
      <c r="D10320">
        <v>0</v>
      </c>
      <c r="E10320">
        <v>771896.53</v>
      </c>
      <c r="F10320">
        <v>-771896.53</v>
      </c>
    </row>
    <row r="10321" spans="1:6" ht="15" customHeight="1" x14ac:dyDescent="0.35">
      <c r="A10321" s="86">
        <v>560701</v>
      </c>
      <c r="B10321" t="s">
        <v>402</v>
      </c>
      <c r="C10321">
        <v>0</v>
      </c>
      <c r="D10321">
        <v>0</v>
      </c>
      <c r="E10321">
        <v>0</v>
      </c>
      <c r="F10321">
        <v>0</v>
      </c>
    </row>
    <row r="10322" spans="1:6" ht="15" customHeight="1" x14ac:dyDescent="0.35">
      <c r="A10322" s="86">
        <v>5607010</v>
      </c>
      <c r="B10322" t="s">
        <v>402</v>
      </c>
      <c r="C10322">
        <v>0</v>
      </c>
      <c r="D10322">
        <v>0</v>
      </c>
      <c r="E10322">
        <v>0</v>
      </c>
      <c r="F10322">
        <v>0</v>
      </c>
    </row>
    <row r="10323" spans="1:6" ht="15" customHeight="1" x14ac:dyDescent="0.35">
      <c r="A10323" s="86">
        <v>560701001</v>
      </c>
      <c r="B10323" t="s">
        <v>759</v>
      </c>
      <c r="C10323">
        <v>0</v>
      </c>
      <c r="D10323">
        <v>0</v>
      </c>
      <c r="E10323">
        <v>0</v>
      </c>
      <c r="F10323">
        <v>0</v>
      </c>
    </row>
    <row r="10324" spans="1:6" ht="15" customHeight="1" x14ac:dyDescent="0.35">
      <c r="A10324" s="86">
        <v>560701002</v>
      </c>
      <c r="B10324" t="s">
        <v>2125</v>
      </c>
      <c r="C10324">
        <v>0</v>
      </c>
      <c r="D10324">
        <v>0</v>
      </c>
      <c r="E10324">
        <v>0</v>
      </c>
      <c r="F10324">
        <v>0</v>
      </c>
    </row>
    <row r="10325" spans="1:6" ht="15" customHeight="1" x14ac:dyDescent="0.35">
      <c r="A10325" s="86">
        <v>560701003</v>
      </c>
      <c r="B10325" t="s">
        <v>1898</v>
      </c>
      <c r="C10325">
        <v>0</v>
      </c>
      <c r="D10325">
        <v>0</v>
      </c>
      <c r="E10325">
        <v>0</v>
      </c>
      <c r="F10325">
        <v>0</v>
      </c>
    </row>
    <row r="10326" spans="1:6" ht="15" customHeight="1" x14ac:dyDescent="0.35">
      <c r="A10326" s="86">
        <v>560701009</v>
      </c>
      <c r="B10326" t="s">
        <v>1102</v>
      </c>
      <c r="C10326">
        <v>0</v>
      </c>
      <c r="D10326">
        <v>0</v>
      </c>
      <c r="E10326">
        <v>0</v>
      </c>
      <c r="F10326">
        <v>0</v>
      </c>
    </row>
    <row r="10327" spans="1:6" ht="15" customHeight="1" x14ac:dyDescent="0.35">
      <c r="A10327" s="86">
        <v>560702</v>
      </c>
      <c r="B10327" t="s">
        <v>423</v>
      </c>
      <c r="C10327">
        <v>0</v>
      </c>
      <c r="D10327">
        <v>0</v>
      </c>
      <c r="E10327">
        <v>175351.54</v>
      </c>
      <c r="F10327">
        <v>-175351.54</v>
      </c>
    </row>
    <row r="10328" spans="1:6" ht="15" customHeight="1" x14ac:dyDescent="0.35">
      <c r="A10328" s="86">
        <v>5607020</v>
      </c>
      <c r="B10328" t="s">
        <v>451</v>
      </c>
      <c r="C10328">
        <v>0</v>
      </c>
      <c r="D10328">
        <v>0</v>
      </c>
      <c r="E10328">
        <v>175351.54</v>
      </c>
      <c r="F10328">
        <v>-175351.54</v>
      </c>
    </row>
    <row r="10329" spans="1:6" ht="15" customHeight="1" x14ac:dyDescent="0.35">
      <c r="A10329" s="86">
        <v>560702001</v>
      </c>
      <c r="B10329" t="s">
        <v>759</v>
      </c>
      <c r="C10329">
        <v>0</v>
      </c>
      <c r="D10329">
        <v>0</v>
      </c>
      <c r="E10329">
        <v>175351.54</v>
      </c>
      <c r="F10329">
        <v>-175351.54</v>
      </c>
    </row>
    <row r="10330" spans="1:6" ht="15" customHeight="1" x14ac:dyDescent="0.35">
      <c r="A10330" s="86">
        <v>560702002</v>
      </c>
      <c r="B10330" t="s">
        <v>2125</v>
      </c>
      <c r="C10330">
        <v>0</v>
      </c>
      <c r="D10330">
        <v>0</v>
      </c>
      <c r="E10330">
        <v>0</v>
      </c>
      <c r="F10330">
        <v>0</v>
      </c>
    </row>
    <row r="10331" spans="1:6" ht="15" customHeight="1" x14ac:dyDescent="0.35">
      <c r="A10331" s="86">
        <v>560702003</v>
      </c>
      <c r="B10331" t="s">
        <v>1898</v>
      </c>
      <c r="C10331">
        <v>0</v>
      </c>
      <c r="D10331">
        <v>0</v>
      </c>
      <c r="E10331">
        <v>0</v>
      </c>
      <c r="F10331">
        <v>0</v>
      </c>
    </row>
    <row r="10332" spans="1:6" ht="15" customHeight="1" x14ac:dyDescent="0.35">
      <c r="A10332" s="86">
        <v>560702009</v>
      </c>
      <c r="B10332" t="s">
        <v>1102</v>
      </c>
      <c r="C10332">
        <v>0</v>
      </c>
      <c r="D10332">
        <v>0</v>
      </c>
      <c r="E10332">
        <v>0</v>
      </c>
      <c r="F10332">
        <v>0</v>
      </c>
    </row>
    <row r="10333" spans="1:6" ht="15" customHeight="1" x14ac:dyDescent="0.35">
      <c r="A10333" s="86">
        <v>560703</v>
      </c>
      <c r="B10333" t="s">
        <v>1178</v>
      </c>
      <c r="C10333">
        <v>0</v>
      </c>
      <c r="D10333">
        <v>0</v>
      </c>
      <c r="E10333">
        <v>596544.99</v>
      </c>
      <c r="F10333">
        <v>-596544.99</v>
      </c>
    </row>
    <row r="10334" spans="1:6" ht="15" customHeight="1" x14ac:dyDescent="0.35">
      <c r="A10334" s="86">
        <v>5607030</v>
      </c>
      <c r="B10334" t="s">
        <v>425</v>
      </c>
      <c r="C10334">
        <v>0</v>
      </c>
      <c r="D10334">
        <v>0</v>
      </c>
      <c r="E10334">
        <v>596544.99</v>
      </c>
      <c r="F10334">
        <v>-596544.99</v>
      </c>
    </row>
    <row r="10335" spans="1:6" ht="15" customHeight="1" x14ac:dyDescent="0.35">
      <c r="A10335" s="86">
        <v>560703001</v>
      </c>
      <c r="B10335" t="s">
        <v>759</v>
      </c>
      <c r="C10335">
        <v>0</v>
      </c>
      <c r="D10335">
        <v>0</v>
      </c>
      <c r="E10335">
        <v>596544.99</v>
      </c>
      <c r="F10335">
        <v>-596544.99</v>
      </c>
    </row>
    <row r="10336" spans="1:6" ht="15" customHeight="1" x14ac:dyDescent="0.35">
      <c r="A10336" s="86">
        <v>560703002</v>
      </c>
      <c r="B10336" t="s">
        <v>2125</v>
      </c>
      <c r="C10336">
        <v>0</v>
      </c>
      <c r="D10336">
        <v>0</v>
      </c>
      <c r="E10336">
        <v>0</v>
      </c>
      <c r="F10336">
        <v>0</v>
      </c>
    </row>
    <row r="10337" spans="1:6" ht="15" customHeight="1" x14ac:dyDescent="0.35">
      <c r="A10337" s="86">
        <v>560703003</v>
      </c>
      <c r="B10337" t="s">
        <v>1898</v>
      </c>
      <c r="C10337">
        <v>0</v>
      </c>
      <c r="D10337">
        <v>0</v>
      </c>
      <c r="E10337">
        <v>0</v>
      </c>
      <c r="F10337">
        <v>0</v>
      </c>
    </row>
    <row r="10338" spans="1:6" ht="15" customHeight="1" x14ac:dyDescent="0.35">
      <c r="A10338" s="86">
        <v>560703009</v>
      </c>
      <c r="B10338" t="s">
        <v>1102</v>
      </c>
      <c r="C10338">
        <v>0</v>
      </c>
      <c r="D10338">
        <v>0</v>
      </c>
      <c r="E10338">
        <v>0</v>
      </c>
      <c r="F10338">
        <v>0</v>
      </c>
    </row>
    <row r="10339" spans="1:6" ht="15" customHeight="1" x14ac:dyDescent="0.35">
      <c r="A10339" s="86">
        <v>57</v>
      </c>
      <c r="B10339" t="s">
        <v>32</v>
      </c>
      <c r="C10339">
        <v>0</v>
      </c>
      <c r="D10339">
        <v>16487.650000000001</v>
      </c>
      <c r="E10339">
        <v>1470860.9</v>
      </c>
      <c r="F10339">
        <v>-1454373.25</v>
      </c>
    </row>
    <row r="10340" spans="1:6" ht="15" customHeight="1" x14ac:dyDescent="0.35">
      <c r="A10340" s="86">
        <v>5701</v>
      </c>
      <c r="B10340" t="s">
        <v>33</v>
      </c>
      <c r="C10340">
        <v>0</v>
      </c>
      <c r="D10340">
        <v>32.630000000000003</v>
      </c>
      <c r="E10340">
        <v>515566.08000000002</v>
      </c>
      <c r="F10340">
        <v>-515533.45</v>
      </c>
    </row>
    <row r="10341" spans="1:6" ht="15" customHeight="1" x14ac:dyDescent="0.35">
      <c r="A10341" s="86">
        <v>570101</v>
      </c>
      <c r="B10341" t="s">
        <v>760</v>
      </c>
      <c r="C10341">
        <v>0</v>
      </c>
      <c r="D10341">
        <v>32.630000000000003</v>
      </c>
      <c r="E10341">
        <v>515566.08000000002</v>
      </c>
      <c r="F10341">
        <v>-515533.45</v>
      </c>
    </row>
    <row r="10342" spans="1:6" ht="15" customHeight="1" x14ac:dyDescent="0.35">
      <c r="A10342" s="86">
        <v>5701010</v>
      </c>
      <c r="B10342" t="s">
        <v>760</v>
      </c>
      <c r="C10342">
        <v>0</v>
      </c>
      <c r="D10342">
        <v>32.630000000000003</v>
      </c>
      <c r="E10342">
        <v>515566.08000000002</v>
      </c>
      <c r="F10342">
        <v>-515533.45</v>
      </c>
    </row>
    <row r="10343" spans="1:6" ht="15" customHeight="1" x14ac:dyDescent="0.35">
      <c r="A10343" s="86">
        <v>570101001</v>
      </c>
      <c r="B10343" t="s">
        <v>698</v>
      </c>
      <c r="C10343">
        <v>0</v>
      </c>
      <c r="D10343">
        <v>32.630000000000003</v>
      </c>
      <c r="E10343">
        <v>488425.64</v>
      </c>
      <c r="F10343">
        <v>-488393.01</v>
      </c>
    </row>
    <row r="10344" spans="1:6" ht="15" customHeight="1" x14ac:dyDescent="0.35">
      <c r="A10344" s="86">
        <v>57010100101</v>
      </c>
      <c r="B10344" t="s">
        <v>761</v>
      </c>
      <c r="C10344">
        <v>0</v>
      </c>
      <c r="D10344">
        <v>32.630000000000003</v>
      </c>
      <c r="E10344">
        <v>279982.15999999997</v>
      </c>
      <c r="F10344">
        <v>-279949.53000000003</v>
      </c>
    </row>
    <row r="10345" spans="1:6" ht="15" customHeight="1" x14ac:dyDescent="0.35">
      <c r="A10345" s="86">
        <v>57010100102</v>
      </c>
      <c r="B10345" t="s">
        <v>762</v>
      </c>
      <c r="C10345">
        <v>0</v>
      </c>
      <c r="D10345">
        <v>0</v>
      </c>
      <c r="E10345">
        <v>208443.48</v>
      </c>
      <c r="F10345">
        <v>-208443.48</v>
      </c>
    </row>
    <row r="10346" spans="1:6" ht="15" customHeight="1" x14ac:dyDescent="0.35">
      <c r="A10346" s="86">
        <v>570101002</v>
      </c>
      <c r="B10346" t="s">
        <v>507</v>
      </c>
      <c r="C10346">
        <v>0</v>
      </c>
      <c r="D10346">
        <v>0</v>
      </c>
      <c r="E10346">
        <v>27140.44</v>
      </c>
      <c r="F10346">
        <v>-27140.44</v>
      </c>
    </row>
    <row r="10347" spans="1:6" ht="15" customHeight="1" x14ac:dyDescent="0.35">
      <c r="A10347" s="86">
        <v>57010100201</v>
      </c>
      <c r="B10347" t="s">
        <v>763</v>
      </c>
      <c r="C10347">
        <v>0</v>
      </c>
      <c r="D10347">
        <v>0</v>
      </c>
      <c r="E10347">
        <v>27140.44</v>
      </c>
      <c r="F10347">
        <v>-27140.44</v>
      </c>
    </row>
    <row r="10348" spans="1:6" ht="15" customHeight="1" x14ac:dyDescent="0.35">
      <c r="A10348" s="86">
        <v>57010100202</v>
      </c>
      <c r="B10348" t="s">
        <v>2126</v>
      </c>
      <c r="C10348">
        <v>0</v>
      </c>
      <c r="D10348">
        <v>0</v>
      </c>
      <c r="E10348">
        <v>0</v>
      </c>
      <c r="F10348">
        <v>0</v>
      </c>
    </row>
    <row r="10349" spans="1:6" ht="15" customHeight="1" x14ac:dyDescent="0.35">
      <c r="A10349" s="86">
        <v>5702</v>
      </c>
      <c r="B10349" t="s">
        <v>34</v>
      </c>
      <c r="C10349">
        <v>0</v>
      </c>
      <c r="D10349">
        <v>12282.59</v>
      </c>
      <c r="E10349">
        <v>776290.59</v>
      </c>
      <c r="F10349">
        <v>-764008</v>
      </c>
    </row>
    <row r="10350" spans="1:6" ht="15" customHeight="1" x14ac:dyDescent="0.35">
      <c r="A10350" s="86">
        <v>570201</v>
      </c>
      <c r="B10350" t="s">
        <v>764</v>
      </c>
      <c r="C10350">
        <v>0</v>
      </c>
      <c r="D10350">
        <v>5699.59</v>
      </c>
      <c r="E10350">
        <v>131170.54</v>
      </c>
      <c r="F10350">
        <v>-125470.95</v>
      </c>
    </row>
    <row r="10351" spans="1:6" ht="15" customHeight="1" x14ac:dyDescent="0.35">
      <c r="A10351" s="86">
        <v>5702011</v>
      </c>
      <c r="B10351" t="s">
        <v>765</v>
      </c>
      <c r="C10351">
        <v>0</v>
      </c>
      <c r="D10351">
        <v>5699.59</v>
      </c>
      <c r="E10351">
        <v>131170.54</v>
      </c>
      <c r="F10351">
        <v>-125470.95</v>
      </c>
    </row>
    <row r="10352" spans="1:6" ht="15" customHeight="1" x14ac:dyDescent="0.35">
      <c r="A10352" s="86">
        <v>570201101</v>
      </c>
      <c r="B10352" t="s">
        <v>765</v>
      </c>
      <c r="C10352">
        <v>0</v>
      </c>
      <c r="D10352">
        <v>5699.59</v>
      </c>
      <c r="E10352">
        <v>131170.54</v>
      </c>
      <c r="F10352">
        <v>-125470.95</v>
      </c>
    </row>
    <row r="10353" spans="1:6" ht="15" customHeight="1" x14ac:dyDescent="0.35">
      <c r="A10353" s="86">
        <v>570201201</v>
      </c>
      <c r="B10353" t="s">
        <v>2127</v>
      </c>
      <c r="C10353">
        <v>0</v>
      </c>
      <c r="D10353">
        <v>0</v>
      </c>
      <c r="E10353">
        <v>0</v>
      </c>
      <c r="F10353">
        <v>0</v>
      </c>
    </row>
    <row r="10354" spans="1:6" ht="15" customHeight="1" x14ac:dyDescent="0.35">
      <c r="A10354" s="86">
        <v>570202</v>
      </c>
      <c r="B10354" t="s">
        <v>766</v>
      </c>
      <c r="C10354">
        <v>0</v>
      </c>
      <c r="D10354">
        <v>0</v>
      </c>
      <c r="E10354">
        <v>379283.08</v>
      </c>
      <c r="F10354">
        <v>-379283.08</v>
      </c>
    </row>
    <row r="10355" spans="1:6" ht="15" customHeight="1" x14ac:dyDescent="0.35">
      <c r="A10355" s="86">
        <v>5702021</v>
      </c>
      <c r="B10355" t="s">
        <v>698</v>
      </c>
      <c r="C10355">
        <v>0</v>
      </c>
      <c r="D10355">
        <v>0</v>
      </c>
      <c r="E10355">
        <v>379283.08</v>
      </c>
      <c r="F10355">
        <v>-379283.08</v>
      </c>
    </row>
    <row r="10356" spans="1:6" ht="15" customHeight="1" x14ac:dyDescent="0.35">
      <c r="A10356" s="86">
        <v>570202101</v>
      </c>
      <c r="B10356" t="s">
        <v>765</v>
      </c>
      <c r="C10356">
        <v>0</v>
      </c>
      <c r="D10356">
        <v>0</v>
      </c>
      <c r="E10356">
        <v>379283.08</v>
      </c>
      <c r="F10356">
        <v>-379283.08</v>
      </c>
    </row>
    <row r="10357" spans="1:6" ht="15" customHeight="1" x14ac:dyDescent="0.35">
      <c r="A10357" s="86">
        <v>570202201</v>
      </c>
      <c r="B10357" t="s">
        <v>2127</v>
      </c>
      <c r="C10357">
        <v>0</v>
      </c>
      <c r="D10357">
        <v>0</v>
      </c>
      <c r="E10357">
        <v>0</v>
      </c>
      <c r="F10357">
        <v>0</v>
      </c>
    </row>
    <row r="10358" spans="1:6" ht="15" customHeight="1" x14ac:dyDescent="0.35">
      <c r="A10358" s="86">
        <v>570203</v>
      </c>
      <c r="B10358" t="s">
        <v>2128</v>
      </c>
      <c r="C10358">
        <v>0</v>
      </c>
      <c r="D10358">
        <v>0</v>
      </c>
      <c r="E10358">
        <v>0</v>
      </c>
      <c r="F10358">
        <v>0</v>
      </c>
    </row>
    <row r="10359" spans="1:6" ht="15" customHeight="1" x14ac:dyDescent="0.35">
      <c r="A10359" s="86">
        <v>5702031</v>
      </c>
      <c r="B10359" t="s">
        <v>2129</v>
      </c>
      <c r="C10359">
        <v>0</v>
      </c>
      <c r="D10359">
        <v>0</v>
      </c>
      <c r="E10359">
        <v>0</v>
      </c>
      <c r="F10359">
        <v>0</v>
      </c>
    </row>
    <row r="10360" spans="1:6" ht="15" customHeight="1" x14ac:dyDescent="0.35">
      <c r="A10360" s="86">
        <v>570203101</v>
      </c>
      <c r="B10360" t="s">
        <v>765</v>
      </c>
      <c r="C10360">
        <v>0</v>
      </c>
      <c r="D10360">
        <v>0</v>
      </c>
      <c r="E10360">
        <v>0</v>
      </c>
      <c r="F10360">
        <v>0</v>
      </c>
    </row>
    <row r="10361" spans="1:6" ht="15" customHeight="1" x14ac:dyDescent="0.35">
      <c r="A10361" s="86">
        <v>57020310101</v>
      </c>
      <c r="B10361" t="s">
        <v>2130</v>
      </c>
      <c r="C10361">
        <v>0</v>
      </c>
      <c r="D10361">
        <v>0</v>
      </c>
      <c r="E10361">
        <v>0</v>
      </c>
      <c r="F10361">
        <v>0</v>
      </c>
    </row>
    <row r="10362" spans="1:6" ht="15" customHeight="1" x14ac:dyDescent="0.35">
      <c r="A10362" s="86">
        <v>57020310102</v>
      </c>
      <c r="B10362" t="s">
        <v>2131</v>
      </c>
      <c r="C10362">
        <v>0</v>
      </c>
      <c r="D10362">
        <v>0</v>
      </c>
      <c r="E10362">
        <v>0</v>
      </c>
      <c r="F10362">
        <v>0</v>
      </c>
    </row>
    <row r="10363" spans="1:6" ht="15" customHeight="1" x14ac:dyDescent="0.35">
      <c r="A10363" s="86">
        <v>570203201</v>
      </c>
      <c r="B10363" t="s">
        <v>2127</v>
      </c>
      <c r="C10363">
        <v>0</v>
      </c>
      <c r="D10363">
        <v>0</v>
      </c>
      <c r="E10363">
        <v>0</v>
      </c>
      <c r="F10363">
        <v>0</v>
      </c>
    </row>
    <row r="10364" spans="1:6" ht="15" customHeight="1" x14ac:dyDescent="0.35">
      <c r="A10364" s="86">
        <v>570204</v>
      </c>
      <c r="B10364" t="s">
        <v>767</v>
      </c>
      <c r="C10364">
        <v>0</v>
      </c>
      <c r="D10364">
        <v>0</v>
      </c>
      <c r="E10364">
        <v>36581.599999999999</v>
      </c>
      <c r="F10364">
        <v>-36581.599999999999</v>
      </c>
    </row>
    <row r="10365" spans="1:6" ht="15" customHeight="1" x14ac:dyDescent="0.35">
      <c r="A10365" s="86">
        <v>5702041</v>
      </c>
      <c r="B10365" t="s">
        <v>767</v>
      </c>
      <c r="C10365">
        <v>0</v>
      </c>
      <c r="D10365">
        <v>0</v>
      </c>
      <c r="E10365">
        <v>36581.599999999999</v>
      </c>
      <c r="F10365">
        <v>-36581.599999999999</v>
      </c>
    </row>
    <row r="10366" spans="1:6" ht="15" customHeight="1" x14ac:dyDescent="0.35">
      <c r="A10366" s="86">
        <v>570204101</v>
      </c>
      <c r="B10366" t="s">
        <v>765</v>
      </c>
      <c r="C10366">
        <v>0</v>
      </c>
      <c r="D10366">
        <v>0</v>
      </c>
      <c r="E10366">
        <v>36581.599999999999</v>
      </c>
      <c r="F10366">
        <v>-36581.599999999999</v>
      </c>
    </row>
    <row r="10367" spans="1:6" ht="15" customHeight="1" x14ac:dyDescent="0.35">
      <c r="A10367" s="86">
        <v>570204201</v>
      </c>
      <c r="B10367" t="s">
        <v>2127</v>
      </c>
      <c r="C10367">
        <v>0</v>
      </c>
      <c r="D10367">
        <v>0</v>
      </c>
      <c r="E10367">
        <v>0</v>
      </c>
      <c r="F10367">
        <v>0</v>
      </c>
    </row>
    <row r="10368" spans="1:6" ht="15" customHeight="1" x14ac:dyDescent="0.35">
      <c r="A10368" s="86">
        <v>570205</v>
      </c>
      <c r="B10368" t="s">
        <v>768</v>
      </c>
      <c r="C10368">
        <v>0</v>
      </c>
      <c r="D10368">
        <v>6583</v>
      </c>
      <c r="E10368">
        <v>229255.37</v>
      </c>
      <c r="F10368">
        <v>-222672.37</v>
      </c>
    </row>
    <row r="10369" spans="1:6" ht="15" customHeight="1" x14ac:dyDescent="0.35">
      <c r="A10369" s="86">
        <v>5702051</v>
      </c>
      <c r="B10369" t="s">
        <v>769</v>
      </c>
      <c r="C10369">
        <v>0</v>
      </c>
      <c r="D10369">
        <v>6583</v>
      </c>
      <c r="E10369">
        <v>229255.37</v>
      </c>
      <c r="F10369">
        <v>-222672.37</v>
      </c>
    </row>
    <row r="10370" spans="1:6" ht="15" customHeight="1" x14ac:dyDescent="0.35">
      <c r="A10370" s="86">
        <v>570205101</v>
      </c>
      <c r="B10370" t="s">
        <v>770</v>
      </c>
      <c r="C10370">
        <v>0</v>
      </c>
      <c r="D10370">
        <v>6583</v>
      </c>
      <c r="E10370">
        <v>229255.37</v>
      </c>
      <c r="F10370">
        <v>-222672.37</v>
      </c>
    </row>
    <row r="10371" spans="1:6" ht="15" customHeight="1" x14ac:dyDescent="0.35">
      <c r="A10371" s="86">
        <v>570205201</v>
      </c>
      <c r="B10371" t="s">
        <v>2132</v>
      </c>
      <c r="C10371">
        <v>0</v>
      </c>
      <c r="D10371">
        <v>0</v>
      </c>
      <c r="E10371">
        <v>0</v>
      </c>
      <c r="F10371">
        <v>0</v>
      </c>
    </row>
    <row r="10372" spans="1:6" ht="15" customHeight="1" x14ac:dyDescent="0.35">
      <c r="A10372" s="86">
        <v>5702060</v>
      </c>
      <c r="B10372" t="s">
        <v>2133</v>
      </c>
      <c r="C10372">
        <v>0</v>
      </c>
      <c r="D10372">
        <v>0</v>
      </c>
      <c r="E10372">
        <v>0</v>
      </c>
      <c r="F10372">
        <v>0</v>
      </c>
    </row>
    <row r="10373" spans="1:6" ht="15" customHeight="1" x14ac:dyDescent="0.35">
      <c r="A10373" s="86">
        <v>570206101</v>
      </c>
      <c r="B10373" t="s">
        <v>765</v>
      </c>
      <c r="C10373">
        <v>0</v>
      </c>
      <c r="D10373">
        <v>0</v>
      </c>
      <c r="E10373">
        <v>0</v>
      </c>
      <c r="F10373">
        <v>0</v>
      </c>
    </row>
    <row r="10374" spans="1:6" ht="15" customHeight="1" x14ac:dyDescent="0.35">
      <c r="A10374" s="86">
        <v>570206201</v>
      </c>
      <c r="B10374" t="s">
        <v>2127</v>
      </c>
      <c r="C10374">
        <v>0</v>
      </c>
      <c r="D10374">
        <v>0</v>
      </c>
      <c r="E10374">
        <v>0</v>
      </c>
      <c r="F10374">
        <v>0</v>
      </c>
    </row>
    <row r="10375" spans="1:6" ht="15" customHeight="1" x14ac:dyDescent="0.35">
      <c r="A10375" s="86">
        <v>5703</v>
      </c>
      <c r="B10375" t="s">
        <v>248</v>
      </c>
      <c r="C10375">
        <v>0</v>
      </c>
      <c r="D10375">
        <v>757.32</v>
      </c>
      <c r="E10375">
        <v>39126.71</v>
      </c>
      <c r="F10375">
        <v>-38369.39</v>
      </c>
    </row>
    <row r="10376" spans="1:6" ht="15" customHeight="1" x14ac:dyDescent="0.35">
      <c r="A10376" s="86">
        <v>570301</v>
      </c>
      <c r="B10376" t="s">
        <v>771</v>
      </c>
      <c r="C10376">
        <v>0</v>
      </c>
      <c r="D10376">
        <v>757.32</v>
      </c>
      <c r="E10376">
        <v>16870.32</v>
      </c>
      <c r="F10376">
        <v>-16113</v>
      </c>
    </row>
    <row r="10377" spans="1:6" ht="15" customHeight="1" x14ac:dyDescent="0.35">
      <c r="A10377" s="86">
        <v>5703010</v>
      </c>
      <c r="B10377" t="s">
        <v>771</v>
      </c>
      <c r="C10377">
        <v>0</v>
      </c>
      <c r="D10377">
        <v>757.32</v>
      </c>
      <c r="E10377">
        <v>16870.32</v>
      </c>
      <c r="F10377">
        <v>-16113</v>
      </c>
    </row>
    <row r="10378" spans="1:6" ht="15" customHeight="1" x14ac:dyDescent="0.35">
      <c r="A10378" s="86">
        <v>570301001</v>
      </c>
      <c r="B10378" t="s">
        <v>698</v>
      </c>
      <c r="C10378">
        <v>0</v>
      </c>
      <c r="D10378">
        <v>757.32</v>
      </c>
      <c r="E10378">
        <v>16870.32</v>
      </c>
      <c r="F10378">
        <v>-16113</v>
      </c>
    </row>
    <row r="10379" spans="1:6" ht="15" customHeight="1" x14ac:dyDescent="0.35">
      <c r="A10379" s="86">
        <v>570301002</v>
      </c>
      <c r="B10379" t="s">
        <v>2134</v>
      </c>
      <c r="C10379">
        <v>0</v>
      </c>
      <c r="D10379">
        <v>0</v>
      </c>
      <c r="E10379">
        <v>0</v>
      </c>
      <c r="F10379">
        <v>0</v>
      </c>
    </row>
    <row r="10380" spans="1:6" ht="15" customHeight="1" x14ac:dyDescent="0.35">
      <c r="A10380" s="86">
        <v>570302</v>
      </c>
      <c r="B10380" t="s">
        <v>2135</v>
      </c>
      <c r="C10380">
        <v>0</v>
      </c>
      <c r="D10380">
        <v>0</v>
      </c>
      <c r="E10380">
        <v>0</v>
      </c>
      <c r="F10380">
        <v>0</v>
      </c>
    </row>
    <row r="10381" spans="1:6" ht="15" customHeight="1" x14ac:dyDescent="0.35">
      <c r="A10381" s="86">
        <v>5703020</v>
      </c>
      <c r="B10381" t="s">
        <v>2136</v>
      </c>
      <c r="C10381">
        <v>0</v>
      </c>
      <c r="D10381">
        <v>0</v>
      </c>
      <c r="E10381">
        <v>0</v>
      </c>
      <c r="F10381">
        <v>0</v>
      </c>
    </row>
    <row r="10382" spans="1:6" ht="15" customHeight="1" x14ac:dyDescent="0.35">
      <c r="A10382" s="86">
        <v>570302001</v>
      </c>
      <c r="B10382" t="s">
        <v>698</v>
      </c>
      <c r="C10382">
        <v>0</v>
      </c>
      <c r="D10382">
        <v>0</v>
      </c>
      <c r="E10382">
        <v>0</v>
      </c>
      <c r="F10382">
        <v>0</v>
      </c>
    </row>
    <row r="10383" spans="1:6" ht="15" customHeight="1" x14ac:dyDescent="0.35">
      <c r="A10383" s="86">
        <v>570302002</v>
      </c>
      <c r="B10383" t="s">
        <v>2134</v>
      </c>
      <c r="C10383">
        <v>0</v>
      </c>
      <c r="D10383">
        <v>0</v>
      </c>
      <c r="E10383">
        <v>0</v>
      </c>
      <c r="F10383">
        <v>0</v>
      </c>
    </row>
    <row r="10384" spans="1:6" ht="15" customHeight="1" x14ac:dyDescent="0.35">
      <c r="A10384" s="86">
        <v>570303</v>
      </c>
      <c r="B10384" t="s">
        <v>2137</v>
      </c>
      <c r="C10384">
        <v>0</v>
      </c>
      <c r="D10384">
        <v>0</v>
      </c>
      <c r="E10384">
        <v>22256.39</v>
      </c>
      <c r="F10384">
        <v>-22256.39</v>
      </c>
    </row>
    <row r="10385" spans="1:6" ht="15" customHeight="1" x14ac:dyDescent="0.35">
      <c r="A10385" s="86">
        <v>5703030</v>
      </c>
      <c r="B10385" t="s">
        <v>698</v>
      </c>
      <c r="C10385">
        <v>0</v>
      </c>
      <c r="D10385">
        <v>0</v>
      </c>
      <c r="E10385">
        <v>22256.39</v>
      </c>
      <c r="F10385">
        <v>-22256.39</v>
      </c>
    </row>
    <row r="10386" spans="1:6" ht="15" customHeight="1" x14ac:dyDescent="0.35">
      <c r="A10386" s="86">
        <v>570303001</v>
      </c>
      <c r="B10386" t="s">
        <v>698</v>
      </c>
      <c r="C10386">
        <v>0</v>
      </c>
      <c r="D10386">
        <v>0</v>
      </c>
      <c r="E10386">
        <v>0</v>
      </c>
      <c r="F10386">
        <v>0</v>
      </c>
    </row>
    <row r="10387" spans="1:6" ht="15" customHeight="1" x14ac:dyDescent="0.35">
      <c r="A10387" s="86">
        <v>570303002</v>
      </c>
      <c r="B10387" t="s">
        <v>2134</v>
      </c>
      <c r="C10387">
        <v>0</v>
      </c>
      <c r="D10387">
        <v>0</v>
      </c>
      <c r="E10387">
        <v>22256.39</v>
      </c>
      <c r="F10387">
        <v>-22256.39</v>
      </c>
    </row>
    <row r="10388" spans="1:6" ht="15" customHeight="1" x14ac:dyDescent="0.35">
      <c r="A10388" s="86">
        <v>5704</v>
      </c>
      <c r="B10388" t="s">
        <v>2138</v>
      </c>
      <c r="C10388">
        <v>0</v>
      </c>
      <c r="D10388">
        <v>0</v>
      </c>
      <c r="E10388">
        <v>0</v>
      </c>
      <c r="F10388">
        <v>0</v>
      </c>
    </row>
    <row r="10389" spans="1:6" ht="15" customHeight="1" x14ac:dyDescent="0.35">
      <c r="A10389" s="86">
        <v>570401</v>
      </c>
      <c r="B10389" t="s">
        <v>2139</v>
      </c>
      <c r="C10389">
        <v>0</v>
      </c>
      <c r="D10389">
        <v>0</v>
      </c>
      <c r="E10389">
        <v>0</v>
      </c>
      <c r="F10389">
        <v>0</v>
      </c>
    </row>
    <row r="10390" spans="1:6" ht="15" customHeight="1" x14ac:dyDescent="0.35">
      <c r="A10390" s="86">
        <v>5704011</v>
      </c>
      <c r="B10390" t="s">
        <v>2139</v>
      </c>
      <c r="C10390">
        <v>0</v>
      </c>
      <c r="D10390">
        <v>0</v>
      </c>
      <c r="E10390">
        <v>0</v>
      </c>
      <c r="F10390">
        <v>0</v>
      </c>
    </row>
    <row r="10391" spans="1:6" ht="15" customHeight="1" x14ac:dyDescent="0.35">
      <c r="A10391" s="86">
        <v>5704012</v>
      </c>
      <c r="B10391" t="s">
        <v>2139</v>
      </c>
      <c r="C10391">
        <v>0</v>
      </c>
      <c r="D10391">
        <v>0</v>
      </c>
      <c r="E10391">
        <v>0</v>
      </c>
      <c r="F10391">
        <v>0</v>
      </c>
    </row>
    <row r="10392" spans="1:6" ht="15" customHeight="1" x14ac:dyDescent="0.35">
      <c r="A10392" s="86">
        <v>570402</v>
      </c>
      <c r="B10392" t="s">
        <v>2140</v>
      </c>
      <c r="C10392">
        <v>0</v>
      </c>
      <c r="D10392">
        <v>0</v>
      </c>
      <c r="E10392">
        <v>0</v>
      </c>
      <c r="F10392">
        <v>0</v>
      </c>
    </row>
    <row r="10393" spans="1:6" ht="15" customHeight="1" x14ac:dyDescent="0.35">
      <c r="A10393" s="86">
        <v>5704021</v>
      </c>
      <c r="B10393" t="s">
        <v>2141</v>
      </c>
      <c r="C10393">
        <v>0</v>
      </c>
      <c r="D10393">
        <v>0</v>
      </c>
      <c r="E10393">
        <v>0</v>
      </c>
      <c r="F10393">
        <v>0</v>
      </c>
    </row>
    <row r="10394" spans="1:6" ht="15" customHeight="1" x14ac:dyDescent="0.35">
      <c r="A10394" s="86">
        <v>570402101</v>
      </c>
      <c r="B10394" t="s">
        <v>2142</v>
      </c>
      <c r="C10394">
        <v>0</v>
      </c>
      <c r="D10394">
        <v>0</v>
      </c>
      <c r="E10394">
        <v>0</v>
      </c>
      <c r="F10394">
        <v>0</v>
      </c>
    </row>
    <row r="10395" spans="1:6" ht="15" customHeight="1" x14ac:dyDescent="0.35">
      <c r="A10395" s="86">
        <v>570402102</v>
      </c>
      <c r="B10395" t="s">
        <v>2143</v>
      </c>
      <c r="C10395">
        <v>0</v>
      </c>
      <c r="D10395">
        <v>0</v>
      </c>
      <c r="E10395">
        <v>0</v>
      </c>
      <c r="F10395">
        <v>0</v>
      </c>
    </row>
    <row r="10396" spans="1:6" ht="15" customHeight="1" x14ac:dyDescent="0.35">
      <c r="A10396" s="86">
        <v>570402201</v>
      </c>
      <c r="B10396" t="s">
        <v>2144</v>
      </c>
      <c r="C10396">
        <v>0</v>
      </c>
      <c r="D10396">
        <v>0</v>
      </c>
      <c r="E10396">
        <v>0</v>
      </c>
      <c r="F10396">
        <v>0</v>
      </c>
    </row>
    <row r="10397" spans="1:6" ht="15" customHeight="1" x14ac:dyDescent="0.35">
      <c r="A10397" s="86">
        <v>570402202</v>
      </c>
      <c r="B10397" t="s">
        <v>2145</v>
      </c>
      <c r="C10397">
        <v>0</v>
      </c>
      <c r="D10397">
        <v>0</v>
      </c>
      <c r="E10397">
        <v>0</v>
      </c>
      <c r="F10397">
        <v>0</v>
      </c>
    </row>
    <row r="10398" spans="1:6" ht="15" customHeight="1" x14ac:dyDescent="0.35">
      <c r="A10398" s="86">
        <v>570403</v>
      </c>
      <c r="B10398" t="s">
        <v>2146</v>
      </c>
      <c r="C10398">
        <v>0</v>
      </c>
      <c r="D10398">
        <v>0</v>
      </c>
      <c r="E10398">
        <v>0</v>
      </c>
      <c r="F10398">
        <v>0</v>
      </c>
    </row>
    <row r="10399" spans="1:6" ht="15" customHeight="1" x14ac:dyDescent="0.35">
      <c r="A10399" s="86">
        <v>5704031</v>
      </c>
      <c r="B10399" t="s">
        <v>2146</v>
      </c>
      <c r="C10399">
        <v>0</v>
      </c>
      <c r="D10399">
        <v>0</v>
      </c>
      <c r="E10399">
        <v>0</v>
      </c>
      <c r="F10399">
        <v>0</v>
      </c>
    </row>
    <row r="10400" spans="1:6" ht="15" customHeight="1" x14ac:dyDescent="0.35">
      <c r="A10400" s="86">
        <v>5704032</v>
      </c>
      <c r="B10400" t="s">
        <v>2146</v>
      </c>
      <c r="C10400">
        <v>0</v>
      </c>
      <c r="D10400">
        <v>0</v>
      </c>
      <c r="E10400">
        <v>0</v>
      </c>
      <c r="F10400">
        <v>0</v>
      </c>
    </row>
    <row r="10401" spans="1:6" ht="15" customHeight="1" x14ac:dyDescent="0.35">
      <c r="A10401" s="86">
        <v>5705</v>
      </c>
      <c r="B10401" t="s">
        <v>2147</v>
      </c>
      <c r="C10401">
        <v>0</v>
      </c>
      <c r="D10401">
        <v>0</v>
      </c>
      <c r="E10401">
        <v>0</v>
      </c>
      <c r="F10401">
        <v>0</v>
      </c>
    </row>
    <row r="10402" spans="1:6" ht="15" customHeight="1" x14ac:dyDescent="0.35">
      <c r="A10402" s="86">
        <v>5705010</v>
      </c>
      <c r="B10402" t="s">
        <v>2148</v>
      </c>
      <c r="C10402">
        <v>0</v>
      </c>
      <c r="D10402">
        <v>0</v>
      </c>
      <c r="E10402">
        <v>0</v>
      </c>
      <c r="F10402">
        <v>0</v>
      </c>
    </row>
    <row r="10403" spans="1:6" ht="15" customHeight="1" x14ac:dyDescent="0.35">
      <c r="A10403" s="86">
        <v>570501001</v>
      </c>
      <c r="B10403" t="s">
        <v>2149</v>
      </c>
      <c r="C10403">
        <v>0</v>
      </c>
      <c r="D10403">
        <v>0</v>
      </c>
      <c r="E10403">
        <v>0</v>
      </c>
      <c r="F10403">
        <v>0</v>
      </c>
    </row>
    <row r="10404" spans="1:6" ht="15" customHeight="1" x14ac:dyDescent="0.35">
      <c r="A10404" s="86">
        <v>5705020</v>
      </c>
      <c r="B10404" t="s">
        <v>2150</v>
      </c>
      <c r="C10404">
        <v>0</v>
      </c>
      <c r="D10404">
        <v>0</v>
      </c>
      <c r="E10404">
        <v>0</v>
      </c>
      <c r="F10404">
        <v>0</v>
      </c>
    </row>
    <row r="10405" spans="1:6" ht="15" customHeight="1" x14ac:dyDescent="0.35">
      <c r="A10405" s="86">
        <v>570502001</v>
      </c>
      <c r="B10405" t="s">
        <v>2151</v>
      </c>
      <c r="C10405">
        <v>0</v>
      </c>
      <c r="D10405">
        <v>0</v>
      </c>
      <c r="E10405">
        <v>0</v>
      </c>
      <c r="F10405">
        <v>0</v>
      </c>
    </row>
    <row r="10406" spans="1:6" ht="15" customHeight="1" x14ac:dyDescent="0.35">
      <c r="A10406" s="86">
        <v>5705030</v>
      </c>
      <c r="B10406" t="s">
        <v>2152</v>
      </c>
      <c r="C10406">
        <v>0</v>
      </c>
      <c r="D10406">
        <v>0</v>
      </c>
      <c r="E10406">
        <v>0</v>
      </c>
      <c r="F10406">
        <v>0</v>
      </c>
    </row>
    <row r="10407" spans="1:6" ht="15" customHeight="1" x14ac:dyDescent="0.35">
      <c r="A10407" s="86">
        <v>570503001</v>
      </c>
      <c r="B10407" t="s">
        <v>2151</v>
      </c>
      <c r="C10407">
        <v>0</v>
      </c>
      <c r="D10407">
        <v>0</v>
      </c>
      <c r="E10407">
        <v>0</v>
      </c>
      <c r="F10407">
        <v>0</v>
      </c>
    </row>
    <row r="10408" spans="1:6" ht="15" customHeight="1" x14ac:dyDescent="0.35">
      <c r="A10408" s="86">
        <v>570504</v>
      </c>
      <c r="B10408" t="s">
        <v>2153</v>
      </c>
      <c r="C10408">
        <v>0</v>
      </c>
      <c r="D10408">
        <v>0</v>
      </c>
      <c r="E10408">
        <v>0</v>
      </c>
      <c r="F10408">
        <v>0</v>
      </c>
    </row>
    <row r="10409" spans="1:6" ht="15" customHeight="1" x14ac:dyDescent="0.35">
      <c r="A10409" s="86">
        <v>5705040</v>
      </c>
      <c r="B10409" t="s">
        <v>2154</v>
      </c>
      <c r="C10409">
        <v>0</v>
      </c>
      <c r="D10409">
        <v>0</v>
      </c>
      <c r="E10409">
        <v>0</v>
      </c>
      <c r="F10409">
        <v>0</v>
      </c>
    </row>
    <row r="10410" spans="1:6" ht="15" customHeight="1" x14ac:dyDescent="0.35">
      <c r="A10410" s="86">
        <v>570504001</v>
      </c>
      <c r="B10410" t="s">
        <v>2151</v>
      </c>
      <c r="C10410">
        <v>0</v>
      </c>
      <c r="D10410">
        <v>0</v>
      </c>
      <c r="E10410">
        <v>0</v>
      </c>
      <c r="F10410">
        <v>0</v>
      </c>
    </row>
    <row r="10411" spans="1:6" ht="15" customHeight="1" x14ac:dyDescent="0.35">
      <c r="A10411" s="86">
        <v>5706</v>
      </c>
      <c r="B10411" t="s">
        <v>62</v>
      </c>
      <c r="C10411">
        <v>0</v>
      </c>
      <c r="D10411">
        <v>3415.11</v>
      </c>
      <c r="E10411">
        <v>139877.51999999999</v>
      </c>
      <c r="F10411">
        <v>-136462.41</v>
      </c>
    </row>
    <row r="10412" spans="1:6" ht="15" customHeight="1" x14ac:dyDescent="0.35">
      <c r="A10412" s="86">
        <v>570601</v>
      </c>
      <c r="B10412" t="s">
        <v>772</v>
      </c>
      <c r="C10412">
        <v>0</v>
      </c>
      <c r="D10412">
        <v>0</v>
      </c>
      <c r="E10412">
        <v>132994.10999999999</v>
      </c>
      <c r="F10412">
        <v>-132994.10999999999</v>
      </c>
    </row>
    <row r="10413" spans="1:6" ht="15" customHeight="1" x14ac:dyDescent="0.35">
      <c r="A10413" s="86">
        <v>5706010</v>
      </c>
      <c r="B10413" t="s">
        <v>773</v>
      </c>
      <c r="C10413">
        <v>0</v>
      </c>
      <c r="D10413">
        <v>0</v>
      </c>
      <c r="E10413">
        <v>132994.10999999999</v>
      </c>
      <c r="F10413">
        <v>-132994.10999999999</v>
      </c>
    </row>
    <row r="10414" spans="1:6" ht="15" customHeight="1" x14ac:dyDescent="0.35">
      <c r="A10414" s="86">
        <v>570601001</v>
      </c>
      <c r="B10414" t="s">
        <v>773</v>
      </c>
      <c r="C10414">
        <v>0</v>
      </c>
      <c r="D10414">
        <v>0</v>
      </c>
      <c r="E10414">
        <v>0</v>
      </c>
      <c r="F10414">
        <v>0</v>
      </c>
    </row>
    <row r="10415" spans="1:6" ht="15" customHeight="1" x14ac:dyDescent="0.35">
      <c r="A10415" s="86">
        <v>570601002</v>
      </c>
      <c r="B10415" t="s">
        <v>2155</v>
      </c>
      <c r="C10415">
        <v>0</v>
      </c>
      <c r="D10415">
        <v>0</v>
      </c>
      <c r="E10415">
        <v>0</v>
      </c>
      <c r="F10415">
        <v>0</v>
      </c>
    </row>
    <row r="10416" spans="1:6" ht="15" customHeight="1" x14ac:dyDescent="0.35">
      <c r="A10416" s="86">
        <v>570601003</v>
      </c>
      <c r="B10416" t="s">
        <v>774</v>
      </c>
      <c r="C10416">
        <v>0</v>
      </c>
      <c r="D10416">
        <v>0</v>
      </c>
      <c r="E10416">
        <v>132994.10999999999</v>
      </c>
      <c r="F10416">
        <v>-132994.10999999999</v>
      </c>
    </row>
    <row r="10417" spans="1:6" ht="15" customHeight="1" x14ac:dyDescent="0.35">
      <c r="A10417" s="86">
        <v>57060100301</v>
      </c>
      <c r="B10417" t="s">
        <v>2156</v>
      </c>
      <c r="C10417">
        <v>0</v>
      </c>
      <c r="D10417">
        <v>0</v>
      </c>
      <c r="E10417">
        <v>0</v>
      </c>
      <c r="F10417">
        <v>0</v>
      </c>
    </row>
    <row r="10418" spans="1:6" ht="15" customHeight="1" x14ac:dyDescent="0.35">
      <c r="A10418" s="86">
        <v>57060100302</v>
      </c>
      <c r="B10418" t="s">
        <v>775</v>
      </c>
      <c r="C10418">
        <v>0</v>
      </c>
      <c r="D10418">
        <v>0</v>
      </c>
      <c r="E10418">
        <v>132994.10999999999</v>
      </c>
      <c r="F10418">
        <v>-132994.10999999999</v>
      </c>
    </row>
    <row r="10419" spans="1:6" ht="15" customHeight="1" x14ac:dyDescent="0.35">
      <c r="A10419" s="86">
        <v>570602</v>
      </c>
      <c r="B10419" t="s">
        <v>2157</v>
      </c>
      <c r="C10419">
        <v>0</v>
      </c>
      <c r="D10419">
        <v>0</v>
      </c>
      <c r="E10419">
        <v>0</v>
      </c>
      <c r="F10419">
        <v>0</v>
      </c>
    </row>
    <row r="10420" spans="1:6" ht="15" customHeight="1" x14ac:dyDescent="0.35">
      <c r="A10420" s="86">
        <v>5706020</v>
      </c>
      <c r="B10420" t="s">
        <v>2158</v>
      </c>
      <c r="C10420">
        <v>0</v>
      </c>
      <c r="D10420">
        <v>0</v>
      </c>
      <c r="E10420">
        <v>0</v>
      </c>
      <c r="F10420">
        <v>0</v>
      </c>
    </row>
    <row r="10421" spans="1:6" ht="15" customHeight="1" x14ac:dyDescent="0.35">
      <c r="A10421" s="86">
        <v>570603</v>
      </c>
      <c r="B10421" t="s">
        <v>605</v>
      </c>
      <c r="C10421">
        <v>0</v>
      </c>
      <c r="D10421">
        <v>3415.11</v>
      </c>
      <c r="E10421">
        <v>6883.41</v>
      </c>
      <c r="F10421">
        <v>-3468.3</v>
      </c>
    </row>
    <row r="10422" spans="1:6" ht="15" customHeight="1" x14ac:dyDescent="0.35">
      <c r="A10422" s="86">
        <v>5706030</v>
      </c>
      <c r="B10422" t="s">
        <v>605</v>
      </c>
      <c r="C10422">
        <v>0</v>
      </c>
      <c r="D10422">
        <v>3415.11</v>
      </c>
      <c r="E10422">
        <v>6883.41</v>
      </c>
      <c r="F10422">
        <v>-3468.3</v>
      </c>
    </row>
    <row r="10423" spans="1:6" ht="15" customHeight="1" x14ac:dyDescent="0.35">
      <c r="A10423" s="86">
        <v>5706040</v>
      </c>
      <c r="B10423" t="s">
        <v>2159</v>
      </c>
      <c r="C10423">
        <v>0</v>
      </c>
      <c r="D10423">
        <v>0</v>
      </c>
      <c r="E10423">
        <v>0</v>
      </c>
      <c r="F10423">
        <v>0</v>
      </c>
    </row>
    <row r="10424" spans="1:6" ht="15" customHeight="1" x14ac:dyDescent="0.35">
      <c r="A10424" s="86">
        <v>570609</v>
      </c>
      <c r="B10424" t="s">
        <v>2160</v>
      </c>
      <c r="C10424">
        <v>0</v>
      </c>
      <c r="D10424">
        <v>0</v>
      </c>
      <c r="E10424">
        <v>0</v>
      </c>
      <c r="F10424">
        <v>0</v>
      </c>
    </row>
    <row r="10425" spans="1:6" ht="15" customHeight="1" x14ac:dyDescent="0.35">
      <c r="A10425" s="86">
        <v>5706090</v>
      </c>
      <c r="B10425" t="s">
        <v>2160</v>
      </c>
      <c r="C10425">
        <v>0</v>
      </c>
      <c r="D10425">
        <v>0</v>
      </c>
      <c r="E10425">
        <v>0</v>
      </c>
      <c r="F10425">
        <v>0</v>
      </c>
    </row>
    <row r="10426" spans="1:6" ht="15" customHeight="1" x14ac:dyDescent="0.35">
      <c r="A10426" s="86">
        <v>5707</v>
      </c>
      <c r="B10426" t="s">
        <v>2161</v>
      </c>
      <c r="C10426">
        <v>0</v>
      </c>
      <c r="D10426">
        <v>0</v>
      </c>
      <c r="E10426">
        <v>0</v>
      </c>
      <c r="F10426">
        <v>0</v>
      </c>
    </row>
    <row r="10427" spans="1:6" ht="15" customHeight="1" x14ac:dyDescent="0.35">
      <c r="A10427" s="86">
        <v>570701</v>
      </c>
      <c r="B10427" t="s">
        <v>2162</v>
      </c>
      <c r="C10427">
        <v>0</v>
      </c>
      <c r="D10427">
        <v>0</v>
      </c>
      <c r="E10427">
        <v>0</v>
      </c>
      <c r="F10427">
        <v>0</v>
      </c>
    </row>
    <row r="10428" spans="1:6" ht="15" customHeight="1" x14ac:dyDescent="0.35">
      <c r="A10428" s="86">
        <v>5707010</v>
      </c>
      <c r="B10428" t="s">
        <v>2162</v>
      </c>
      <c r="C10428">
        <v>0</v>
      </c>
      <c r="D10428">
        <v>0</v>
      </c>
      <c r="E10428">
        <v>0</v>
      </c>
      <c r="F10428">
        <v>0</v>
      </c>
    </row>
    <row r="10429" spans="1:6" ht="15" customHeight="1" x14ac:dyDescent="0.35">
      <c r="A10429" s="86">
        <v>5708</v>
      </c>
      <c r="B10429" t="s">
        <v>2163</v>
      </c>
      <c r="C10429">
        <v>0</v>
      </c>
      <c r="D10429">
        <v>0</v>
      </c>
      <c r="E10429">
        <v>0</v>
      </c>
      <c r="F10429">
        <v>0</v>
      </c>
    </row>
    <row r="10430" spans="1:6" ht="15" customHeight="1" x14ac:dyDescent="0.35">
      <c r="A10430" s="86">
        <v>5708010</v>
      </c>
      <c r="B10430" t="s">
        <v>2164</v>
      </c>
      <c r="C10430">
        <v>0</v>
      </c>
      <c r="D10430">
        <v>0</v>
      </c>
      <c r="E10430">
        <v>0</v>
      </c>
      <c r="F10430">
        <v>0</v>
      </c>
    </row>
    <row r="10431" spans="1:6" ht="15" customHeight="1" x14ac:dyDescent="0.35">
      <c r="A10431" s="86">
        <v>5708020</v>
      </c>
      <c r="B10431" t="s">
        <v>2165</v>
      </c>
      <c r="C10431">
        <v>0</v>
      </c>
      <c r="D10431">
        <v>0</v>
      </c>
      <c r="E10431">
        <v>0</v>
      </c>
      <c r="F10431">
        <v>0</v>
      </c>
    </row>
    <row r="10432" spans="1:6" ht="15" customHeight="1" x14ac:dyDescent="0.35">
      <c r="A10432" s="86">
        <v>58</v>
      </c>
      <c r="B10432" t="s">
        <v>186</v>
      </c>
      <c r="C10432">
        <v>0</v>
      </c>
      <c r="D10432">
        <v>0</v>
      </c>
      <c r="E10432">
        <v>428273.58</v>
      </c>
      <c r="F10432">
        <v>-428273.58</v>
      </c>
    </row>
    <row r="10433" spans="1:6" ht="15" customHeight="1" x14ac:dyDescent="0.35">
      <c r="A10433" s="86">
        <v>5801</v>
      </c>
      <c r="B10433" t="s">
        <v>249</v>
      </c>
      <c r="C10433">
        <v>0</v>
      </c>
      <c r="D10433">
        <v>0</v>
      </c>
      <c r="E10433">
        <v>90012.52</v>
      </c>
      <c r="F10433">
        <v>-90012.52</v>
      </c>
    </row>
    <row r="10434" spans="1:6" ht="15" customHeight="1" x14ac:dyDescent="0.35">
      <c r="A10434" s="86">
        <v>580101</v>
      </c>
      <c r="B10434" t="s">
        <v>776</v>
      </c>
      <c r="C10434">
        <v>0</v>
      </c>
      <c r="D10434">
        <v>0</v>
      </c>
      <c r="E10434">
        <v>90012.52</v>
      </c>
      <c r="F10434">
        <v>-90012.52</v>
      </c>
    </row>
    <row r="10435" spans="1:6" ht="15" customHeight="1" x14ac:dyDescent="0.35">
      <c r="A10435" s="86">
        <v>5801010</v>
      </c>
      <c r="B10435" t="s">
        <v>777</v>
      </c>
      <c r="C10435">
        <v>0</v>
      </c>
      <c r="D10435">
        <v>0</v>
      </c>
      <c r="E10435">
        <v>90012.52</v>
      </c>
      <c r="F10435">
        <v>-90012.52</v>
      </c>
    </row>
    <row r="10436" spans="1:6" ht="15" customHeight="1" x14ac:dyDescent="0.35">
      <c r="A10436" s="86">
        <v>580102</v>
      </c>
      <c r="B10436" t="s">
        <v>2166</v>
      </c>
      <c r="C10436">
        <v>0</v>
      </c>
      <c r="D10436">
        <v>0</v>
      </c>
      <c r="E10436">
        <v>0</v>
      </c>
      <c r="F10436">
        <v>0</v>
      </c>
    </row>
    <row r="10437" spans="1:6" ht="15" customHeight="1" x14ac:dyDescent="0.35">
      <c r="A10437" s="86">
        <v>5801020</v>
      </c>
      <c r="B10437" t="s">
        <v>2166</v>
      </c>
      <c r="C10437">
        <v>0</v>
      </c>
      <c r="D10437">
        <v>0</v>
      </c>
      <c r="E10437">
        <v>0</v>
      </c>
      <c r="F10437">
        <v>0</v>
      </c>
    </row>
    <row r="10438" spans="1:6" ht="15" customHeight="1" x14ac:dyDescent="0.35">
      <c r="A10438" s="86">
        <v>580103</v>
      </c>
      <c r="B10438" t="s">
        <v>2167</v>
      </c>
      <c r="C10438">
        <v>0</v>
      </c>
      <c r="D10438">
        <v>0</v>
      </c>
      <c r="E10438">
        <v>0</v>
      </c>
      <c r="F10438">
        <v>0</v>
      </c>
    </row>
    <row r="10439" spans="1:6" ht="15" customHeight="1" x14ac:dyDescent="0.35">
      <c r="A10439" s="86">
        <v>5801030</v>
      </c>
      <c r="B10439" t="s">
        <v>2168</v>
      </c>
      <c r="C10439">
        <v>0</v>
      </c>
      <c r="D10439">
        <v>0</v>
      </c>
      <c r="E10439">
        <v>0</v>
      </c>
      <c r="F10439">
        <v>0</v>
      </c>
    </row>
    <row r="10440" spans="1:6" ht="15" customHeight="1" x14ac:dyDescent="0.35">
      <c r="A10440" s="86">
        <v>580109</v>
      </c>
      <c r="B10440" t="s">
        <v>7</v>
      </c>
      <c r="C10440">
        <v>0</v>
      </c>
      <c r="D10440">
        <v>0</v>
      </c>
      <c r="E10440">
        <v>0</v>
      </c>
      <c r="F10440">
        <v>0</v>
      </c>
    </row>
    <row r="10441" spans="1:6" ht="15" customHeight="1" x14ac:dyDescent="0.35">
      <c r="A10441" s="86">
        <v>5801090</v>
      </c>
      <c r="B10441" t="s">
        <v>2169</v>
      </c>
      <c r="C10441">
        <v>0</v>
      </c>
      <c r="D10441">
        <v>0</v>
      </c>
      <c r="E10441">
        <v>0</v>
      </c>
      <c r="F10441">
        <v>0</v>
      </c>
    </row>
    <row r="10442" spans="1:6" ht="15" customHeight="1" x14ac:dyDescent="0.35">
      <c r="A10442" s="86">
        <v>5802</v>
      </c>
      <c r="B10442" t="s">
        <v>250</v>
      </c>
      <c r="C10442">
        <v>0</v>
      </c>
      <c r="D10442">
        <v>0</v>
      </c>
      <c r="E10442">
        <v>338261.06</v>
      </c>
      <c r="F10442">
        <v>-338261.06</v>
      </c>
    </row>
    <row r="10443" spans="1:6" ht="15" customHeight="1" x14ac:dyDescent="0.35">
      <c r="A10443" s="86">
        <v>580201</v>
      </c>
      <c r="B10443" t="s">
        <v>2170</v>
      </c>
      <c r="C10443">
        <v>0</v>
      </c>
      <c r="D10443">
        <v>0</v>
      </c>
      <c r="E10443">
        <v>0</v>
      </c>
      <c r="F10443">
        <v>0</v>
      </c>
    </row>
    <row r="10444" spans="1:6" ht="15" customHeight="1" x14ac:dyDescent="0.35">
      <c r="A10444" s="86">
        <v>5802010</v>
      </c>
      <c r="B10444" t="s">
        <v>2171</v>
      </c>
      <c r="C10444">
        <v>0</v>
      </c>
      <c r="D10444">
        <v>0</v>
      </c>
      <c r="E10444">
        <v>0</v>
      </c>
      <c r="F10444">
        <v>0</v>
      </c>
    </row>
    <row r="10445" spans="1:6" ht="15" customHeight="1" x14ac:dyDescent="0.35">
      <c r="A10445" s="86">
        <v>580202</v>
      </c>
      <c r="B10445" t="s">
        <v>2172</v>
      </c>
      <c r="C10445">
        <v>0</v>
      </c>
      <c r="D10445">
        <v>0</v>
      </c>
      <c r="E10445">
        <v>0</v>
      </c>
      <c r="F10445">
        <v>0</v>
      </c>
    </row>
    <row r="10446" spans="1:6" ht="15" customHeight="1" x14ac:dyDescent="0.35">
      <c r="A10446" s="86">
        <v>5802020</v>
      </c>
      <c r="B10446" t="s">
        <v>2172</v>
      </c>
      <c r="C10446">
        <v>0</v>
      </c>
      <c r="D10446">
        <v>0</v>
      </c>
      <c r="E10446">
        <v>0</v>
      </c>
      <c r="F10446">
        <v>0</v>
      </c>
    </row>
    <row r="10447" spans="1:6" ht="15" customHeight="1" x14ac:dyDescent="0.35">
      <c r="A10447" s="86">
        <v>580209</v>
      </c>
      <c r="B10447" t="s">
        <v>251</v>
      </c>
      <c r="C10447">
        <v>0</v>
      </c>
      <c r="D10447">
        <v>0</v>
      </c>
      <c r="E10447">
        <v>338261.06</v>
      </c>
      <c r="F10447">
        <v>-338261.06</v>
      </c>
    </row>
    <row r="10448" spans="1:6" ht="15" customHeight="1" x14ac:dyDescent="0.35">
      <c r="A10448" s="86">
        <v>5802090</v>
      </c>
      <c r="B10448" t="s">
        <v>778</v>
      </c>
      <c r="C10448">
        <v>0</v>
      </c>
      <c r="D10448">
        <v>0</v>
      </c>
      <c r="E10448">
        <v>338261.06</v>
      </c>
      <c r="F10448">
        <v>-338261.06</v>
      </c>
    </row>
    <row r="10449" spans="1:6" ht="15" customHeight="1" x14ac:dyDescent="0.35">
      <c r="A10449" s="86">
        <v>580209001</v>
      </c>
      <c r="B10449" t="s">
        <v>729</v>
      </c>
      <c r="C10449">
        <v>0</v>
      </c>
      <c r="D10449">
        <v>0</v>
      </c>
      <c r="E10449">
        <v>336837.68</v>
      </c>
      <c r="F10449">
        <v>-336837.68</v>
      </c>
    </row>
    <row r="10450" spans="1:6" ht="15" customHeight="1" x14ac:dyDescent="0.35">
      <c r="A10450" s="86">
        <v>580209002</v>
      </c>
      <c r="B10450" t="s">
        <v>512</v>
      </c>
      <c r="C10450">
        <v>0</v>
      </c>
      <c r="D10450">
        <v>0</v>
      </c>
      <c r="E10450">
        <v>0</v>
      </c>
      <c r="F10450">
        <v>0</v>
      </c>
    </row>
    <row r="10451" spans="1:6" ht="15" customHeight="1" x14ac:dyDescent="0.35">
      <c r="A10451" s="86">
        <v>580209003</v>
      </c>
      <c r="B10451" t="s">
        <v>518</v>
      </c>
      <c r="C10451">
        <v>0</v>
      </c>
      <c r="D10451">
        <v>0</v>
      </c>
      <c r="E10451">
        <v>0</v>
      </c>
      <c r="F10451">
        <v>0</v>
      </c>
    </row>
    <row r="10452" spans="1:6" ht="15" customHeight="1" x14ac:dyDescent="0.35">
      <c r="A10452" s="86">
        <v>580209004</v>
      </c>
      <c r="B10452" t="s">
        <v>520</v>
      </c>
      <c r="C10452">
        <v>0</v>
      </c>
      <c r="D10452">
        <v>0</v>
      </c>
      <c r="E10452">
        <v>0</v>
      </c>
      <c r="F10452">
        <v>0</v>
      </c>
    </row>
    <row r="10453" spans="1:6" ht="15" customHeight="1" x14ac:dyDescent="0.35">
      <c r="A10453" s="86">
        <v>580209005</v>
      </c>
      <c r="B10453" t="s">
        <v>1471</v>
      </c>
      <c r="C10453">
        <v>0</v>
      </c>
      <c r="D10453">
        <v>0</v>
      </c>
      <c r="E10453">
        <v>0</v>
      </c>
      <c r="F10453">
        <v>0</v>
      </c>
    </row>
    <row r="10454" spans="1:6" ht="15" customHeight="1" x14ac:dyDescent="0.35">
      <c r="A10454" s="86">
        <v>580209006</v>
      </c>
      <c r="B10454" t="s">
        <v>510</v>
      </c>
      <c r="C10454">
        <v>0</v>
      </c>
      <c r="D10454">
        <v>0</v>
      </c>
      <c r="E10454">
        <v>0</v>
      </c>
      <c r="F10454">
        <v>0</v>
      </c>
    </row>
    <row r="10455" spans="1:6" ht="15" customHeight="1" x14ac:dyDescent="0.35">
      <c r="A10455" s="86">
        <v>580209007</v>
      </c>
      <c r="B10455" t="s">
        <v>507</v>
      </c>
      <c r="C10455">
        <v>0</v>
      </c>
      <c r="D10455">
        <v>0</v>
      </c>
      <c r="E10455">
        <v>1423.38</v>
      </c>
      <c r="F10455">
        <v>-1423.38</v>
      </c>
    </row>
    <row r="10456" spans="1:6" ht="15" customHeight="1" x14ac:dyDescent="0.35">
      <c r="A10456" s="86">
        <v>580209008</v>
      </c>
      <c r="B10456" t="s">
        <v>1554</v>
      </c>
      <c r="C10456">
        <v>0</v>
      </c>
      <c r="D10456">
        <v>0</v>
      </c>
      <c r="E10456">
        <v>0</v>
      </c>
      <c r="F10456">
        <v>0</v>
      </c>
    </row>
    <row r="10457" spans="1:6" ht="15" customHeight="1" x14ac:dyDescent="0.35">
      <c r="A10457" s="86">
        <v>59</v>
      </c>
      <c r="B10457" t="s">
        <v>35</v>
      </c>
      <c r="C10457">
        <v>0</v>
      </c>
      <c r="D10457">
        <v>21574.18</v>
      </c>
      <c r="E10457">
        <v>684546.73</v>
      </c>
      <c r="F10457">
        <v>-662972.55000000005</v>
      </c>
    </row>
    <row r="10458" spans="1:6" ht="15" customHeight="1" x14ac:dyDescent="0.35">
      <c r="A10458" s="86">
        <v>5901</v>
      </c>
      <c r="B10458" t="s">
        <v>36</v>
      </c>
      <c r="C10458">
        <v>0</v>
      </c>
      <c r="D10458">
        <v>21574.18</v>
      </c>
      <c r="E10458">
        <v>597020</v>
      </c>
      <c r="F10458">
        <v>-575445.81999999995</v>
      </c>
    </row>
    <row r="10459" spans="1:6" ht="15" customHeight="1" x14ac:dyDescent="0.35">
      <c r="A10459" s="86">
        <v>590101</v>
      </c>
      <c r="B10459" t="s">
        <v>779</v>
      </c>
      <c r="C10459">
        <v>0</v>
      </c>
      <c r="D10459">
        <v>0</v>
      </c>
      <c r="E10459">
        <v>28.31</v>
      </c>
      <c r="F10459">
        <v>-28.31</v>
      </c>
    </row>
    <row r="10460" spans="1:6" ht="15" customHeight="1" x14ac:dyDescent="0.35">
      <c r="A10460" s="86">
        <v>5901010</v>
      </c>
      <c r="B10460" t="s">
        <v>780</v>
      </c>
      <c r="C10460">
        <v>0</v>
      </c>
      <c r="D10460">
        <v>0</v>
      </c>
      <c r="E10460">
        <v>28.31</v>
      </c>
      <c r="F10460">
        <v>-28.31</v>
      </c>
    </row>
    <row r="10461" spans="1:6" ht="15" customHeight="1" x14ac:dyDescent="0.35">
      <c r="A10461" s="86">
        <v>590102</v>
      </c>
      <c r="B10461" t="s">
        <v>2173</v>
      </c>
      <c r="C10461">
        <v>0</v>
      </c>
      <c r="D10461">
        <v>0</v>
      </c>
      <c r="E10461">
        <v>2338.8000000000002</v>
      </c>
      <c r="F10461">
        <v>-2338.8000000000002</v>
      </c>
    </row>
    <row r="10462" spans="1:6" ht="15" customHeight="1" x14ac:dyDescent="0.35">
      <c r="A10462" s="86">
        <v>5901020</v>
      </c>
      <c r="B10462" t="s">
        <v>2174</v>
      </c>
      <c r="C10462">
        <v>0</v>
      </c>
      <c r="D10462">
        <v>0</v>
      </c>
      <c r="E10462">
        <v>2338.8000000000002</v>
      </c>
      <c r="F10462">
        <v>-2338.8000000000002</v>
      </c>
    </row>
    <row r="10463" spans="1:6" ht="15" customHeight="1" x14ac:dyDescent="0.35">
      <c r="A10463" s="86">
        <v>590103</v>
      </c>
      <c r="B10463" t="s">
        <v>781</v>
      </c>
      <c r="C10463">
        <v>0</v>
      </c>
      <c r="D10463">
        <v>0</v>
      </c>
      <c r="E10463">
        <v>168359.23</v>
      </c>
      <c r="F10463">
        <v>-168359.23</v>
      </c>
    </row>
    <row r="10464" spans="1:6" ht="15" customHeight="1" x14ac:dyDescent="0.35">
      <c r="A10464" s="86">
        <v>5901030</v>
      </c>
      <c r="B10464" t="s">
        <v>781</v>
      </c>
      <c r="C10464">
        <v>0</v>
      </c>
      <c r="D10464">
        <v>0</v>
      </c>
      <c r="E10464">
        <v>168359.23</v>
      </c>
      <c r="F10464">
        <v>-168359.23</v>
      </c>
    </row>
    <row r="10465" spans="1:6" ht="15" customHeight="1" x14ac:dyDescent="0.35">
      <c r="A10465" s="86">
        <v>590104</v>
      </c>
      <c r="B10465" t="s">
        <v>782</v>
      </c>
      <c r="C10465">
        <v>0</v>
      </c>
      <c r="D10465">
        <v>17845.5</v>
      </c>
      <c r="E10465">
        <v>317414.21000000002</v>
      </c>
      <c r="F10465">
        <v>-299568.71000000002</v>
      </c>
    </row>
    <row r="10466" spans="1:6" ht="15" customHeight="1" x14ac:dyDescent="0.35">
      <c r="A10466" s="86">
        <v>5901040</v>
      </c>
      <c r="B10466" t="s">
        <v>780</v>
      </c>
      <c r="C10466">
        <v>0</v>
      </c>
      <c r="D10466">
        <v>17845.5</v>
      </c>
      <c r="E10466">
        <v>317414.21000000002</v>
      </c>
      <c r="F10466">
        <v>-299568.71000000002</v>
      </c>
    </row>
    <row r="10467" spans="1:6" ht="15" customHeight="1" x14ac:dyDescent="0.35">
      <c r="A10467" s="86">
        <v>590104001</v>
      </c>
      <c r="B10467" t="s">
        <v>783</v>
      </c>
      <c r="C10467">
        <v>0</v>
      </c>
      <c r="D10467">
        <v>17845.5</v>
      </c>
      <c r="E10467">
        <v>314817.28000000003</v>
      </c>
      <c r="F10467">
        <v>-296971.78000000003</v>
      </c>
    </row>
    <row r="10468" spans="1:6" ht="15" customHeight="1" x14ac:dyDescent="0.35">
      <c r="A10468" s="86">
        <v>590104002</v>
      </c>
      <c r="B10468" t="s">
        <v>704</v>
      </c>
      <c r="C10468">
        <v>0</v>
      </c>
      <c r="D10468">
        <v>0</v>
      </c>
      <c r="E10468">
        <v>0</v>
      </c>
      <c r="F10468">
        <v>0</v>
      </c>
    </row>
    <row r="10469" spans="1:6" ht="15" customHeight="1" x14ac:dyDescent="0.35">
      <c r="A10469" s="86">
        <v>590104003</v>
      </c>
      <c r="B10469" t="s">
        <v>507</v>
      </c>
      <c r="C10469">
        <v>0</v>
      </c>
      <c r="D10469">
        <v>0</v>
      </c>
      <c r="E10469">
        <v>2596.9299999999998</v>
      </c>
      <c r="F10469">
        <v>-2596.9299999999998</v>
      </c>
    </row>
    <row r="10470" spans="1:6" ht="15" customHeight="1" x14ac:dyDescent="0.35">
      <c r="A10470" s="86">
        <v>590104004</v>
      </c>
      <c r="B10470" t="s">
        <v>2175</v>
      </c>
      <c r="C10470">
        <v>0</v>
      </c>
      <c r="D10470">
        <v>0</v>
      </c>
      <c r="E10470">
        <v>0</v>
      </c>
      <c r="F10470">
        <v>0</v>
      </c>
    </row>
    <row r="10471" spans="1:6" ht="15" customHeight="1" x14ac:dyDescent="0.35">
      <c r="A10471" s="86">
        <v>590104005</v>
      </c>
      <c r="B10471" t="s">
        <v>2176</v>
      </c>
      <c r="C10471">
        <v>0</v>
      </c>
      <c r="D10471">
        <v>0</v>
      </c>
      <c r="E10471">
        <v>0</v>
      </c>
      <c r="F10471">
        <v>0</v>
      </c>
    </row>
    <row r="10472" spans="1:6" ht="15" customHeight="1" x14ac:dyDescent="0.35">
      <c r="A10472" s="86">
        <v>590105</v>
      </c>
      <c r="B10472" t="s">
        <v>2177</v>
      </c>
      <c r="C10472">
        <v>0</v>
      </c>
      <c r="D10472">
        <v>0</v>
      </c>
      <c r="E10472">
        <v>0</v>
      </c>
      <c r="F10472">
        <v>0</v>
      </c>
    </row>
    <row r="10473" spans="1:6" ht="15" customHeight="1" x14ac:dyDescent="0.35">
      <c r="A10473" s="86">
        <v>5901050</v>
      </c>
      <c r="B10473" t="s">
        <v>2177</v>
      </c>
      <c r="C10473">
        <v>0</v>
      </c>
      <c r="D10473">
        <v>0</v>
      </c>
      <c r="E10473">
        <v>0</v>
      </c>
      <c r="F10473">
        <v>0</v>
      </c>
    </row>
    <row r="10474" spans="1:6" ht="15" customHeight="1" x14ac:dyDescent="0.35">
      <c r="A10474" s="86">
        <v>590109</v>
      </c>
      <c r="B10474" t="s">
        <v>252</v>
      </c>
      <c r="C10474">
        <v>0</v>
      </c>
      <c r="D10474">
        <v>3728.68</v>
      </c>
      <c r="E10474">
        <v>108879.45</v>
      </c>
      <c r="F10474">
        <v>-105150.77</v>
      </c>
    </row>
    <row r="10475" spans="1:6" ht="15" customHeight="1" x14ac:dyDescent="0.35">
      <c r="A10475" s="86">
        <v>5901090</v>
      </c>
      <c r="B10475" t="s">
        <v>784</v>
      </c>
      <c r="C10475">
        <v>0</v>
      </c>
      <c r="D10475">
        <v>3728.68</v>
      </c>
      <c r="E10475">
        <v>108879.45</v>
      </c>
      <c r="F10475">
        <v>-105150.77</v>
      </c>
    </row>
    <row r="10476" spans="1:6" ht="15" customHeight="1" x14ac:dyDescent="0.35">
      <c r="A10476" s="86">
        <v>5902</v>
      </c>
      <c r="B10476" t="s">
        <v>37</v>
      </c>
      <c r="C10476">
        <v>0</v>
      </c>
      <c r="D10476">
        <v>0</v>
      </c>
      <c r="E10476">
        <v>87526.73</v>
      </c>
      <c r="F10476">
        <v>-87526.73</v>
      </c>
    </row>
    <row r="10477" spans="1:6" ht="15" customHeight="1" x14ac:dyDescent="0.35">
      <c r="A10477" s="86">
        <v>590201</v>
      </c>
      <c r="B10477" t="s">
        <v>2178</v>
      </c>
      <c r="C10477">
        <v>0</v>
      </c>
      <c r="D10477">
        <v>0</v>
      </c>
      <c r="E10477">
        <v>0</v>
      </c>
      <c r="F10477">
        <v>0</v>
      </c>
    </row>
    <row r="10478" spans="1:6" ht="15" customHeight="1" x14ac:dyDescent="0.35">
      <c r="A10478" s="86">
        <v>5902010</v>
      </c>
      <c r="B10478" t="s">
        <v>2179</v>
      </c>
      <c r="C10478">
        <v>0</v>
      </c>
      <c r="D10478">
        <v>0</v>
      </c>
      <c r="E10478">
        <v>0</v>
      </c>
      <c r="F10478">
        <v>0</v>
      </c>
    </row>
    <row r="10479" spans="1:6" ht="15" customHeight="1" x14ac:dyDescent="0.35">
      <c r="A10479" s="86">
        <v>590202</v>
      </c>
      <c r="B10479" t="s">
        <v>32</v>
      </c>
      <c r="C10479">
        <v>0</v>
      </c>
      <c r="D10479">
        <v>0</v>
      </c>
      <c r="E10479">
        <v>0</v>
      </c>
      <c r="F10479">
        <v>0</v>
      </c>
    </row>
    <row r="10480" spans="1:6" ht="15" customHeight="1" x14ac:dyDescent="0.35">
      <c r="A10480" s="86">
        <v>5902020</v>
      </c>
      <c r="B10480" t="s">
        <v>2180</v>
      </c>
      <c r="C10480">
        <v>0</v>
      </c>
      <c r="D10480">
        <v>0</v>
      </c>
      <c r="E10480">
        <v>0</v>
      </c>
      <c r="F10480">
        <v>0</v>
      </c>
    </row>
    <row r="10481" spans="1:6" ht="15" customHeight="1" x14ac:dyDescent="0.35">
      <c r="A10481" s="86">
        <v>590203</v>
      </c>
      <c r="B10481" t="s">
        <v>2181</v>
      </c>
      <c r="C10481">
        <v>0</v>
      </c>
      <c r="D10481">
        <v>0</v>
      </c>
      <c r="E10481">
        <v>0</v>
      </c>
      <c r="F10481">
        <v>0</v>
      </c>
    </row>
    <row r="10482" spans="1:6" ht="15" customHeight="1" x14ac:dyDescent="0.35">
      <c r="A10482" s="86">
        <v>5902030</v>
      </c>
      <c r="B10482" t="s">
        <v>2182</v>
      </c>
      <c r="C10482">
        <v>0</v>
      </c>
      <c r="D10482">
        <v>0</v>
      </c>
      <c r="E10482">
        <v>0</v>
      </c>
      <c r="F10482">
        <v>0</v>
      </c>
    </row>
    <row r="10483" spans="1:6" ht="15" customHeight="1" x14ac:dyDescent="0.35">
      <c r="A10483" s="86">
        <v>590209</v>
      </c>
      <c r="B10483" t="s">
        <v>785</v>
      </c>
      <c r="C10483">
        <v>0</v>
      </c>
      <c r="D10483">
        <v>0</v>
      </c>
      <c r="E10483">
        <v>87526.73</v>
      </c>
      <c r="F10483">
        <v>-87526.73</v>
      </c>
    </row>
    <row r="10484" spans="1:6" ht="15" customHeight="1" x14ac:dyDescent="0.35">
      <c r="A10484" s="86">
        <v>5902090</v>
      </c>
      <c r="B10484" t="s">
        <v>785</v>
      </c>
      <c r="C10484">
        <v>0</v>
      </c>
      <c r="D10484">
        <v>0</v>
      </c>
      <c r="E10484">
        <v>87526.73</v>
      </c>
      <c r="F10484">
        <v>-87526.73</v>
      </c>
    </row>
    <row r="10485" spans="1:6" ht="15" customHeight="1" x14ac:dyDescent="0.35">
      <c r="A10485" s="86">
        <v>6</v>
      </c>
      <c r="B10485" t="s">
        <v>253</v>
      </c>
      <c r="C10485">
        <v>1760630833.03</v>
      </c>
      <c r="D10485">
        <v>2417816617.96</v>
      </c>
      <c r="E10485">
        <v>789411787.39999998</v>
      </c>
      <c r="F10485">
        <v>3389035663.5900002</v>
      </c>
    </row>
    <row r="10486" spans="1:6" ht="15" customHeight="1" x14ac:dyDescent="0.35">
      <c r="A10486" s="86">
        <v>61</v>
      </c>
      <c r="B10486" t="s">
        <v>182</v>
      </c>
      <c r="C10486">
        <v>1316840319.9200001</v>
      </c>
      <c r="D10486">
        <v>2112166166.5899999</v>
      </c>
      <c r="E10486">
        <v>362469843.41000003</v>
      </c>
      <c r="F10486">
        <v>3066536643.0999999</v>
      </c>
    </row>
    <row r="10487" spans="1:6" ht="15" customHeight="1" x14ac:dyDescent="0.35">
      <c r="A10487" s="86">
        <v>6101</v>
      </c>
      <c r="B10487" t="s">
        <v>786</v>
      </c>
      <c r="C10487">
        <v>733053129.96000004</v>
      </c>
      <c r="D10487">
        <v>1136776493.01</v>
      </c>
      <c r="E10487">
        <v>245969444.5</v>
      </c>
      <c r="F10487">
        <v>1623860178.47</v>
      </c>
    </row>
    <row r="10488" spans="1:6" ht="15" customHeight="1" x14ac:dyDescent="0.35">
      <c r="A10488" s="86">
        <v>610101</v>
      </c>
      <c r="B10488" t="s">
        <v>201</v>
      </c>
      <c r="C10488">
        <v>0</v>
      </c>
      <c r="D10488">
        <v>0</v>
      </c>
      <c r="E10488">
        <v>0</v>
      </c>
      <c r="F10488">
        <v>0</v>
      </c>
    </row>
    <row r="10489" spans="1:6" ht="15" customHeight="1" x14ac:dyDescent="0.35">
      <c r="A10489" s="86">
        <v>6101011</v>
      </c>
      <c r="B10489" t="s">
        <v>2183</v>
      </c>
      <c r="C10489">
        <v>0</v>
      </c>
      <c r="D10489">
        <v>0</v>
      </c>
      <c r="E10489">
        <v>0</v>
      </c>
      <c r="F10489">
        <v>0</v>
      </c>
    </row>
    <row r="10490" spans="1:6" ht="15" customHeight="1" x14ac:dyDescent="0.35">
      <c r="A10490" s="86">
        <v>610101101</v>
      </c>
      <c r="B10490" t="s">
        <v>2184</v>
      </c>
      <c r="C10490">
        <v>0</v>
      </c>
      <c r="D10490">
        <v>0</v>
      </c>
      <c r="E10490">
        <v>0</v>
      </c>
      <c r="F10490">
        <v>0</v>
      </c>
    </row>
    <row r="10491" spans="1:6" ht="15" customHeight="1" x14ac:dyDescent="0.35">
      <c r="A10491" s="86">
        <v>610101102</v>
      </c>
      <c r="B10491" t="s">
        <v>2185</v>
      </c>
      <c r="C10491">
        <v>0</v>
      </c>
      <c r="D10491">
        <v>0</v>
      </c>
      <c r="E10491">
        <v>0</v>
      </c>
      <c r="F10491">
        <v>0</v>
      </c>
    </row>
    <row r="10492" spans="1:6" ht="15" customHeight="1" x14ac:dyDescent="0.35">
      <c r="A10492" s="86">
        <v>610101103</v>
      </c>
      <c r="B10492" t="s">
        <v>2186</v>
      </c>
      <c r="C10492">
        <v>0</v>
      </c>
      <c r="D10492">
        <v>0</v>
      </c>
      <c r="E10492">
        <v>0</v>
      </c>
      <c r="F10492">
        <v>0</v>
      </c>
    </row>
    <row r="10493" spans="1:6" ht="15" customHeight="1" x14ac:dyDescent="0.35">
      <c r="A10493" s="86">
        <v>610101104</v>
      </c>
      <c r="B10493" t="s">
        <v>2187</v>
      </c>
      <c r="C10493">
        <v>0</v>
      </c>
      <c r="D10493">
        <v>0</v>
      </c>
      <c r="E10493">
        <v>0</v>
      </c>
      <c r="F10493">
        <v>0</v>
      </c>
    </row>
    <row r="10494" spans="1:6" ht="15" customHeight="1" x14ac:dyDescent="0.35">
      <c r="A10494" s="86">
        <v>610101201</v>
      </c>
      <c r="B10494" t="s">
        <v>2188</v>
      </c>
      <c r="C10494">
        <v>0</v>
      </c>
      <c r="D10494">
        <v>0</v>
      </c>
      <c r="E10494">
        <v>0</v>
      </c>
      <c r="F10494">
        <v>0</v>
      </c>
    </row>
    <row r="10495" spans="1:6" ht="15" customHeight="1" x14ac:dyDescent="0.35">
      <c r="A10495" s="86">
        <v>610101202</v>
      </c>
      <c r="B10495" t="s">
        <v>2185</v>
      </c>
      <c r="C10495">
        <v>0</v>
      </c>
      <c r="D10495">
        <v>0</v>
      </c>
      <c r="E10495">
        <v>0</v>
      </c>
      <c r="F10495">
        <v>0</v>
      </c>
    </row>
    <row r="10496" spans="1:6" ht="15" customHeight="1" x14ac:dyDescent="0.35">
      <c r="A10496" s="86">
        <v>610101203</v>
      </c>
      <c r="B10496" t="s">
        <v>2186</v>
      </c>
      <c r="C10496">
        <v>0</v>
      </c>
      <c r="D10496">
        <v>0</v>
      </c>
      <c r="E10496">
        <v>0</v>
      </c>
      <c r="F10496">
        <v>0</v>
      </c>
    </row>
    <row r="10497" spans="1:6" ht="15" customHeight="1" x14ac:dyDescent="0.35">
      <c r="A10497" s="86">
        <v>610101204</v>
      </c>
      <c r="B10497" t="s">
        <v>2187</v>
      </c>
      <c r="C10497">
        <v>0</v>
      </c>
      <c r="D10497">
        <v>0</v>
      </c>
      <c r="E10497">
        <v>0</v>
      </c>
      <c r="F10497">
        <v>0</v>
      </c>
    </row>
    <row r="10498" spans="1:6" ht="15" customHeight="1" x14ac:dyDescent="0.35">
      <c r="A10498" s="86">
        <v>610102</v>
      </c>
      <c r="B10498" t="s">
        <v>2189</v>
      </c>
      <c r="C10498">
        <v>0</v>
      </c>
      <c r="D10498">
        <v>0</v>
      </c>
      <c r="E10498">
        <v>0</v>
      </c>
      <c r="F10498">
        <v>0</v>
      </c>
    </row>
    <row r="10499" spans="1:6" ht="15" customHeight="1" x14ac:dyDescent="0.35">
      <c r="A10499" s="86">
        <v>6101021</v>
      </c>
      <c r="B10499" t="s">
        <v>211</v>
      </c>
      <c r="C10499">
        <v>0</v>
      </c>
      <c r="D10499">
        <v>0</v>
      </c>
      <c r="E10499">
        <v>0</v>
      </c>
      <c r="F10499">
        <v>0</v>
      </c>
    </row>
    <row r="10500" spans="1:6" ht="15" customHeight="1" x14ac:dyDescent="0.35">
      <c r="A10500" s="86">
        <v>6101022</v>
      </c>
      <c r="B10500" t="s">
        <v>2190</v>
      </c>
      <c r="C10500">
        <v>0</v>
      </c>
      <c r="D10500">
        <v>0</v>
      </c>
      <c r="E10500">
        <v>0</v>
      </c>
      <c r="F10500">
        <v>0</v>
      </c>
    </row>
    <row r="10501" spans="1:6" ht="15" customHeight="1" x14ac:dyDescent="0.35">
      <c r="A10501" s="86">
        <v>610103</v>
      </c>
      <c r="B10501" t="s">
        <v>2073</v>
      </c>
      <c r="C10501">
        <v>0</v>
      </c>
      <c r="D10501">
        <v>0</v>
      </c>
      <c r="E10501">
        <v>0</v>
      </c>
      <c r="F10501">
        <v>0</v>
      </c>
    </row>
    <row r="10502" spans="1:6" ht="15" customHeight="1" x14ac:dyDescent="0.35">
      <c r="A10502" s="86">
        <v>6101031</v>
      </c>
      <c r="B10502" t="s">
        <v>2191</v>
      </c>
      <c r="C10502">
        <v>0</v>
      </c>
      <c r="D10502">
        <v>0</v>
      </c>
      <c r="E10502">
        <v>0</v>
      </c>
      <c r="F10502">
        <v>0</v>
      </c>
    </row>
    <row r="10503" spans="1:6" ht="15" customHeight="1" x14ac:dyDescent="0.35">
      <c r="A10503" s="86">
        <v>610103101</v>
      </c>
      <c r="B10503" t="s">
        <v>2122</v>
      </c>
      <c r="C10503">
        <v>0</v>
      </c>
      <c r="D10503">
        <v>0</v>
      </c>
      <c r="E10503">
        <v>0</v>
      </c>
      <c r="F10503">
        <v>0</v>
      </c>
    </row>
    <row r="10504" spans="1:6" ht="15" customHeight="1" x14ac:dyDescent="0.35">
      <c r="A10504" s="86">
        <v>610103102</v>
      </c>
      <c r="B10504" t="s">
        <v>2192</v>
      </c>
      <c r="C10504">
        <v>0</v>
      </c>
      <c r="D10504">
        <v>0</v>
      </c>
      <c r="E10504">
        <v>0</v>
      </c>
      <c r="F10504">
        <v>0</v>
      </c>
    </row>
    <row r="10505" spans="1:6" ht="15" customHeight="1" x14ac:dyDescent="0.35">
      <c r="A10505" s="86">
        <v>610103103</v>
      </c>
      <c r="B10505" t="s">
        <v>2096</v>
      </c>
      <c r="C10505">
        <v>0</v>
      </c>
      <c r="D10505">
        <v>0</v>
      </c>
      <c r="E10505">
        <v>0</v>
      </c>
      <c r="F10505">
        <v>0</v>
      </c>
    </row>
    <row r="10506" spans="1:6" ht="15" customHeight="1" x14ac:dyDescent="0.35">
      <c r="A10506" s="86">
        <v>6101032</v>
      </c>
      <c r="B10506" t="s">
        <v>2193</v>
      </c>
      <c r="C10506">
        <v>0</v>
      </c>
      <c r="D10506">
        <v>0</v>
      </c>
      <c r="E10506">
        <v>0</v>
      </c>
      <c r="F10506">
        <v>0</v>
      </c>
    </row>
    <row r="10507" spans="1:6" ht="15" customHeight="1" x14ac:dyDescent="0.35">
      <c r="A10507" s="86">
        <v>610103201</v>
      </c>
      <c r="B10507" t="s">
        <v>2122</v>
      </c>
      <c r="C10507">
        <v>0</v>
      </c>
      <c r="D10507">
        <v>0</v>
      </c>
      <c r="E10507">
        <v>0</v>
      </c>
      <c r="F10507">
        <v>0</v>
      </c>
    </row>
    <row r="10508" spans="1:6" ht="15" customHeight="1" x14ac:dyDescent="0.35">
      <c r="A10508" s="86">
        <v>610103202</v>
      </c>
      <c r="B10508" t="s">
        <v>2192</v>
      </c>
      <c r="C10508">
        <v>0</v>
      </c>
      <c r="D10508">
        <v>0</v>
      </c>
      <c r="E10508">
        <v>0</v>
      </c>
      <c r="F10508">
        <v>0</v>
      </c>
    </row>
    <row r="10509" spans="1:6" ht="15" customHeight="1" x14ac:dyDescent="0.35">
      <c r="A10509" s="86">
        <v>610103203</v>
      </c>
      <c r="B10509" t="s">
        <v>2096</v>
      </c>
      <c r="C10509">
        <v>0</v>
      </c>
      <c r="D10509">
        <v>0</v>
      </c>
      <c r="E10509">
        <v>0</v>
      </c>
      <c r="F10509">
        <v>0</v>
      </c>
    </row>
    <row r="10510" spans="1:6" ht="15" customHeight="1" x14ac:dyDescent="0.35">
      <c r="A10510" s="86">
        <v>610104</v>
      </c>
      <c r="B10510" t="s">
        <v>254</v>
      </c>
      <c r="C10510">
        <v>405511144.37</v>
      </c>
      <c r="D10510">
        <v>249156367.09</v>
      </c>
      <c r="E10510">
        <v>104485959.40000001</v>
      </c>
      <c r="F10510">
        <v>550181552.05999994</v>
      </c>
    </row>
    <row r="10511" spans="1:6" ht="15" customHeight="1" x14ac:dyDescent="0.35">
      <c r="A10511" s="86">
        <v>6101041</v>
      </c>
      <c r="B10511" t="s">
        <v>211</v>
      </c>
      <c r="C10511">
        <v>405511144.37</v>
      </c>
      <c r="D10511">
        <v>249156367.09</v>
      </c>
      <c r="E10511">
        <v>104485959.40000001</v>
      </c>
      <c r="F10511">
        <v>550181552.05999994</v>
      </c>
    </row>
    <row r="10512" spans="1:6" ht="15" customHeight="1" x14ac:dyDescent="0.35">
      <c r="A10512" s="86">
        <v>6101042</v>
      </c>
      <c r="B10512" t="s">
        <v>2190</v>
      </c>
      <c r="C10512">
        <v>0</v>
      </c>
      <c r="D10512">
        <v>0</v>
      </c>
      <c r="E10512">
        <v>0</v>
      </c>
      <c r="F10512">
        <v>0</v>
      </c>
    </row>
    <row r="10513" spans="1:6" ht="15" customHeight="1" x14ac:dyDescent="0.35">
      <c r="A10513" s="86">
        <v>610105</v>
      </c>
      <c r="B10513" t="s">
        <v>243</v>
      </c>
      <c r="C10513">
        <v>113370754.93000001</v>
      </c>
      <c r="D10513">
        <v>50724677.659999996</v>
      </c>
      <c r="E10513">
        <v>8613023.25</v>
      </c>
      <c r="F10513">
        <v>155482409.34</v>
      </c>
    </row>
    <row r="10514" spans="1:6" ht="15" customHeight="1" x14ac:dyDescent="0.35">
      <c r="A10514" s="86">
        <v>6101051</v>
      </c>
      <c r="B10514" t="s">
        <v>211</v>
      </c>
      <c r="C10514">
        <v>113370754.93000001</v>
      </c>
      <c r="D10514">
        <v>50724677.659999996</v>
      </c>
      <c r="E10514">
        <v>8613023.25</v>
      </c>
      <c r="F10514">
        <v>155482409.34</v>
      </c>
    </row>
    <row r="10515" spans="1:6" ht="15" customHeight="1" x14ac:dyDescent="0.35">
      <c r="A10515" s="86">
        <v>6101052</v>
      </c>
      <c r="B10515" t="s">
        <v>2190</v>
      </c>
      <c r="C10515">
        <v>0</v>
      </c>
      <c r="D10515">
        <v>0</v>
      </c>
      <c r="E10515">
        <v>0</v>
      </c>
      <c r="F10515">
        <v>0</v>
      </c>
    </row>
    <row r="10516" spans="1:6" ht="15" customHeight="1" x14ac:dyDescent="0.35">
      <c r="A10516" s="86">
        <v>610106</v>
      </c>
      <c r="B10516" t="s">
        <v>204</v>
      </c>
      <c r="C10516">
        <v>214171230.66</v>
      </c>
      <c r="D10516">
        <v>836895448.25999999</v>
      </c>
      <c r="E10516">
        <v>132870461.84999999</v>
      </c>
      <c r="F10516">
        <v>918196217.07000005</v>
      </c>
    </row>
    <row r="10517" spans="1:6" ht="15" customHeight="1" x14ac:dyDescent="0.35">
      <c r="A10517" s="86">
        <v>6101061</v>
      </c>
      <c r="B10517" t="s">
        <v>787</v>
      </c>
      <c r="C10517">
        <v>214171230.66</v>
      </c>
      <c r="D10517">
        <v>836895448.25999999</v>
      </c>
      <c r="E10517">
        <v>132870461.84999999</v>
      </c>
      <c r="F10517">
        <v>918196217.07000005</v>
      </c>
    </row>
    <row r="10518" spans="1:6" ht="15" customHeight="1" x14ac:dyDescent="0.35">
      <c r="A10518" s="86">
        <v>610106101</v>
      </c>
      <c r="B10518" t="s">
        <v>390</v>
      </c>
      <c r="C10518">
        <v>1166750</v>
      </c>
      <c r="D10518">
        <v>679600</v>
      </c>
      <c r="E10518">
        <v>413500</v>
      </c>
      <c r="F10518">
        <v>1432850</v>
      </c>
    </row>
    <row r="10519" spans="1:6" ht="15" customHeight="1" x14ac:dyDescent="0.35">
      <c r="A10519" s="86">
        <v>610106102</v>
      </c>
      <c r="B10519" t="s">
        <v>788</v>
      </c>
      <c r="C10519">
        <v>0</v>
      </c>
      <c r="D10519">
        <v>48827.519999999997</v>
      </c>
      <c r="E10519">
        <v>48827.519999999997</v>
      </c>
      <c r="F10519">
        <v>0</v>
      </c>
    </row>
    <row r="10520" spans="1:6" ht="15" customHeight="1" x14ac:dyDescent="0.35">
      <c r="A10520" s="86">
        <v>610106103</v>
      </c>
      <c r="B10520" t="s">
        <v>2194</v>
      </c>
      <c r="C10520">
        <v>0</v>
      </c>
      <c r="D10520">
        <v>0</v>
      </c>
      <c r="E10520">
        <v>0</v>
      </c>
      <c r="F10520">
        <v>0</v>
      </c>
    </row>
    <row r="10521" spans="1:6" ht="15" customHeight="1" x14ac:dyDescent="0.35">
      <c r="A10521" s="86">
        <v>610106104</v>
      </c>
      <c r="B10521" t="s">
        <v>430</v>
      </c>
      <c r="C10521">
        <v>10994038.640000001</v>
      </c>
      <c r="D10521">
        <v>372500</v>
      </c>
      <c r="E10521">
        <v>10349000</v>
      </c>
      <c r="F10521">
        <v>1017538.64</v>
      </c>
    </row>
    <row r="10522" spans="1:6" ht="15" customHeight="1" x14ac:dyDescent="0.35">
      <c r="A10522" s="86">
        <v>610106105</v>
      </c>
      <c r="B10522" t="s">
        <v>789</v>
      </c>
      <c r="C10522">
        <v>0</v>
      </c>
      <c r="D10522">
        <v>120850</v>
      </c>
      <c r="E10522">
        <v>0</v>
      </c>
      <c r="F10522">
        <v>120850</v>
      </c>
    </row>
    <row r="10523" spans="1:6" ht="15" customHeight="1" x14ac:dyDescent="0.35">
      <c r="A10523" s="86">
        <v>610106106</v>
      </c>
      <c r="B10523" t="s">
        <v>398</v>
      </c>
      <c r="C10523">
        <v>4452357.1399999997</v>
      </c>
      <c r="D10523">
        <v>2373928.5699999998</v>
      </c>
      <c r="E10523">
        <v>3610928.57</v>
      </c>
      <c r="F10523">
        <v>3215357.14</v>
      </c>
    </row>
    <row r="10524" spans="1:6" ht="15" customHeight="1" x14ac:dyDescent="0.35">
      <c r="A10524" s="86">
        <v>610106107</v>
      </c>
      <c r="B10524" t="s">
        <v>660</v>
      </c>
      <c r="C10524">
        <v>3264916.13</v>
      </c>
      <c r="D10524">
        <v>2188800</v>
      </c>
      <c r="E10524">
        <v>1735116.13</v>
      </c>
      <c r="F10524">
        <v>3718600</v>
      </c>
    </row>
    <row r="10525" spans="1:6" ht="15" customHeight="1" x14ac:dyDescent="0.35">
      <c r="A10525" s="86">
        <v>610106108</v>
      </c>
      <c r="B10525" t="s">
        <v>402</v>
      </c>
      <c r="C10525">
        <v>1301300</v>
      </c>
      <c r="D10525">
        <v>411800</v>
      </c>
      <c r="E10525">
        <v>441300</v>
      </c>
      <c r="F10525">
        <v>1271800</v>
      </c>
    </row>
    <row r="10526" spans="1:6" ht="15" customHeight="1" x14ac:dyDescent="0.35">
      <c r="A10526" s="86">
        <v>610106109</v>
      </c>
      <c r="B10526" t="s">
        <v>653</v>
      </c>
      <c r="C10526">
        <v>2000000</v>
      </c>
      <c r="D10526">
        <v>0</v>
      </c>
      <c r="E10526">
        <v>0</v>
      </c>
      <c r="F10526">
        <v>2000000</v>
      </c>
    </row>
    <row r="10527" spans="1:6" ht="15" customHeight="1" x14ac:dyDescent="0.35">
      <c r="A10527" s="86">
        <v>610106110</v>
      </c>
      <c r="B10527" t="s">
        <v>790</v>
      </c>
      <c r="C10527">
        <v>69096429.959999993</v>
      </c>
      <c r="D10527">
        <v>46662297.689999998</v>
      </c>
      <c r="E10527">
        <v>51909196.829999998</v>
      </c>
      <c r="F10527">
        <v>63849530.82</v>
      </c>
    </row>
    <row r="10528" spans="1:6" ht="15" customHeight="1" x14ac:dyDescent="0.35">
      <c r="A10528" s="86">
        <v>610106111</v>
      </c>
      <c r="B10528" t="s">
        <v>791</v>
      </c>
      <c r="C10528">
        <v>18848944.239999998</v>
      </c>
      <c r="D10528">
        <v>26821135.870000001</v>
      </c>
      <c r="E10528">
        <v>12261203.550000001</v>
      </c>
      <c r="F10528">
        <v>33408876.559999999</v>
      </c>
    </row>
    <row r="10529" spans="1:6" ht="15" customHeight="1" x14ac:dyDescent="0.35">
      <c r="A10529" s="86">
        <v>610106112</v>
      </c>
      <c r="B10529" t="s">
        <v>434</v>
      </c>
      <c r="C10529">
        <v>21660822.719999999</v>
      </c>
      <c r="D10529">
        <v>429072.72</v>
      </c>
      <c r="E10529">
        <v>20920822.719999999</v>
      </c>
      <c r="F10529">
        <v>1169072.72</v>
      </c>
    </row>
    <row r="10530" spans="1:6" ht="15" customHeight="1" x14ac:dyDescent="0.35">
      <c r="A10530" s="86">
        <v>610106113</v>
      </c>
      <c r="B10530" t="s">
        <v>2195</v>
      </c>
      <c r="C10530">
        <v>0</v>
      </c>
      <c r="D10530">
        <v>0</v>
      </c>
      <c r="E10530">
        <v>0</v>
      </c>
      <c r="F10530">
        <v>0</v>
      </c>
    </row>
    <row r="10531" spans="1:6" ht="15" customHeight="1" x14ac:dyDescent="0.35">
      <c r="A10531" s="86">
        <v>610106114</v>
      </c>
      <c r="B10531" t="s">
        <v>792</v>
      </c>
      <c r="C10531">
        <v>14782911.939999999</v>
      </c>
      <c r="D10531">
        <v>8980582.5099999998</v>
      </c>
      <c r="E10531">
        <v>7237181.6299999999</v>
      </c>
      <c r="F10531">
        <v>16526312.82</v>
      </c>
    </row>
    <row r="10532" spans="1:6" ht="15" customHeight="1" x14ac:dyDescent="0.35">
      <c r="A10532" s="86">
        <v>610106115</v>
      </c>
      <c r="B10532" t="s">
        <v>436</v>
      </c>
      <c r="C10532">
        <v>365000</v>
      </c>
      <c r="D10532">
        <v>0</v>
      </c>
      <c r="E10532">
        <v>100000</v>
      </c>
      <c r="F10532">
        <v>265000</v>
      </c>
    </row>
    <row r="10533" spans="1:6" ht="15" customHeight="1" x14ac:dyDescent="0.35">
      <c r="A10533" s="86">
        <v>610106116</v>
      </c>
      <c r="B10533" t="s">
        <v>2196</v>
      </c>
      <c r="C10533">
        <v>0</v>
      </c>
      <c r="D10533">
        <v>0</v>
      </c>
      <c r="E10533">
        <v>0</v>
      </c>
      <c r="F10533">
        <v>0</v>
      </c>
    </row>
    <row r="10534" spans="1:6" ht="15" customHeight="1" x14ac:dyDescent="0.35">
      <c r="A10534" s="86">
        <v>610106117</v>
      </c>
      <c r="B10534" t="s">
        <v>2197</v>
      </c>
      <c r="C10534">
        <v>0</v>
      </c>
      <c r="D10534">
        <v>0</v>
      </c>
      <c r="E10534">
        <v>0</v>
      </c>
      <c r="F10534">
        <v>0</v>
      </c>
    </row>
    <row r="10535" spans="1:6" ht="15" customHeight="1" x14ac:dyDescent="0.35">
      <c r="A10535" s="86">
        <v>610106118</v>
      </c>
      <c r="B10535" t="s">
        <v>437</v>
      </c>
      <c r="C10535">
        <v>47167690.990000002</v>
      </c>
      <c r="D10535">
        <v>30707033.68</v>
      </c>
      <c r="E10535">
        <v>21577697.09</v>
      </c>
      <c r="F10535">
        <v>56297027.579999998</v>
      </c>
    </row>
    <row r="10536" spans="1:6" ht="15" customHeight="1" x14ac:dyDescent="0.35">
      <c r="A10536" s="86">
        <v>610106119</v>
      </c>
      <c r="B10536" t="s">
        <v>2198</v>
      </c>
      <c r="C10536">
        <v>0</v>
      </c>
      <c r="D10536">
        <v>0</v>
      </c>
      <c r="E10536">
        <v>0</v>
      </c>
      <c r="F10536">
        <v>0</v>
      </c>
    </row>
    <row r="10537" spans="1:6" ht="15" customHeight="1" x14ac:dyDescent="0.35">
      <c r="A10537" s="86">
        <v>610106120</v>
      </c>
      <c r="B10537" t="s">
        <v>1089</v>
      </c>
      <c r="C10537">
        <v>0</v>
      </c>
      <c r="D10537">
        <v>0</v>
      </c>
      <c r="E10537">
        <v>0</v>
      </c>
      <c r="F10537">
        <v>0</v>
      </c>
    </row>
    <row r="10538" spans="1:6" ht="15" customHeight="1" x14ac:dyDescent="0.35">
      <c r="A10538" s="86">
        <v>610106121</v>
      </c>
      <c r="B10538" t="s">
        <v>1092</v>
      </c>
      <c r="C10538">
        <v>0</v>
      </c>
      <c r="D10538">
        <v>0</v>
      </c>
      <c r="E10538">
        <v>0</v>
      </c>
      <c r="F10538">
        <v>0</v>
      </c>
    </row>
    <row r="10539" spans="1:6" ht="15" customHeight="1" x14ac:dyDescent="0.35">
      <c r="A10539" s="86">
        <v>610106122</v>
      </c>
      <c r="B10539" t="s">
        <v>417</v>
      </c>
      <c r="C10539">
        <v>13570068.9</v>
      </c>
      <c r="D10539">
        <v>1599019.7</v>
      </c>
      <c r="E10539">
        <v>2265687.81</v>
      </c>
      <c r="F10539">
        <v>12903400.789999999</v>
      </c>
    </row>
    <row r="10540" spans="1:6" ht="15" customHeight="1" x14ac:dyDescent="0.35">
      <c r="A10540" s="86">
        <v>610106123</v>
      </c>
      <c r="B10540" t="s">
        <v>1127</v>
      </c>
      <c r="C10540">
        <v>0</v>
      </c>
      <c r="D10540">
        <v>0</v>
      </c>
      <c r="E10540">
        <v>0</v>
      </c>
      <c r="F10540">
        <v>0</v>
      </c>
    </row>
    <row r="10541" spans="1:6" ht="15" customHeight="1" x14ac:dyDescent="0.35">
      <c r="A10541" s="86">
        <v>610106124</v>
      </c>
      <c r="B10541" t="s">
        <v>2199</v>
      </c>
      <c r="C10541">
        <v>0</v>
      </c>
      <c r="D10541">
        <v>0</v>
      </c>
      <c r="E10541">
        <v>0</v>
      </c>
      <c r="F10541">
        <v>0</v>
      </c>
    </row>
    <row r="10542" spans="1:6" ht="15" customHeight="1" x14ac:dyDescent="0.35">
      <c r="A10542" s="86">
        <v>610106125</v>
      </c>
      <c r="B10542" t="s">
        <v>439</v>
      </c>
      <c r="C10542">
        <v>5500000</v>
      </c>
      <c r="D10542">
        <v>715500000</v>
      </c>
      <c r="E10542">
        <v>0</v>
      </c>
      <c r="F10542">
        <v>721000000</v>
      </c>
    </row>
    <row r="10543" spans="1:6" ht="15" customHeight="1" x14ac:dyDescent="0.35">
      <c r="A10543" s="86">
        <v>6101062</v>
      </c>
      <c r="B10543" t="s">
        <v>2200</v>
      </c>
      <c r="C10543">
        <v>0</v>
      </c>
      <c r="D10543">
        <v>0</v>
      </c>
      <c r="E10543">
        <v>0</v>
      </c>
      <c r="F10543">
        <v>0</v>
      </c>
    </row>
    <row r="10544" spans="1:6" ht="15" customHeight="1" x14ac:dyDescent="0.35">
      <c r="A10544" s="86">
        <v>610106201</v>
      </c>
      <c r="B10544" t="s">
        <v>390</v>
      </c>
      <c r="C10544">
        <v>0</v>
      </c>
      <c r="D10544">
        <v>0</v>
      </c>
      <c r="E10544">
        <v>0</v>
      </c>
      <c r="F10544">
        <v>0</v>
      </c>
    </row>
    <row r="10545" spans="1:6" ht="15" customHeight="1" x14ac:dyDescent="0.35">
      <c r="A10545" s="86">
        <v>610106202</v>
      </c>
      <c r="B10545" t="s">
        <v>788</v>
      </c>
      <c r="C10545">
        <v>0</v>
      </c>
      <c r="D10545">
        <v>0</v>
      </c>
      <c r="E10545">
        <v>0</v>
      </c>
      <c r="F10545">
        <v>0</v>
      </c>
    </row>
    <row r="10546" spans="1:6" ht="15" customHeight="1" x14ac:dyDescent="0.35">
      <c r="A10546" s="86">
        <v>610106203</v>
      </c>
      <c r="B10546" t="s">
        <v>2194</v>
      </c>
      <c r="C10546">
        <v>0</v>
      </c>
      <c r="D10546">
        <v>0</v>
      </c>
      <c r="E10546">
        <v>0</v>
      </c>
      <c r="F10546">
        <v>0</v>
      </c>
    </row>
    <row r="10547" spans="1:6" ht="15" customHeight="1" x14ac:dyDescent="0.35">
      <c r="A10547" s="86">
        <v>610106204</v>
      </c>
      <c r="B10547" t="s">
        <v>430</v>
      </c>
      <c r="C10547">
        <v>0</v>
      </c>
      <c r="D10547">
        <v>0</v>
      </c>
      <c r="E10547">
        <v>0</v>
      </c>
      <c r="F10547">
        <v>0</v>
      </c>
    </row>
    <row r="10548" spans="1:6" ht="15" customHeight="1" x14ac:dyDescent="0.35">
      <c r="A10548" s="86">
        <v>610106205</v>
      </c>
      <c r="B10548" t="s">
        <v>789</v>
      </c>
      <c r="C10548">
        <v>0</v>
      </c>
      <c r="D10548">
        <v>0</v>
      </c>
      <c r="E10548">
        <v>0</v>
      </c>
      <c r="F10548">
        <v>0</v>
      </c>
    </row>
    <row r="10549" spans="1:6" ht="15" customHeight="1" x14ac:dyDescent="0.35">
      <c r="A10549" s="86">
        <v>610106206</v>
      </c>
      <c r="B10549" t="s">
        <v>2201</v>
      </c>
      <c r="C10549">
        <v>0</v>
      </c>
      <c r="D10549">
        <v>0</v>
      </c>
      <c r="E10549">
        <v>0</v>
      </c>
      <c r="F10549">
        <v>0</v>
      </c>
    </row>
    <row r="10550" spans="1:6" ht="15" customHeight="1" x14ac:dyDescent="0.35">
      <c r="A10550" s="86">
        <v>610106207</v>
      </c>
      <c r="B10550" t="s">
        <v>660</v>
      </c>
      <c r="C10550">
        <v>0</v>
      </c>
      <c r="D10550">
        <v>0</v>
      </c>
      <c r="E10550">
        <v>0</v>
      </c>
      <c r="F10550">
        <v>0</v>
      </c>
    </row>
    <row r="10551" spans="1:6" ht="15" customHeight="1" x14ac:dyDescent="0.35">
      <c r="A10551" s="86">
        <v>610106208</v>
      </c>
      <c r="B10551" t="s">
        <v>402</v>
      </c>
      <c r="C10551">
        <v>0</v>
      </c>
      <c r="D10551">
        <v>0</v>
      </c>
      <c r="E10551">
        <v>0</v>
      </c>
      <c r="F10551">
        <v>0</v>
      </c>
    </row>
    <row r="10552" spans="1:6" ht="15" customHeight="1" x14ac:dyDescent="0.35">
      <c r="A10552" s="86">
        <v>610106209</v>
      </c>
      <c r="B10552" t="s">
        <v>653</v>
      </c>
      <c r="C10552">
        <v>0</v>
      </c>
      <c r="D10552">
        <v>0</v>
      </c>
      <c r="E10552">
        <v>0</v>
      </c>
      <c r="F10552">
        <v>0</v>
      </c>
    </row>
    <row r="10553" spans="1:6" ht="15" customHeight="1" x14ac:dyDescent="0.35">
      <c r="A10553" s="86">
        <v>610106210</v>
      </c>
      <c r="B10553" t="s">
        <v>790</v>
      </c>
      <c r="C10553">
        <v>0</v>
      </c>
      <c r="D10553">
        <v>0</v>
      </c>
      <c r="E10553">
        <v>0</v>
      </c>
      <c r="F10553">
        <v>0</v>
      </c>
    </row>
    <row r="10554" spans="1:6" ht="15" customHeight="1" x14ac:dyDescent="0.35">
      <c r="A10554" s="86">
        <v>610106211</v>
      </c>
      <c r="B10554" t="s">
        <v>791</v>
      </c>
      <c r="C10554">
        <v>0</v>
      </c>
      <c r="D10554">
        <v>0</v>
      </c>
      <c r="E10554">
        <v>0</v>
      </c>
      <c r="F10554">
        <v>0</v>
      </c>
    </row>
    <row r="10555" spans="1:6" ht="15" customHeight="1" x14ac:dyDescent="0.35">
      <c r="A10555" s="86">
        <v>610106212</v>
      </c>
      <c r="B10555" t="s">
        <v>434</v>
      </c>
      <c r="C10555">
        <v>0</v>
      </c>
      <c r="D10555">
        <v>0</v>
      </c>
      <c r="E10555">
        <v>0</v>
      </c>
      <c r="F10555">
        <v>0</v>
      </c>
    </row>
    <row r="10556" spans="1:6" ht="15" customHeight="1" x14ac:dyDescent="0.35">
      <c r="A10556" s="86">
        <v>610106213</v>
      </c>
      <c r="B10556" t="s">
        <v>2195</v>
      </c>
      <c r="C10556">
        <v>0</v>
      </c>
      <c r="D10556">
        <v>0</v>
      </c>
      <c r="E10556">
        <v>0</v>
      </c>
      <c r="F10556">
        <v>0</v>
      </c>
    </row>
    <row r="10557" spans="1:6" ht="15" customHeight="1" x14ac:dyDescent="0.35">
      <c r="A10557" s="86">
        <v>610106214</v>
      </c>
      <c r="B10557" t="s">
        <v>2202</v>
      </c>
      <c r="C10557">
        <v>0</v>
      </c>
      <c r="D10557">
        <v>0</v>
      </c>
      <c r="E10557">
        <v>0</v>
      </c>
      <c r="F10557">
        <v>0</v>
      </c>
    </row>
    <row r="10558" spans="1:6" ht="15" customHeight="1" x14ac:dyDescent="0.35">
      <c r="A10558" s="86">
        <v>610106215</v>
      </c>
      <c r="B10558" t="s">
        <v>436</v>
      </c>
      <c r="C10558">
        <v>0</v>
      </c>
      <c r="D10558">
        <v>0</v>
      </c>
      <c r="E10558">
        <v>0</v>
      </c>
      <c r="F10558">
        <v>0</v>
      </c>
    </row>
    <row r="10559" spans="1:6" ht="15" customHeight="1" x14ac:dyDescent="0.35">
      <c r="A10559" s="86">
        <v>610106216</v>
      </c>
      <c r="B10559" t="s">
        <v>2196</v>
      </c>
      <c r="C10559">
        <v>0</v>
      </c>
      <c r="D10559">
        <v>0</v>
      </c>
      <c r="E10559">
        <v>0</v>
      </c>
      <c r="F10559">
        <v>0</v>
      </c>
    </row>
    <row r="10560" spans="1:6" ht="15" customHeight="1" x14ac:dyDescent="0.35">
      <c r="A10560" s="86">
        <v>610106217</v>
      </c>
      <c r="B10560" t="s">
        <v>2197</v>
      </c>
      <c r="C10560">
        <v>0</v>
      </c>
      <c r="D10560">
        <v>0</v>
      </c>
      <c r="E10560">
        <v>0</v>
      </c>
      <c r="F10560">
        <v>0</v>
      </c>
    </row>
    <row r="10561" spans="1:6" ht="15" customHeight="1" x14ac:dyDescent="0.35">
      <c r="A10561" s="86">
        <v>610106218</v>
      </c>
      <c r="B10561" t="s">
        <v>437</v>
      </c>
      <c r="C10561">
        <v>0</v>
      </c>
      <c r="D10561">
        <v>0</v>
      </c>
      <c r="E10561">
        <v>0</v>
      </c>
      <c r="F10561">
        <v>0</v>
      </c>
    </row>
    <row r="10562" spans="1:6" ht="15" customHeight="1" x14ac:dyDescent="0.35">
      <c r="A10562" s="86">
        <v>610106219</v>
      </c>
      <c r="B10562" t="s">
        <v>2198</v>
      </c>
      <c r="C10562">
        <v>0</v>
      </c>
      <c r="D10562">
        <v>0</v>
      </c>
      <c r="E10562">
        <v>0</v>
      </c>
      <c r="F10562">
        <v>0</v>
      </c>
    </row>
    <row r="10563" spans="1:6" ht="15" customHeight="1" x14ac:dyDescent="0.35">
      <c r="A10563" s="86">
        <v>610106220</v>
      </c>
      <c r="B10563" t="s">
        <v>1089</v>
      </c>
      <c r="C10563">
        <v>0</v>
      </c>
      <c r="D10563">
        <v>0</v>
      </c>
      <c r="E10563">
        <v>0</v>
      </c>
      <c r="F10563">
        <v>0</v>
      </c>
    </row>
    <row r="10564" spans="1:6" ht="15" customHeight="1" x14ac:dyDescent="0.35">
      <c r="A10564" s="86">
        <v>610106221</v>
      </c>
      <c r="B10564" t="s">
        <v>1092</v>
      </c>
      <c r="C10564">
        <v>0</v>
      </c>
      <c r="D10564">
        <v>0</v>
      </c>
      <c r="E10564">
        <v>0</v>
      </c>
      <c r="F10564">
        <v>0</v>
      </c>
    </row>
    <row r="10565" spans="1:6" ht="15" customHeight="1" x14ac:dyDescent="0.35">
      <c r="A10565" s="86">
        <v>610106222</v>
      </c>
      <c r="B10565" t="s">
        <v>417</v>
      </c>
      <c r="C10565">
        <v>0</v>
      </c>
      <c r="D10565">
        <v>0</v>
      </c>
      <c r="E10565">
        <v>0</v>
      </c>
      <c r="F10565">
        <v>0</v>
      </c>
    </row>
    <row r="10566" spans="1:6" ht="15" customHeight="1" x14ac:dyDescent="0.35">
      <c r="A10566" s="86">
        <v>610106223</v>
      </c>
      <c r="B10566" t="s">
        <v>2203</v>
      </c>
      <c r="C10566">
        <v>0</v>
      </c>
      <c r="D10566">
        <v>0</v>
      </c>
      <c r="E10566">
        <v>0</v>
      </c>
      <c r="F10566">
        <v>0</v>
      </c>
    </row>
    <row r="10567" spans="1:6" ht="15" customHeight="1" x14ac:dyDescent="0.35">
      <c r="A10567" s="86">
        <v>610106224</v>
      </c>
      <c r="B10567" t="s">
        <v>2204</v>
      </c>
      <c r="C10567">
        <v>0</v>
      </c>
      <c r="D10567">
        <v>0</v>
      </c>
      <c r="E10567">
        <v>0</v>
      </c>
      <c r="F10567">
        <v>0</v>
      </c>
    </row>
    <row r="10568" spans="1:6" ht="15" customHeight="1" x14ac:dyDescent="0.35">
      <c r="A10568" s="86">
        <v>610106225</v>
      </c>
      <c r="B10568" t="s">
        <v>439</v>
      </c>
      <c r="C10568">
        <v>0</v>
      </c>
      <c r="D10568">
        <v>0</v>
      </c>
      <c r="E10568">
        <v>0</v>
      </c>
      <c r="F10568">
        <v>0</v>
      </c>
    </row>
    <row r="10569" spans="1:6" ht="15" customHeight="1" x14ac:dyDescent="0.35">
      <c r="A10569" s="86">
        <v>610107</v>
      </c>
      <c r="B10569" t="s">
        <v>2205</v>
      </c>
      <c r="C10569">
        <v>0</v>
      </c>
      <c r="D10569">
        <v>0</v>
      </c>
      <c r="E10569">
        <v>0</v>
      </c>
      <c r="F10569">
        <v>0</v>
      </c>
    </row>
    <row r="10570" spans="1:6" ht="15" customHeight="1" x14ac:dyDescent="0.35">
      <c r="A10570" s="86">
        <v>6101071</v>
      </c>
      <c r="B10570" t="s">
        <v>211</v>
      </c>
      <c r="C10570">
        <v>0</v>
      </c>
      <c r="D10570">
        <v>0</v>
      </c>
      <c r="E10570">
        <v>0</v>
      </c>
      <c r="F10570">
        <v>0</v>
      </c>
    </row>
    <row r="10571" spans="1:6" ht="15" customHeight="1" x14ac:dyDescent="0.35">
      <c r="A10571" s="86">
        <v>6101072</v>
      </c>
      <c r="B10571" t="s">
        <v>2190</v>
      </c>
      <c r="C10571">
        <v>0</v>
      </c>
      <c r="D10571">
        <v>0</v>
      </c>
      <c r="E10571">
        <v>0</v>
      </c>
      <c r="F10571">
        <v>0</v>
      </c>
    </row>
    <row r="10572" spans="1:6" ht="15" customHeight="1" x14ac:dyDescent="0.35">
      <c r="A10572" s="86">
        <v>6102</v>
      </c>
      <c r="B10572" t="s">
        <v>255</v>
      </c>
      <c r="C10572">
        <v>185886451.22999999</v>
      </c>
      <c r="D10572">
        <v>61620322.200000003</v>
      </c>
      <c r="E10572">
        <v>35327010.590000004</v>
      </c>
      <c r="F10572">
        <v>212179762.84</v>
      </c>
    </row>
    <row r="10573" spans="1:6" ht="15" customHeight="1" x14ac:dyDescent="0.35">
      <c r="A10573" s="86">
        <v>610201</v>
      </c>
      <c r="B10573" t="s">
        <v>2206</v>
      </c>
      <c r="C10573">
        <v>0</v>
      </c>
      <c r="D10573">
        <v>0</v>
      </c>
      <c r="E10573">
        <v>0</v>
      </c>
      <c r="F10573">
        <v>0</v>
      </c>
    </row>
    <row r="10574" spans="1:6" ht="15" customHeight="1" x14ac:dyDescent="0.35">
      <c r="A10574" s="86">
        <v>6102011</v>
      </c>
      <c r="B10574" t="s">
        <v>211</v>
      </c>
      <c r="C10574">
        <v>0</v>
      </c>
      <c r="D10574">
        <v>0</v>
      </c>
      <c r="E10574">
        <v>0</v>
      </c>
      <c r="F10574">
        <v>0</v>
      </c>
    </row>
    <row r="10575" spans="1:6" ht="15" customHeight="1" x14ac:dyDescent="0.35">
      <c r="A10575" s="86">
        <v>6102012</v>
      </c>
      <c r="B10575" t="s">
        <v>2190</v>
      </c>
      <c r="C10575">
        <v>0</v>
      </c>
      <c r="D10575">
        <v>0</v>
      </c>
      <c r="E10575">
        <v>0</v>
      </c>
      <c r="F10575">
        <v>0</v>
      </c>
    </row>
    <row r="10576" spans="1:6" ht="15" customHeight="1" x14ac:dyDescent="0.35">
      <c r="A10576" s="86">
        <v>610202</v>
      </c>
      <c r="B10576" t="s">
        <v>256</v>
      </c>
      <c r="C10576">
        <v>185886451.22999999</v>
      </c>
      <c r="D10576">
        <v>61620322.200000003</v>
      </c>
      <c r="E10576">
        <v>35327010.590000004</v>
      </c>
      <c r="F10576">
        <v>212179762.84</v>
      </c>
    </row>
    <row r="10577" spans="1:6" ht="15" customHeight="1" x14ac:dyDescent="0.35">
      <c r="A10577" s="86">
        <v>6102021</v>
      </c>
      <c r="B10577" t="s">
        <v>211</v>
      </c>
      <c r="C10577">
        <v>185886451.22999999</v>
      </c>
      <c r="D10577">
        <v>61620322.200000003</v>
      </c>
      <c r="E10577">
        <v>35327010.590000004</v>
      </c>
      <c r="F10577">
        <v>212179762.84</v>
      </c>
    </row>
    <row r="10578" spans="1:6" ht="15" customHeight="1" x14ac:dyDescent="0.35">
      <c r="A10578" s="86">
        <v>6102022</v>
      </c>
      <c r="B10578" t="s">
        <v>2190</v>
      </c>
      <c r="C10578">
        <v>0</v>
      </c>
      <c r="D10578">
        <v>0</v>
      </c>
      <c r="E10578">
        <v>0</v>
      </c>
      <c r="F10578">
        <v>0</v>
      </c>
    </row>
    <row r="10579" spans="1:6" ht="15" customHeight="1" x14ac:dyDescent="0.35">
      <c r="A10579" s="86">
        <v>610203</v>
      </c>
      <c r="B10579" t="s">
        <v>2207</v>
      </c>
      <c r="C10579">
        <v>0</v>
      </c>
      <c r="D10579">
        <v>0</v>
      </c>
      <c r="E10579">
        <v>0</v>
      </c>
      <c r="F10579">
        <v>0</v>
      </c>
    </row>
    <row r="10580" spans="1:6" ht="15" customHeight="1" x14ac:dyDescent="0.35">
      <c r="A10580" s="86">
        <v>6102031</v>
      </c>
      <c r="B10580" t="s">
        <v>211</v>
      </c>
      <c r="C10580">
        <v>0</v>
      </c>
      <c r="D10580">
        <v>0</v>
      </c>
      <c r="E10580">
        <v>0</v>
      </c>
      <c r="F10580">
        <v>0</v>
      </c>
    </row>
    <row r="10581" spans="1:6" ht="15" customHeight="1" x14ac:dyDescent="0.35">
      <c r="A10581" s="86">
        <v>6102032</v>
      </c>
      <c r="B10581" t="s">
        <v>2190</v>
      </c>
      <c r="C10581">
        <v>0</v>
      </c>
      <c r="D10581">
        <v>0</v>
      </c>
      <c r="E10581">
        <v>0</v>
      </c>
      <c r="F10581">
        <v>0</v>
      </c>
    </row>
    <row r="10582" spans="1:6" ht="15" customHeight="1" x14ac:dyDescent="0.35">
      <c r="A10582" s="86">
        <v>6103</v>
      </c>
      <c r="B10582" t="s">
        <v>793</v>
      </c>
      <c r="C10582">
        <v>44663033.210000001</v>
      </c>
      <c r="D10582">
        <v>22197796.120000001</v>
      </c>
      <c r="E10582">
        <v>17152216.550000001</v>
      </c>
      <c r="F10582">
        <v>49708612.780000001</v>
      </c>
    </row>
    <row r="10583" spans="1:6" ht="15" customHeight="1" x14ac:dyDescent="0.35">
      <c r="A10583" s="86">
        <v>610301</v>
      </c>
      <c r="B10583" t="s">
        <v>201</v>
      </c>
      <c r="C10583">
        <v>0</v>
      </c>
      <c r="D10583">
        <v>0</v>
      </c>
      <c r="E10583">
        <v>0</v>
      </c>
      <c r="F10583">
        <v>0</v>
      </c>
    </row>
    <row r="10584" spans="1:6" ht="15" customHeight="1" x14ac:dyDescent="0.35">
      <c r="A10584" s="86">
        <v>6103011</v>
      </c>
      <c r="B10584" t="s">
        <v>2183</v>
      </c>
      <c r="C10584">
        <v>0</v>
      </c>
      <c r="D10584">
        <v>0</v>
      </c>
      <c r="E10584">
        <v>0</v>
      </c>
      <c r="F10584">
        <v>0</v>
      </c>
    </row>
    <row r="10585" spans="1:6" ht="15" customHeight="1" x14ac:dyDescent="0.35">
      <c r="A10585" s="86">
        <v>610301101</v>
      </c>
      <c r="B10585" t="s">
        <v>2184</v>
      </c>
      <c r="C10585">
        <v>0</v>
      </c>
      <c r="D10585">
        <v>0</v>
      </c>
      <c r="E10585">
        <v>0</v>
      </c>
      <c r="F10585">
        <v>0</v>
      </c>
    </row>
    <row r="10586" spans="1:6" ht="15" customHeight="1" x14ac:dyDescent="0.35">
      <c r="A10586" s="86">
        <v>610301102</v>
      </c>
      <c r="B10586" t="s">
        <v>2185</v>
      </c>
      <c r="C10586">
        <v>0</v>
      </c>
      <c r="D10586">
        <v>0</v>
      </c>
      <c r="E10586">
        <v>0</v>
      </c>
      <c r="F10586">
        <v>0</v>
      </c>
    </row>
    <row r="10587" spans="1:6" ht="15" customHeight="1" x14ac:dyDescent="0.35">
      <c r="A10587" s="86">
        <v>610301103</v>
      </c>
      <c r="B10587" t="s">
        <v>2186</v>
      </c>
      <c r="C10587">
        <v>0</v>
      </c>
      <c r="D10587">
        <v>0</v>
      </c>
      <c r="E10587">
        <v>0</v>
      </c>
      <c r="F10587">
        <v>0</v>
      </c>
    </row>
    <row r="10588" spans="1:6" ht="15" customHeight="1" x14ac:dyDescent="0.35">
      <c r="A10588" s="86">
        <v>610301104</v>
      </c>
      <c r="B10588" t="s">
        <v>2187</v>
      </c>
      <c r="C10588">
        <v>0</v>
      </c>
      <c r="D10588">
        <v>0</v>
      </c>
      <c r="E10588">
        <v>0</v>
      </c>
      <c r="F10588">
        <v>0</v>
      </c>
    </row>
    <row r="10589" spans="1:6" ht="15" customHeight="1" x14ac:dyDescent="0.35">
      <c r="A10589" s="86">
        <v>6103012</v>
      </c>
      <c r="B10589" t="s">
        <v>2208</v>
      </c>
      <c r="C10589">
        <v>0</v>
      </c>
      <c r="D10589">
        <v>0</v>
      </c>
      <c r="E10589">
        <v>0</v>
      </c>
      <c r="F10589">
        <v>0</v>
      </c>
    </row>
    <row r="10590" spans="1:6" ht="15" customHeight="1" x14ac:dyDescent="0.35">
      <c r="A10590" s="86">
        <v>610301201</v>
      </c>
      <c r="B10590" t="s">
        <v>2184</v>
      </c>
      <c r="C10590">
        <v>0</v>
      </c>
      <c r="D10590">
        <v>0</v>
      </c>
      <c r="E10590">
        <v>0</v>
      </c>
      <c r="F10590">
        <v>0</v>
      </c>
    </row>
    <row r="10591" spans="1:6" ht="15" customHeight="1" x14ac:dyDescent="0.35">
      <c r="A10591" s="86">
        <v>610301202</v>
      </c>
      <c r="B10591" t="s">
        <v>2185</v>
      </c>
      <c r="C10591">
        <v>0</v>
      </c>
      <c r="D10591">
        <v>0</v>
      </c>
      <c r="E10591">
        <v>0</v>
      </c>
      <c r="F10591">
        <v>0</v>
      </c>
    </row>
    <row r="10592" spans="1:6" ht="15" customHeight="1" x14ac:dyDescent="0.35">
      <c r="A10592" s="86">
        <v>610301203</v>
      </c>
      <c r="B10592" t="s">
        <v>2186</v>
      </c>
      <c r="C10592">
        <v>0</v>
      </c>
      <c r="D10592">
        <v>0</v>
      </c>
      <c r="E10592">
        <v>0</v>
      </c>
      <c r="F10592">
        <v>0</v>
      </c>
    </row>
    <row r="10593" spans="1:6" ht="15" customHeight="1" x14ac:dyDescent="0.35">
      <c r="A10593" s="86">
        <v>610301204</v>
      </c>
      <c r="B10593" t="s">
        <v>2187</v>
      </c>
      <c r="C10593">
        <v>0</v>
      </c>
      <c r="D10593">
        <v>0</v>
      </c>
      <c r="E10593">
        <v>0</v>
      </c>
      <c r="F10593">
        <v>0</v>
      </c>
    </row>
    <row r="10594" spans="1:6" ht="15" customHeight="1" x14ac:dyDescent="0.35">
      <c r="A10594" s="86">
        <v>610302</v>
      </c>
      <c r="B10594" t="s">
        <v>2189</v>
      </c>
      <c r="C10594">
        <v>0</v>
      </c>
      <c r="D10594">
        <v>0</v>
      </c>
      <c r="E10594">
        <v>0</v>
      </c>
      <c r="F10594">
        <v>0</v>
      </c>
    </row>
    <row r="10595" spans="1:6" ht="15" customHeight="1" x14ac:dyDescent="0.35">
      <c r="A10595" s="86">
        <v>6103021</v>
      </c>
      <c r="B10595" t="s">
        <v>211</v>
      </c>
      <c r="C10595">
        <v>0</v>
      </c>
      <c r="D10595">
        <v>0</v>
      </c>
      <c r="E10595">
        <v>0</v>
      </c>
      <c r="F10595">
        <v>0</v>
      </c>
    </row>
    <row r="10596" spans="1:6" ht="15" customHeight="1" x14ac:dyDescent="0.35">
      <c r="A10596" s="86">
        <v>6103022</v>
      </c>
      <c r="B10596" t="s">
        <v>2190</v>
      </c>
      <c r="C10596">
        <v>0</v>
      </c>
      <c r="D10596">
        <v>0</v>
      </c>
      <c r="E10596">
        <v>0</v>
      </c>
      <c r="F10596">
        <v>0</v>
      </c>
    </row>
    <row r="10597" spans="1:6" ht="15" customHeight="1" x14ac:dyDescent="0.35">
      <c r="A10597" s="86">
        <v>610303</v>
      </c>
      <c r="B10597" t="s">
        <v>2073</v>
      </c>
      <c r="C10597">
        <v>0</v>
      </c>
      <c r="D10597">
        <v>0</v>
      </c>
      <c r="E10597">
        <v>0</v>
      </c>
      <c r="F10597">
        <v>0</v>
      </c>
    </row>
    <row r="10598" spans="1:6" ht="15" customHeight="1" x14ac:dyDescent="0.35">
      <c r="A10598" s="86">
        <v>6103031</v>
      </c>
      <c r="B10598" t="s">
        <v>2191</v>
      </c>
      <c r="C10598">
        <v>0</v>
      </c>
      <c r="D10598">
        <v>0</v>
      </c>
      <c r="E10598">
        <v>0</v>
      </c>
      <c r="F10598">
        <v>0</v>
      </c>
    </row>
    <row r="10599" spans="1:6" ht="15" customHeight="1" x14ac:dyDescent="0.35">
      <c r="A10599" s="86">
        <v>610303101</v>
      </c>
      <c r="B10599" t="s">
        <v>2209</v>
      </c>
      <c r="C10599">
        <v>0</v>
      </c>
      <c r="D10599">
        <v>0</v>
      </c>
      <c r="E10599">
        <v>0</v>
      </c>
      <c r="F10599">
        <v>0</v>
      </c>
    </row>
    <row r="10600" spans="1:6" ht="15" customHeight="1" x14ac:dyDescent="0.35">
      <c r="A10600" s="86">
        <v>610303102</v>
      </c>
      <c r="B10600" t="s">
        <v>2192</v>
      </c>
      <c r="C10600">
        <v>0</v>
      </c>
      <c r="D10600">
        <v>0</v>
      </c>
      <c r="E10600">
        <v>0</v>
      </c>
      <c r="F10600">
        <v>0</v>
      </c>
    </row>
    <row r="10601" spans="1:6" ht="15" customHeight="1" x14ac:dyDescent="0.35">
      <c r="A10601" s="86">
        <v>610303103</v>
      </c>
      <c r="B10601" t="s">
        <v>2210</v>
      </c>
      <c r="C10601">
        <v>0</v>
      </c>
      <c r="D10601">
        <v>0</v>
      </c>
      <c r="E10601">
        <v>0</v>
      </c>
      <c r="F10601">
        <v>0</v>
      </c>
    </row>
    <row r="10602" spans="1:6" ht="15" customHeight="1" x14ac:dyDescent="0.35">
      <c r="A10602" s="86">
        <v>6103032</v>
      </c>
      <c r="B10602" t="s">
        <v>2193</v>
      </c>
      <c r="C10602">
        <v>0</v>
      </c>
      <c r="D10602">
        <v>0</v>
      </c>
      <c r="E10602">
        <v>0</v>
      </c>
      <c r="F10602">
        <v>0</v>
      </c>
    </row>
    <row r="10603" spans="1:6" ht="15" customHeight="1" x14ac:dyDescent="0.35">
      <c r="A10603" s="86">
        <v>610303201</v>
      </c>
      <c r="B10603" t="s">
        <v>2209</v>
      </c>
      <c r="C10603">
        <v>0</v>
      </c>
      <c r="D10603">
        <v>0</v>
      </c>
      <c r="E10603">
        <v>0</v>
      </c>
      <c r="F10603">
        <v>0</v>
      </c>
    </row>
    <row r="10604" spans="1:6" ht="15" customHeight="1" x14ac:dyDescent="0.35">
      <c r="A10604" s="86">
        <v>610303202</v>
      </c>
      <c r="B10604" t="s">
        <v>2192</v>
      </c>
      <c r="C10604">
        <v>0</v>
      </c>
      <c r="D10604">
        <v>0</v>
      </c>
      <c r="E10604">
        <v>0</v>
      </c>
      <c r="F10604">
        <v>0</v>
      </c>
    </row>
    <row r="10605" spans="1:6" ht="15" customHeight="1" x14ac:dyDescent="0.35">
      <c r="A10605" s="86">
        <v>610303203</v>
      </c>
      <c r="B10605" t="s">
        <v>2210</v>
      </c>
      <c r="C10605">
        <v>0</v>
      </c>
      <c r="D10605">
        <v>0</v>
      </c>
      <c r="E10605">
        <v>0</v>
      </c>
      <c r="F10605">
        <v>0</v>
      </c>
    </row>
    <row r="10606" spans="1:6" ht="15" customHeight="1" x14ac:dyDescent="0.35">
      <c r="A10606" s="86">
        <v>610304</v>
      </c>
      <c r="B10606" t="s">
        <v>254</v>
      </c>
      <c r="C10606">
        <v>44510783.210000001</v>
      </c>
      <c r="D10606">
        <v>20936166.789999999</v>
      </c>
      <c r="E10606">
        <v>15738337.220000001</v>
      </c>
      <c r="F10606">
        <v>49708612.780000001</v>
      </c>
    </row>
    <row r="10607" spans="1:6" ht="15" customHeight="1" x14ac:dyDescent="0.35">
      <c r="A10607" s="86">
        <v>6103041</v>
      </c>
      <c r="B10607" t="s">
        <v>211</v>
      </c>
      <c r="C10607">
        <v>44510783.210000001</v>
      </c>
      <c r="D10607">
        <v>20936166.789999999</v>
      </c>
      <c r="E10607">
        <v>15738337.220000001</v>
      </c>
      <c r="F10607">
        <v>49708612.780000001</v>
      </c>
    </row>
    <row r="10608" spans="1:6" ht="15" customHeight="1" x14ac:dyDescent="0.35">
      <c r="A10608" s="86">
        <v>6103042</v>
      </c>
      <c r="B10608" t="s">
        <v>2190</v>
      </c>
      <c r="C10608">
        <v>0</v>
      </c>
      <c r="D10608">
        <v>0</v>
      </c>
      <c r="E10608">
        <v>0</v>
      </c>
      <c r="F10608">
        <v>0</v>
      </c>
    </row>
    <row r="10609" spans="1:6" ht="15" customHeight="1" x14ac:dyDescent="0.35">
      <c r="A10609" s="86">
        <v>610305</v>
      </c>
      <c r="B10609" t="s">
        <v>243</v>
      </c>
      <c r="C10609">
        <v>0</v>
      </c>
      <c r="D10609">
        <v>325629.33</v>
      </c>
      <c r="E10609">
        <v>325629.33</v>
      </c>
      <c r="F10609">
        <v>0</v>
      </c>
    </row>
    <row r="10610" spans="1:6" ht="15" customHeight="1" x14ac:dyDescent="0.35">
      <c r="A10610" s="86">
        <v>6103051</v>
      </c>
      <c r="B10610" t="s">
        <v>211</v>
      </c>
      <c r="C10610">
        <v>0</v>
      </c>
      <c r="D10610">
        <v>325629.33</v>
      </c>
      <c r="E10610">
        <v>325629.33</v>
      </c>
      <c r="F10610">
        <v>0</v>
      </c>
    </row>
    <row r="10611" spans="1:6" ht="15" customHeight="1" x14ac:dyDescent="0.35">
      <c r="A10611" s="86">
        <v>6103052</v>
      </c>
      <c r="B10611" t="s">
        <v>2190</v>
      </c>
      <c r="C10611">
        <v>0</v>
      </c>
      <c r="D10611">
        <v>0</v>
      </c>
      <c r="E10611">
        <v>0</v>
      </c>
      <c r="F10611">
        <v>0</v>
      </c>
    </row>
    <row r="10612" spans="1:6" ht="15" customHeight="1" x14ac:dyDescent="0.35">
      <c r="A10612" s="86">
        <v>610306</v>
      </c>
      <c r="B10612" t="s">
        <v>204</v>
      </c>
      <c r="C10612">
        <v>152250</v>
      </c>
      <c r="D10612">
        <v>936000</v>
      </c>
      <c r="E10612">
        <v>1088250</v>
      </c>
      <c r="F10612">
        <v>0</v>
      </c>
    </row>
    <row r="10613" spans="1:6" ht="15" customHeight="1" x14ac:dyDescent="0.35">
      <c r="A10613" s="86">
        <v>6103061</v>
      </c>
      <c r="B10613" t="s">
        <v>787</v>
      </c>
      <c r="C10613">
        <v>152250</v>
      </c>
      <c r="D10613">
        <v>936000</v>
      </c>
      <c r="E10613">
        <v>1088250</v>
      </c>
      <c r="F10613">
        <v>0</v>
      </c>
    </row>
    <row r="10614" spans="1:6" ht="15" customHeight="1" x14ac:dyDescent="0.35">
      <c r="A10614" s="86">
        <v>610306101</v>
      </c>
      <c r="B10614" t="s">
        <v>390</v>
      </c>
      <c r="C10614">
        <v>0</v>
      </c>
      <c r="D10614">
        <v>0</v>
      </c>
      <c r="E10614">
        <v>0</v>
      </c>
      <c r="F10614">
        <v>0</v>
      </c>
    </row>
    <row r="10615" spans="1:6" ht="15" customHeight="1" x14ac:dyDescent="0.35">
      <c r="A10615" s="86">
        <v>610306102</v>
      </c>
      <c r="B10615" t="s">
        <v>788</v>
      </c>
      <c r="C10615">
        <v>102250</v>
      </c>
      <c r="D10615">
        <v>0</v>
      </c>
      <c r="E10615">
        <v>102250</v>
      </c>
      <c r="F10615">
        <v>0</v>
      </c>
    </row>
    <row r="10616" spans="1:6" ht="15" customHeight="1" x14ac:dyDescent="0.35">
      <c r="A10616" s="86">
        <v>610306103</v>
      </c>
      <c r="B10616" t="s">
        <v>2194</v>
      </c>
      <c r="C10616">
        <v>0</v>
      </c>
      <c r="D10616">
        <v>0</v>
      </c>
      <c r="E10616">
        <v>0</v>
      </c>
      <c r="F10616">
        <v>0</v>
      </c>
    </row>
    <row r="10617" spans="1:6" ht="15" customHeight="1" x14ac:dyDescent="0.35">
      <c r="A10617" s="86">
        <v>610306104</v>
      </c>
      <c r="B10617" t="s">
        <v>430</v>
      </c>
      <c r="C10617">
        <v>0</v>
      </c>
      <c r="D10617">
        <v>0</v>
      </c>
      <c r="E10617">
        <v>0</v>
      </c>
      <c r="F10617">
        <v>0</v>
      </c>
    </row>
    <row r="10618" spans="1:6" ht="15" customHeight="1" x14ac:dyDescent="0.35">
      <c r="A10618" s="86">
        <v>610306105</v>
      </c>
      <c r="B10618" t="s">
        <v>789</v>
      </c>
      <c r="C10618">
        <v>0</v>
      </c>
      <c r="D10618">
        <v>0</v>
      </c>
      <c r="E10618">
        <v>0</v>
      </c>
      <c r="F10618">
        <v>0</v>
      </c>
    </row>
    <row r="10619" spans="1:6" ht="15" customHeight="1" x14ac:dyDescent="0.35">
      <c r="A10619" s="86">
        <v>610306106</v>
      </c>
      <c r="B10619" t="s">
        <v>447</v>
      </c>
      <c r="C10619">
        <v>0</v>
      </c>
      <c r="D10619">
        <v>0</v>
      </c>
      <c r="E10619">
        <v>0</v>
      </c>
      <c r="F10619">
        <v>0</v>
      </c>
    </row>
    <row r="10620" spans="1:6" ht="15" customHeight="1" x14ac:dyDescent="0.35">
      <c r="A10620" s="86">
        <v>610306107</v>
      </c>
      <c r="B10620" t="s">
        <v>660</v>
      </c>
      <c r="C10620">
        <v>0</v>
      </c>
      <c r="D10620">
        <v>0</v>
      </c>
      <c r="E10620">
        <v>0</v>
      </c>
      <c r="F10620">
        <v>0</v>
      </c>
    </row>
    <row r="10621" spans="1:6" ht="15" customHeight="1" x14ac:dyDescent="0.35">
      <c r="A10621" s="86">
        <v>610306108</v>
      </c>
      <c r="B10621" t="s">
        <v>402</v>
      </c>
      <c r="C10621">
        <v>0</v>
      </c>
      <c r="D10621">
        <v>936000</v>
      </c>
      <c r="E10621">
        <v>936000</v>
      </c>
      <c r="F10621">
        <v>0</v>
      </c>
    </row>
    <row r="10622" spans="1:6" ht="15" customHeight="1" x14ac:dyDescent="0.35">
      <c r="A10622" s="86">
        <v>610306109</v>
      </c>
      <c r="B10622" t="s">
        <v>653</v>
      </c>
      <c r="C10622">
        <v>0</v>
      </c>
      <c r="D10622">
        <v>0</v>
      </c>
      <c r="E10622">
        <v>0</v>
      </c>
      <c r="F10622">
        <v>0</v>
      </c>
    </row>
    <row r="10623" spans="1:6" ht="15" customHeight="1" x14ac:dyDescent="0.35">
      <c r="A10623" s="86">
        <v>610306110</v>
      </c>
      <c r="B10623" t="s">
        <v>790</v>
      </c>
      <c r="C10623">
        <v>0</v>
      </c>
      <c r="D10623">
        <v>0</v>
      </c>
      <c r="E10623">
        <v>0</v>
      </c>
      <c r="F10623">
        <v>0</v>
      </c>
    </row>
    <row r="10624" spans="1:6" ht="15" customHeight="1" x14ac:dyDescent="0.35">
      <c r="A10624" s="86">
        <v>610306111</v>
      </c>
      <c r="B10624" t="s">
        <v>791</v>
      </c>
      <c r="C10624">
        <v>0</v>
      </c>
      <c r="D10624">
        <v>0</v>
      </c>
      <c r="E10624">
        <v>0</v>
      </c>
      <c r="F10624">
        <v>0</v>
      </c>
    </row>
    <row r="10625" spans="1:6" ht="15" customHeight="1" x14ac:dyDescent="0.35">
      <c r="A10625" s="86">
        <v>610306112</v>
      </c>
      <c r="B10625" t="s">
        <v>434</v>
      </c>
      <c r="C10625">
        <v>0</v>
      </c>
      <c r="D10625">
        <v>0</v>
      </c>
      <c r="E10625">
        <v>0</v>
      </c>
      <c r="F10625">
        <v>0</v>
      </c>
    </row>
    <row r="10626" spans="1:6" ht="15" customHeight="1" x14ac:dyDescent="0.35">
      <c r="A10626" s="86">
        <v>610306113</v>
      </c>
      <c r="B10626" t="s">
        <v>2195</v>
      </c>
      <c r="C10626">
        <v>0</v>
      </c>
      <c r="D10626">
        <v>0</v>
      </c>
      <c r="E10626">
        <v>0</v>
      </c>
      <c r="F10626">
        <v>0</v>
      </c>
    </row>
    <row r="10627" spans="1:6" ht="15" customHeight="1" x14ac:dyDescent="0.35">
      <c r="A10627" s="86">
        <v>610306114</v>
      </c>
      <c r="B10627" t="s">
        <v>2202</v>
      </c>
      <c r="C10627">
        <v>0</v>
      </c>
      <c r="D10627">
        <v>0</v>
      </c>
      <c r="E10627">
        <v>0</v>
      </c>
      <c r="F10627">
        <v>0</v>
      </c>
    </row>
    <row r="10628" spans="1:6" ht="15" customHeight="1" x14ac:dyDescent="0.35">
      <c r="A10628" s="86">
        <v>610306115</v>
      </c>
      <c r="B10628" t="s">
        <v>436</v>
      </c>
      <c r="C10628">
        <v>0</v>
      </c>
      <c r="D10628">
        <v>0</v>
      </c>
      <c r="E10628">
        <v>0</v>
      </c>
      <c r="F10628">
        <v>0</v>
      </c>
    </row>
    <row r="10629" spans="1:6" ht="15" customHeight="1" x14ac:dyDescent="0.35">
      <c r="A10629" s="86">
        <v>610306116</v>
      </c>
      <c r="B10629" t="s">
        <v>2196</v>
      </c>
      <c r="C10629">
        <v>0</v>
      </c>
      <c r="D10629">
        <v>0</v>
      </c>
      <c r="E10629">
        <v>0</v>
      </c>
      <c r="F10629">
        <v>0</v>
      </c>
    </row>
    <row r="10630" spans="1:6" ht="15" customHeight="1" x14ac:dyDescent="0.35">
      <c r="A10630" s="86">
        <v>610306117</v>
      </c>
      <c r="B10630" t="s">
        <v>2197</v>
      </c>
      <c r="C10630">
        <v>0</v>
      </c>
      <c r="D10630">
        <v>0</v>
      </c>
      <c r="E10630">
        <v>0</v>
      </c>
      <c r="F10630">
        <v>0</v>
      </c>
    </row>
    <row r="10631" spans="1:6" ht="15" customHeight="1" x14ac:dyDescent="0.35">
      <c r="A10631" s="86">
        <v>610306118</v>
      </c>
      <c r="B10631" t="s">
        <v>437</v>
      </c>
      <c r="C10631">
        <v>50000</v>
      </c>
      <c r="D10631">
        <v>0</v>
      </c>
      <c r="E10631">
        <v>50000</v>
      </c>
      <c r="F10631">
        <v>0</v>
      </c>
    </row>
    <row r="10632" spans="1:6" ht="15" customHeight="1" x14ac:dyDescent="0.35">
      <c r="A10632" s="86">
        <v>610306119</v>
      </c>
      <c r="B10632" t="s">
        <v>2198</v>
      </c>
      <c r="C10632">
        <v>0</v>
      </c>
      <c r="D10632">
        <v>0</v>
      </c>
      <c r="E10632">
        <v>0</v>
      </c>
      <c r="F10632">
        <v>0</v>
      </c>
    </row>
    <row r="10633" spans="1:6" ht="15" customHeight="1" x14ac:dyDescent="0.35">
      <c r="A10633" s="86">
        <v>610306120</v>
      </c>
      <c r="B10633" t="s">
        <v>1089</v>
      </c>
      <c r="C10633">
        <v>0</v>
      </c>
      <c r="D10633">
        <v>0</v>
      </c>
      <c r="E10633">
        <v>0</v>
      </c>
      <c r="F10633">
        <v>0</v>
      </c>
    </row>
    <row r="10634" spans="1:6" ht="15" customHeight="1" x14ac:dyDescent="0.35">
      <c r="A10634" s="86">
        <v>610306121</v>
      </c>
      <c r="B10634" t="s">
        <v>1092</v>
      </c>
      <c r="C10634">
        <v>0</v>
      </c>
      <c r="D10634">
        <v>0</v>
      </c>
      <c r="E10634">
        <v>0</v>
      </c>
      <c r="F10634">
        <v>0</v>
      </c>
    </row>
    <row r="10635" spans="1:6" ht="15" customHeight="1" x14ac:dyDescent="0.35">
      <c r="A10635" s="86">
        <v>610306122</v>
      </c>
      <c r="B10635" t="s">
        <v>417</v>
      </c>
      <c r="C10635">
        <v>0</v>
      </c>
      <c r="D10635">
        <v>0</v>
      </c>
      <c r="E10635">
        <v>0</v>
      </c>
      <c r="F10635">
        <v>0</v>
      </c>
    </row>
    <row r="10636" spans="1:6" ht="15" customHeight="1" x14ac:dyDescent="0.35">
      <c r="A10636" s="86">
        <v>610306123</v>
      </c>
      <c r="B10636" t="s">
        <v>2203</v>
      </c>
      <c r="C10636">
        <v>0</v>
      </c>
      <c r="D10636">
        <v>0</v>
      </c>
      <c r="E10636">
        <v>0</v>
      </c>
      <c r="F10636">
        <v>0</v>
      </c>
    </row>
    <row r="10637" spans="1:6" ht="15" customHeight="1" x14ac:dyDescent="0.35">
      <c r="A10637" s="86">
        <v>610306124</v>
      </c>
      <c r="B10637" t="s">
        <v>2204</v>
      </c>
      <c r="C10637">
        <v>0</v>
      </c>
      <c r="D10637">
        <v>0</v>
      </c>
      <c r="E10637">
        <v>0</v>
      </c>
      <c r="F10637">
        <v>0</v>
      </c>
    </row>
    <row r="10638" spans="1:6" ht="15" customHeight="1" x14ac:dyDescent="0.35">
      <c r="A10638" s="86">
        <v>610306125</v>
      </c>
      <c r="B10638" t="s">
        <v>439</v>
      </c>
      <c r="C10638">
        <v>0</v>
      </c>
      <c r="D10638">
        <v>0</v>
      </c>
      <c r="E10638">
        <v>0</v>
      </c>
      <c r="F10638">
        <v>0</v>
      </c>
    </row>
    <row r="10639" spans="1:6" ht="15" customHeight="1" x14ac:dyDescent="0.35">
      <c r="A10639" s="86">
        <v>6103062</v>
      </c>
      <c r="B10639" t="s">
        <v>2200</v>
      </c>
      <c r="C10639">
        <v>0</v>
      </c>
      <c r="D10639">
        <v>0</v>
      </c>
      <c r="E10639">
        <v>0</v>
      </c>
      <c r="F10639">
        <v>0</v>
      </c>
    </row>
    <row r="10640" spans="1:6" ht="15" customHeight="1" x14ac:dyDescent="0.35">
      <c r="A10640" s="86">
        <v>610306201</v>
      </c>
      <c r="B10640" t="s">
        <v>390</v>
      </c>
      <c r="C10640">
        <v>0</v>
      </c>
      <c r="D10640">
        <v>0</v>
      </c>
      <c r="E10640">
        <v>0</v>
      </c>
      <c r="F10640">
        <v>0</v>
      </c>
    </row>
    <row r="10641" spans="1:6" ht="15" customHeight="1" x14ac:dyDescent="0.35">
      <c r="A10641" s="86">
        <v>610306202</v>
      </c>
      <c r="B10641" t="s">
        <v>788</v>
      </c>
      <c r="C10641">
        <v>0</v>
      </c>
      <c r="D10641">
        <v>0</v>
      </c>
      <c r="E10641">
        <v>0</v>
      </c>
      <c r="F10641">
        <v>0</v>
      </c>
    </row>
    <row r="10642" spans="1:6" ht="15" customHeight="1" x14ac:dyDescent="0.35">
      <c r="A10642" s="86">
        <v>610306203</v>
      </c>
      <c r="B10642" t="s">
        <v>2194</v>
      </c>
      <c r="C10642">
        <v>0</v>
      </c>
      <c r="D10642">
        <v>0</v>
      </c>
      <c r="E10642">
        <v>0</v>
      </c>
      <c r="F10642">
        <v>0</v>
      </c>
    </row>
    <row r="10643" spans="1:6" ht="15" customHeight="1" x14ac:dyDescent="0.35">
      <c r="A10643" s="86">
        <v>610306204</v>
      </c>
      <c r="B10643" t="s">
        <v>430</v>
      </c>
      <c r="C10643">
        <v>0</v>
      </c>
      <c r="D10643">
        <v>0</v>
      </c>
      <c r="E10643">
        <v>0</v>
      </c>
      <c r="F10643">
        <v>0</v>
      </c>
    </row>
    <row r="10644" spans="1:6" ht="15" customHeight="1" x14ac:dyDescent="0.35">
      <c r="A10644" s="86">
        <v>610306205</v>
      </c>
      <c r="B10644" t="s">
        <v>789</v>
      </c>
      <c r="C10644">
        <v>0</v>
      </c>
      <c r="D10644">
        <v>0</v>
      </c>
      <c r="E10644">
        <v>0</v>
      </c>
      <c r="F10644">
        <v>0</v>
      </c>
    </row>
    <row r="10645" spans="1:6" ht="15" customHeight="1" x14ac:dyDescent="0.35">
      <c r="A10645" s="86">
        <v>610306206</v>
      </c>
      <c r="B10645" t="s">
        <v>2201</v>
      </c>
      <c r="C10645">
        <v>0</v>
      </c>
      <c r="D10645">
        <v>0</v>
      </c>
      <c r="E10645">
        <v>0</v>
      </c>
      <c r="F10645">
        <v>0</v>
      </c>
    </row>
    <row r="10646" spans="1:6" ht="15" customHeight="1" x14ac:dyDescent="0.35">
      <c r="A10646" s="86">
        <v>610306207</v>
      </c>
      <c r="B10646" t="s">
        <v>660</v>
      </c>
      <c r="C10646">
        <v>0</v>
      </c>
      <c r="D10646">
        <v>0</v>
      </c>
      <c r="E10646">
        <v>0</v>
      </c>
      <c r="F10646">
        <v>0</v>
      </c>
    </row>
    <row r="10647" spans="1:6" ht="15" customHeight="1" x14ac:dyDescent="0.35">
      <c r="A10647" s="86">
        <v>610306208</v>
      </c>
      <c r="B10647" t="s">
        <v>402</v>
      </c>
      <c r="C10647">
        <v>0</v>
      </c>
      <c r="D10647">
        <v>0</v>
      </c>
      <c r="E10647">
        <v>0</v>
      </c>
      <c r="F10647">
        <v>0</v>
      </c>
    </row>
    <row r="10648" spans="1:6" ht="15" customHeight="1" x14ac:dyDescent="0.35">
      <c r="A10648" s="86">
        <v>610306209</v>
      </c>
      <c r="B10648" t="s">
        <v>653</v>
      </c>
      <c r="C10648">
        <v>0</v>
      </c>
      <c r="D10648">
        <v>0</v>
      </c>
      <c r="E10648">
        <v>0</v>
      </c>
      <c r="F10648">
        <v>0</v>
      </c>
    </row>
    <row r="10649" spans="1:6" ht="15" customHeight="1" x14ac:dyDescent="0.35">
      <c r="A10649" s="86">
        <v>610306210</v>
      </c>
      <c r="B10649" t="s">
        <v>790</v>
      </c>
      <c r="C10649">
        <v>0</v>
      </c>
      <c r="D10649">
        <v>0</v>
      </c>
      <c r="E10649">
        <v>0</v>
      </c>
      <c r="F10649">
        <v>0</v>
      </c>
    </row>
    <row r="10650" spans="1:6" ht="15" customHeight="1" x14ac:dyDescent="0.35">
      <c r="A10650" s="86">
        <v>610306211</v>
      </c>
      <c r="B10650" t="s">
        <v>791</v>
      </c>
      <c r="C10650">
        <v>0</v>
      </c>
      <c r="D10650">
        <v>0</v>
      </c>
      <c r="E10650">
        <v>0</v>
      </c>
      <c r="F10650">
        <v>0</v>
      </c>
    </row>
    <row r="10651" spans="1:6" ht="15" customHeight="1" x14ac:dyDescent="0.35">
      <c r="A10651" s="86">
        <v>610306212</v>
      </c>
      <c r="B10651" t="s">
        <v>434</v>
      </c>
      <c r="C10651">
        <v>0</v>
      </c>
      <c r="D10651">
        <v>0</v>
      </c>
      <c r="E10651">
        <v>0</v>
      </c>
      <c r="F10651">
        <v>0</v>
      </c>
    </row>
    <row r="10652" spans="1:6" ht="15" customHeight="1" x14ac:dyDescent="0.35">
      <c r="A10652" s="86">
        <v>610306213</v>
      </c>
      <c r="B10652" t="s">
        <v>2195</v>
      </c>
      <c r="C10652">
        <v>0</v>
      </c>
      <c r="D10652">
        <v>0</v>
      </c>
      <c r="E10652">
        <v>0</v>
      </c>
      <c r="F10652">
        <v>0</v>
      </c>
    </row>
    <row r="10653" spans="1:6" ht="15" customHeight="1" x14ac:dyDescent="0.35">
      <c r="A10653" s="86">
        <v>610306214</v>
      </c>
      <c r="B10653" t="s">
        <v>2202</v>
      </c>
      <c r="C10653">
        <v>0</v>
      </c>
      <c r="D10653">
        <v>0</v>
      </c>
      <c r="E10653">
        <v>0</v>
      </c>
      <c r="F10653">
        <v>0</v>
      </c>
    </row>
    <row r="10654" spans="1:6" ht="15" customHeight="1" x14ac:dyDescent="0.35">
      <c r="A10654" s="86">
        <v>610306215</v>
      </c>
      <c r="B10654" t="s">
        <v>436</v>
      </c>
      <c r="C10654">
        <v>0</v>
      </c>
      <c r="D10654">
        <v>0</v>
      </c>
      <c r="E10654">
        <v>0</v>
      </c>
      <c r="F10654">
        <v>0</v>
      </c>
    </row>
    <row r="10655" spans="1:6" ht="15" customHeight="1" x14ac:dyDescent="0.35">
      <c r="A10655" s="86">
        <v>610306216</v>
      </c>
      <c r="B10655" t="s">
        <v>2196</v>
      </c>
      <c r="C10655">
        <v>0</v>
      </c>
      <c r="D10655">
        <v>0</v>
      </c>
      <c r="E10655">
        <v>0</v>
      </c>
      <c r="F10655">
        <v>0</v>
      </c>
    </row>
    <row r="10656" spans="1:6" ht="15" customHeight="1" x14ac:dyDescent="0.35">
      <c r="A10656" s="86">
        <v>610306217</v>
      </c>
      <c r="B10656" t="s">
        <v>2197</v>
      </c>
      <c r="C10656">
        <v>0</v>
      </c>
      <c r="D10656">
        <v>0</v>
      </c>
      <c r="E10656">
        <v>0</v>
      </c>
      <c r="F10656">
        <v>0</v>
      </c>
    </row>
    <row r="10657" spans="1:6" ht="15" customHeight="1" x14ac:dyDescent="0.35">
      <c r="A10657" s="86">
        <v>610306218</v>
      </c>
      <c r="B10657" t="s">
        <v>437</v>
      </c>
      <c r="C10657">
        <v>0</v>
      </c>
      <c r="D10657">
        <v>0</v>
      </c>
      <c r="E10657">
        <v>0</v>
      </c>
      <c r="F10657">
        <v>0</v>
      </c>
    </row>
    <row r="10658" spans="1:6" ht="15" customHeight="1" x14ac:dyDescent="0.35">
      <c r="A10658" s="86">
        <v>610306219</v>
      </c>
      <c r="B10658" t="s">
        <v>2198</v>
      </c>
      <c r="C10658">
        <v>0</v>
      </c>
      <c r="D10658">
        <v>0</v>
      </c>
      <c r="E10658">
        <v>0</v>
      </c>
      <c r="F10658">
        <v>0</v>
      </c>
    </row>
    <row r="10659" spans="1:6" ht="15" customHeight="1" x14ac:dyDescent="0.35">
      <c r="A10659" s="86">
        <v>610306220</v>
      </c>
      <c r="B10659" t="s">
        <v>1089</v>
      </c>
      <c r="C10659">
        <v>0</v>
      </c>
      <c r="D10659">
        <v>0</v>
      </c>
      <c r="E10659">
        <v>0</v>
      </c>
      <c r="F10659">
        <v>0</v>
      </c>
    </row>
    <row r="10660" spans="1:6" ht="15" customHeight="1" x14ac:dyDescent="0.35">
      <c r="A10660" s="86">
        <v>610306221</v>
      </c>
      <c r="B10660" t="s">
        <v>1092</v>
      </c>
      <c r="C10660">
        <v>0</v>
      </c>
      <c r="D10660">
        <v>0</v>
      </c>
      <c r="E10660">
        <v>0</v>
      </c>
      <c r="F10660">
        <v>0</v>
      </c>
    </row>
    <row r="10661" spans="1:6" ht="15" customHeight="1" x14ac:dyDescent="0.35">
      <c r="A10661" s="86">
        <v>610306222</v>
      </c>
      <c r="B10661" t="s">
        <v>417</v>
      </c>
      <c r="C10661">
        <v>0</v>
      </c>
      <c r="D10661">
        <v>0</v>
      </c>
      <c r="E10661">
        <v>0</v>
      </c>
      <c r="F10661">
        <v>0</v>
      </c>
    </row>
    <row r="10662" spans="1:6" ht="15" customHeight="1" x14ac:dyDescent="0.35">
      <c r="A10662" s="86">
        <v>610306223</v>
      </c>
      <c r="B10662" t="s">
        <v>2203</v>
      </c>
      <c r="C10662">
        <v>0</v>
      </c>
      <c r="D10662">
        <v>0</v>
      </c>
      <c r="E10662">
        <v>0</v>
      </c>
      <c r="F10662">
        <v>0</v>
      </c>
    </row>
    <row r="10663" spans="1:6" ht="15" customHeight="1" x14ac:dyDescent="0.35">
      <c r="A10663" s="86">
        <v>610306224</v>
      </c>
      <c r="B10663" t="s">
        <v>2204</v>
      </c>
      <c r="C10663">
        <v>0</v>
      </c>
      <c r="D10663">
        <v>0</v>
      </c>
      <c r="E10663">
        <v>0</v>
      </c>
      <c r="F10663">
        <v>0</v>
      </c>
    </row>
    <row r="10664" spans="1:6" ht="15" customHeight="1" x14ac:dyDescent="0.35">
      <c r="A10664" s="86">
        <v>610306225</v>
      </c>
      <c r="B10664" t="s">
        <v>439</v>
      </c>
      <c r="C10664">
        <v>0</v>
      </c>
      <c r="D10664">
        <v>0</v>
      </c>
      <c r="E10664">
        <v>0</v>
      </c>
      <c r="F10664">
        <v>0</v>
      </c>
    </row>
    <row r="10665" spans="1:6" ht="15" customHeight="1" x14ac:dyDescent="0.35">
      <c r="A10665" s="86">
        <v>610307</v>
      </c>
      <c r="B10665" t="s">
        <v>2205</v>
      </c>
      <c r="C10665">
        <v>0</v>
      </c>
      <c r="D10665">
        <v>0</v>
      </c>
      <c r="E10665">
        <v>0</v>
      </c>
      <c r="F10665">
        <v>0</v>
      </c>
    </row>
    <row r="10666" spans="1:6" ht="15" customHeight="1" x14ac:dyDescent="0.35">
      <c r="A10666" s="86">
        <v>6103071</v>
      </c>
      <c r="B10666" t="s">
        <v>211</v>
      </c>
      <c r="C10666">
        <v>0</v>
      </c>
      <c r="D10666">
        <v>0</v>
      </c>
      <c r="E10666">
        <v>0</v>
      </c>
      <c r="F10666">
        <v>0</v>
      </c>
    </row>
    <row r="10667" spans="1:6" ht="15" customHeight="1" x14ac:dyDescent="0.35">
      <c r="A10667" s="86">
        <v>6103072</v>
      </c>
      <c r="B10667" t="s">
        <v>2190</v>
      </c>
      <c r="C10667">
        <v>0</v>
      </c>
      <c r="D10667">
        <v>0</v>
      </c>
      <c r="E10667">
        <v>0</v>
      </c>
      <c r="F10667">
        <v>0</v>
      </c>
    </row>
    <row r="10668" spans="1:6" ht="15" customHeight="1" x14ac:dyDescent="0.35">
      <c r="A10668" s="86">
        <v>6104</v>
      </c>
      <c r="B10668" t="s">
        <v>257</v>
      </c>
      <c r="C10668">
        <v>5850000</v>
      </c>
      <c r="D10668">
        <v>14822938.33</v>
      </c>
      <c r="E10668">
        <v>12288010.67</v>
      </c>
      <c r="F10668">
        <v>8384927.6600000001</v>
      </c>
    </row>
    <row r="10669" spans="1:6" ht="15" customHeight="1" x14ac:dyDescent="0.35">
      <c r="A10669" s="86">
        <v>610401</v>
      </c>
      <c r="B10669" t="s">
        <v>2206</v>
      </c>
      <c r="C10669">
        <v>0</v>
      </c>
      <c r="D10669">
        <v>0</v>
      </c>
      <c r="E10669">
        <v>0</v>
      </c>
      <c r="F10669">
        <v>0</v>
      </c>
    </row>
    <row r="10670" spans="1:6" ht="15" customHeight="1" x14ac:dyDescent="0.35">
      <c r="A10670" s="86">
        <v>6104011</v>
      </c>
      <c r="B10670" t="s">
        <v>211</v>
      </c>
      <c r="C10670">
        <v>0</v>
      </c>
      <c r="D10670">
        <v>0</v>
      </c>
      <c r="E10670">
        <v>0</v>
      </c>
      <c r="F10670">
        <v>0</v>
      </c>
    </row>
    <row r="10671" spans="1:6" ht="15" customHeight="1" x14ac:dyDescent="0.35">
      <c r="A10671" s="86">
        <v>6104012</v>
      </c>
      <c r="B10671" t="s">
        <v>2190</v>
      </c>
      <c r="C10671">
        <v>0</v>
      </c>
      <c r="D10671">
        <v>0</v>
      </c>
      <c r="E10671">
        <v>0</v>
      </c>
      <c r="F10671">
        <v>0</v>
      </c>
    </row>
    <row r="10672" spans="1:6" ht="15" customHeight="1" x14ac:dyDescent="0.35">
      <c r="A10672" s="86">
        <v>610402</v>
      </c>
      <c r="B10672" t="s">
        <v>256</v>
      </c>
      <c r="C10672">
        <v>5850000</v>
      </c>
      <c r="D10672">
        <v>14822938.33</v>
      </c>
      <c r="E10672">
        <v>12288010.67</v>
      </c>
      <c r="F10672">
        <v>8384927.6600000001</v>
      </c>
    </row>
    <row r="10673" spans="1:6" ht="15" customHeight="1" x14ac:dyDescent="0.35">
      <c r="A10673" s="86">
        <v>6104021</v>
      </c>
      <c r="B10673" t="s">
        <v>211</v>
      </c>
      <c r="C10673">
        <v>5850000</v>
      </c>
      <c r="D10673">
        <v>14822938.33</v>
      </c>
      <c r="E10673">
        <v>12288010.67</v>
      </c>
      <c r="F10673">
        <v>8384927.6600000001</v>
      </c>
    </row>
    <row r="10674" spans="1:6" ht="15" customHeight="1" x14ac:dyDescent="0.35">
      <c r="A10674" s="86">
        <v>6104022</v>
      </c>
      <c r="B10674" t="s">
        <v>2190</v>
      </c>
      <c r="C10674">
        <v>0</v>
      </c>
      <c r="D10674">
        <v>0</v>
      </c>
      <c r="E10674">
        <v>0</v>
      </c>
      <c r="F10674">
        <v>0</v>
      </c>
    </row>
    <row r="10675" spans="1:6" ht="15" customHeight="1" x14ac:dyDescent="0.35">
      <c r="A10675" s="86">
        <v>610403</v>
      </c>
      <c r="B10675" t="s">
        <v>2207</v>
      </c>
      <c r="C10675">
        <v>0</v>
      </c>
      <c r="D10675">
        <v>0</v>
      </c>
      <c r="E10675">
        <v>0</v>
      </c>
      <c r="F10675">
        <v>0</v>
      </c>
    </row>
    <row r="10676" spans="1:6" ht="15" customHeight="1" x14ac:dyDescent="0.35">
      <c r="A10676" s="86">
        <v>6104031</v>
      </c>
      <c r="B10676" t="s">
        <v>211</v>
      </c>
      <c r="C10676">
        <v>0</v>
      </c>
      <c r="D10676">
        <v>0</v>
      </c>
      <c r="E10676">
        <v>0</v>
      </c>
      <c r="F10676">
        <v>0</v>
      </c>
    </row>
    <row r="10677" spans="1:6" ht="15" customHeight="1" x14ac:dyDescent="0.35">
      <c r="A10677" s="86">
        <v>6104032</v>
      </c>
      <c r="B10677" t="s">
        <v>2190</v>
      </c>
      <c r="C10677">
        <v>0</v>
      </c>
      <c r="D10677">
        <v>0</v>
      </c>
      <c r="E10677">
        <v>0</v>
      </c>
      <c r="F10677">
        <v>0</v>
      </c>
    </row>
    <row r="10678" spans="1:6" ht="15" customHeight="1" x14ac:dyDescent="0.35">
      <c r="A10678" s="86">
        <v>6105</v>
      </c>
      <c r="B10678" t="s">
        <v>2211</v>
      </c>
      <c r="C10678">
        <v>0</v>
      </c>
      <c r="D10678">
        <v>0</v>
      </c>
      <c r="E10678">
        <v>0</v>
      </c>
      <c r="F10678">
        <v>0</v>
      </c>
    </row>
    <row r="10679" spans="1:6" ht="15" customHeight="1" x14ac:dyDescent="0.35">
      <c r="A10679" s="86">
        <v>610501</v>
      </c>
      <c r="B10679" t="s">
        <v>2212</v>
      </c>
      <c r="C10679">
        <v>0</v>
      </c>
      <c r="D10679">
        <v>0</v>
      </c>
      <c r="E10679">
        <v>0</v>
      </c>
      <c r="F10679">
        <v>0</v>
      </c>
    </row>
    <row r="10680" spans="1:6" ht="15" customHeight="1" x14ac:dyDescent="0.35">
      <c r="A10680" s="86">
        <v>6105011</v>
      </c>
      <c r="B10680" t="s">
        <v>2183</v>
      </c>
      <c r="C10680">
        <v>0</v>
      </c>
      <c r="D10680">
        <v>0</v>
      </c>
      <c r="E10680">
        <v>0</v>
      </c>
      <c r="F10680">
        <v>0</v>
      </c>
    </row>
    <row r="10681" spans="1:6" ht="15" customHeight="1" x14ac:dyDescent="0.35">
      <c r="A10681" s="86">
        <v>610501101</v>
      </c>
      <c r="B10681" t="s">
        <v>2184</v>
      </c>
      <c r="C10681">
        <v>0</v>
      </c>
      <c r="D10681">
        <v>0</v>
      </c>
      <c r="E10681">
        <v>0</v>
      </c>
      <c r="F10681">
        <v>0</v>
      </c>
    </row>
    <row r="10682" spans="1:6" ht="15" customHeight="1" x14ac:dyDescent="0.35">
      <c r="A10682" s="86">
        <v>610501102</v>
      </c>
      <c r="B10682" t="s">
        <v>2185</v>
      </c>
      <c r="C10682">
        <v>0</v>
      </c>
      <c r="D10682">
        <v>0</v>
      </c>
      <c r="E10682">
        <v>0</v>
      </c>
      <c r="F10682">
        <v>0</v>
      </c>
    </row>
    <row r="10683" spans="1:6" ht="15" customHeight="1" x14ac:dyDescent="0.35">
      <c r="A10683" s="86">
        <v>610501103</v>
      </c>
      <c r="B10683" t="s">
        <v>2186</v>
      </c>
      <c r="C10683">
        <v>0</v>
      </c>
      <c r="D10683">
        <v>0</v>
      </c>
      <c r="E10683">
        <v>0</v>
      </c>
      <c r="F10683">
        <v>0</v>
      </c>
    </row>
    <row r="10684" spans="1:6" ht="15" customHeight="1" x14ac:dyDescent="0.35">
      <c r="A10684" s="86">
        <v>610501104</v>
      </c>
      <c r="B10684" t="s">
        <v>2187</v>
      </c>
      <c r="C10684">
        <v>0</v>
      </c>
      <c r="D10684">
        <v>0</v>
      </c>
      <c r="E10684">
        <v>0</v>
      </c>
      <c r="F10684">
        <v>0</v>
      </c>
    </row>
    <row r="10685" spans="1:6" ht="15" customHeight="1" x14ac:dyDescent="0.35">
      <c r="A10685" s="86">
        <v>6105012</v>
      </c>
      <c r="B10685" t="s">
        <v>2208</v>
      </c>
      <c r="C10685">
        <v>0</v>
      </c>
      <c r="D10685">
        <v>0</v>
      </c>
      <c r="E10685">
        <v>0</v>
      </c>
      <c r="F10685">
        <v>0</v>
      </c>
    </row>
    <row r="10686" spans="1:6" ht="15" customHeight="1" x14ac:dyDescent="0.35">
      <c r="A10686" s="86">
        <v>610501201</v>
      </c>
      <c r="B10686" t="s">
        <v>2184</v>
      </c>
      <c r="C10686">
        <v>0</v>
      </c>
      <c r="D10686">
        <v>0</v>
      </c>
      <c r="E10686">
        <v>0</v>
      </c>
      <c r="F10686">
        <v>0</v>
      </c>
    </row>
    <row r="10687" spans="1:6" ht="15" customHeight="1" x14ac:dyDescent="0.35">
      <c r="A10687" s="86">
        <v>610501202</v>
      </c>
      <c r="B10687" t="s">
        <v>2185</v>
      </c>
      <c r="C10687">
        <v>0</v>
      </c>
      <c r="D10687">
        <v>0</v>
      </c>
      <c r="E10687">
        <v>0</v>
      </c>
      <c r="F10687">
        <v>0</v>
      </c>
    </row>
    <row r="10688" spans="1:6" ht="15" customHeight="1" x14ac:dyDescent="0.35">
      <c r="A10688" s="86">
        <v>610501203</v>
      </c>
      <c r="B10688" t="s">
        <v>2186</v>
      </c>
      <c r="C10688">
        <v>0</v>
      </c>
      <c r="D10688">
        <v>0</v>
      </c>
      <c r="E10688">
        <v>0</v>
      </c>
      <c r="F10688">
        <v>0</v>
      </c>
    </row>
    <row r="10689" spans="1:6" ht="15" customHeight="1" x14ac:dyDescent="0.35">
      <c r="A10689" s="86">
        <v>610501204</v>
      </c>
      <c r="B10689" t="s">
        <v>2187</v>
      </c>
      <c r="C10689">
        <v>0</v>
      </c>
      <c r="D10689">
        <v>0</v>
      </c>
      <c r="E10689">
        <v>0</v>
      </c>
      <c r="F10689">
        <v>0</v>
      </c>
    </row>
    <row r="10690" spans="1:6" ht="15" customHeight="1" x14ac:dyDescent="0.35">
      <c r="A10690" s="86">
        <v>610502</v>
      </c>
      <c r="B10690" t="s">
        <v>2213</v>
      </c>
      <c r="C10690">
        <v>0</v>
      </c>
      <c r="D10690">
        <v>0</v>
      </c>
      <c r="E10690">
        <v>0</v>
      </c>
      <c r="F10690">
        <v>0</v>
      </c>
    </row>
    <row r="10691" spans="1:6" ht="15" customHeight="1" x14ac:dyDescent="0.35">
      <c r="A10691" s="86">
        <v>6105021</v>
      </c>
      <c r="B10691" t="s">
        <v>211</v>
      </c>
      <c r="C10691">
        <v>0</v>
      </c>
      <c r="D10691">
        <v>0</v>
      </c>
      <c r="E10691">
        <v>0</v>
      </c>
      <c r="F10691">
        <v>0</v>
      </c>
    </row>
    <row r="10692" spans="1:6" ht="15" customHeight="1" x14ac:dyDescent="0.35">
      <c r="A10692" s="86">
        <v>6105022</v>
      </c>
      <c r="B10692" t="s">
        <v>2190</v>
      </c>
      <c r="C10692">
        <v>0</v>
      </c>
      <c r="D10692">
        <v>0</v>
      </c>
      <c r="E10692">
        <v>0</v>
      </c>
      <c r="F10692">
        <v>0</v>
      </c>
    </row>
    <row r="10693" spans="1:6" ht="15" customHeight="1" x14ac:dyDescent="0.35">
      <c r="A10693" s="86">
        <v>610503</v>
      </c>
      <c r="B10693" t="s">
        <v>2214</v>
      </c>
      <c r="C10693">
        <v>0</v>
      </c>
      <c r="D10693">
        <v>0</v>
      </c>
      <c r="E10693">
        <v>0</v>
      </c>
      <c r="F10693">
        <v>0</v>
      </c>
    </row>
    <row r="10694" spans="1:6" ht="15" customHeight="1" x14ac:dyDescent="0.35">
      <c r="A10694" s="86">
        <v>6105031</v>
      </c>
      <c r="B10694" t="s">
        <v>2191</v>
      </c>
      <c r="C10694">
        <v>0</v>
      </c>
      <c r="D10694">
        <v>0</v>
      </c>
      <c r="E10694">
        <v>0</v>
      </c>
      <c r="F10694">
        <v>0</v>
      </c>
    </row>
    <row r="10695" spans="1:6" ht="15" customHeight="1" x14ac:dyDescent="0.35">
      <c r="A10695" s="86">
        <v>610503101</v>
      </c>
      <c r="B10695" t="s">
        <v>2122</v>
      </c>
      <c r="C10695">
        <v>0</v>
      </c>
      <c r="D10695">
        <v>0</v>
      </c>
      <c r="E10695">
        <v>0</v>
      </c>
      <c r="F10695">
        <v>0</v>
      </c>
    </row>
    <row r="10696" spans="1:6" ht="15" customHeight="1" x14ac:dyDescent="0.35">
      <c r="A10696" s="86">
        <v>610503102</v>
      </c>
      <c r="B10696" t="s">
        <v>2192</v>
      </c>
      <c r="C10696">
        <v>0</v>
      </c>
      <c r="D10696">
        <v>0</v>
      </c>
      <c r="E10696">
        <v>0</v>
      </c>
      <c r="F10696">
        <v>0</v>
      </c>
    </row>
    <row r="10697" spans="1:6" ht="15" customHeight="1" x14ac:dyDescent="0.35">
      <c r="A10697" s="86">
        <v>610503103</v>
      </c>
      <c r="B10697" t="s">
        <v>2096</v>
      </c>
      <c r="C10697">
        <v>0</v>
      </c>
      <c r="D10697">
        <v>0</v>
      </c>
      <c r="E10697">
        <v>0</v>
      </c>
      <c r="F10697">
        <v>0</v>
      </c>
    </row>
    <row r="10698" spans="1:6" ht="15" customHeight="1" x14ac:dyDescent="0.35">
      <c r="A10698" s="86">
        <v>6105032</v>
      </c>
      <c r="B10698" t="s">
        <v>2193</v>
      </c>
      <c r="C10698">
        <v>0</v>
      </c>
      <c r="D10698">
        <v>0</v>
      </c>
      <c r="E10698">
        <v>0</v>
      </c>
      <c r="F10698">
        <v>0</v>
      </c>
    </row>
    <row r="10699" spans="1:6" ht="15" customHeight="1" x14ac:dyDescent="0.35">
      <c r="A10699" s="86">
        <v>610503201</v>
      </c>
      <c r="B10699" t="s">
        <v>2209</v>
      </c>
      <c r="C10699">
        <v>0</v>
      </c>
      <c r="D10699">
        <v>0</v>
      </c>
      <c r="E10699">
        <v>0</v>
      </c>
      <c r="F10699">
        <v>0</v>
      </c>
    </row>
    <row r="10700" spans="1:6" ht="15" customHeight="1" x14ac:dyDescent="0.35">
      <c r="A10700" s="86">
        <v>610503202</v>
      </c>
      <c r="B10700" t="s">
        <v>2192</v>
      </c>
      <c r="C10700">
        <v>0</v>
      </c>
      <c r="D10700">
        <v>0</v>
      </c>
      <c r="E10700">
        <v>0</v>
      </c>
      <c r="F10700">
        <v>0</v>
      </c>
    </row>
    <row r="10701" spans="1:6" ht="15" customHeight="1" x14ac:dyDescent="0.35">
      <c r="A10701" s="86">
        <v>610503203</v>
      </c>
      <c r="B10701" t="s">
        <v>2210</v>
      </c>
      <c r="C10701">
        <v>0</v>
      </c>
      <c r="D10701">
        <v>0</v>
      </c>
      <c r="E10701">
        <v>0</v>
      </c>
      <c r="F10701">
        <v>0</v>
      </c>
    </row>
    <row r="10702" spans="1:6" ht="15" customHeight="1" x14ac:dyDescent="0.35">
      <c r="A10702" s="86">
        <v>610504</v>
      </c>
      <c r="B10702" t="s">
        <v>258</v>
      </c>
      <c r="C10702">
        <v>0</v>
      </c>
      <c r="D10702">
        <v>0</v>
      </c>
      <c r="E10702">
        <v>0</v>
      </c>
      <c r="F10702">
        <v>0</v>
      </c>
    </row>
    <row r="10703" spans="1:6" ht="15" customHeight="1" x14ac:dyDescent="0.35">
      <c r="A10703" s="86">
        <v>6105041</v>
      </c>
      <c r="B10703" t="s">
        <v>211</v>
      </c>
      <c r="C10703">
        <v>0</v>
      </c>
      <c r="D10703">
        <v>0</v>
      </c>
      <c r="E10703">
        <v>0</v>
      </c>
      <c r="F10703">
        <v>0</v>
      </c>
    </row>
    <row r="10704" spans="1:6" ht="15" customHeight="1" x14ac:dyDescent="0.35">
      <c r="A10704" s="86">
        <v>6105042</v>
      </c>
      <c r="B10704" t="s">
        <v>2190</v>
      </c>
      <c r="C10704">
        <v>0</v>
      </c>
      <c r="D10704">
        <v>0</v>
      </c>
      <c r="E10704">
        <v>0</v>
      </c>
      <c r="F10704">
        <v>0</v>
      </c>
    </row>
    <row r="10705" spans="1:6" ht="15" customHeight="1" x14ac:dyDescent="0.35">
      <c r="A10705" s="86">
        <v>610505</v>
      </c>
      <c r="B10705" t="s">
        <v>2215</v>
      </c>
      <c r="C10705">
        <v>0</v>
      </c>
      <c r="D10705">
        <v>0</v>
      </c>
      <c r="E10705">
        <v>0</v>
      </c>
      <c r="F10705">
        <v>0</v>
      </c>
    </row>
    <row r="10706" spans="1:6" ht="15" customHeight="1" x14ac:dyDescent="0.35">
      <c r="A10706" s="86">
        <v>6105051</v>
      </c>
      <c r="B10706" t="s">
        <v>211</v>
      </c>
      <c r="C10706">
        <v>0</v>
      </c>
      <c r="D10706">
        <v>0</v>
      </c>
      <c r="E10706">
        <v>0</v>
      </c>
      <c r="F10706">
        <v>0</v>
      </c>
    </row>
    <row r="10707" spans="1:6" ht="15" customHeight="1" x14ac:dyDescent="0.35">
      <c r="A10707" s="86">
        <v>6105052</v>
      </c>
      <c r="B10707" t="s">
        <v>2190</v>
      </c>
      <c r="C10707">
        <v>0</v>
      </c>
      <c r="D10707">
        <v>0</v>
      </c>
      <c r="E10707">
        <v>0</v>
      </c>
      <c r="F10707">
        <v>0</v>
      </c>
    </row>
    <row r="10708" spans="1:6" ht="15" customHeight="1" x14ac:dyDescent="0.35">
      <c r="A10708" s="86">
        <v>610506</v>
      </c>
      <c r="B10708" t="s">
        <v>259</v>
      </c>
      <c r="C10708">
        <v>0</v>
      </c>
      <c r="D10708">
        <v>0</v>
      </c>
      <c r="E10708">
        <v>0</v>
      </c>
      <c r="F10708">
        <v>0</v>
      </c>
    </row>
    <row r="10709" spans="1:6" ht="15" customHeight="1" x14ac:dyDescent="0.35">
      <c r="A10709" s="86">
        <v>6105061</v>
      </c>
      <c r="B10709" t="s">
        <v>787</v>
      </c>
      <c r="C10709">
        <v>0</v>
      </c>
      <c r="D10709">
        <v>0</v>
      </c>
      <c r="E10709">
        <v>0</v>
      </c>
      <c r="F10709">
        <v>0</v>
      </c>
    </row>
    <row r="10710" spans="1:6" ht="15" customHeight="1" x14ac:dyDescent="0.35">
      <c r="A10710" s="86">
        <v>610506101</v>
      </c>
      <c r="B10710" t="s">
        <v>390</v>
      </c>
      <c r="C10710">
        <v>0</v>
      </c>
      <c r="D10710">
        <v>0</v>
      </c>
      <c r="E10710">
        <v>0</v>
      </c>
      <c r="F10710">
        <v>0</v>
      </c>
    </row>
    <row r="10711" spans="1:6" ht="15" customHeight="1" x14ac:dyDescent="0.35">
      <c r="A10711" s="86">
        <v>610506102</v>
      </c>
      <c r="B10711" t="s">
        <v>788</v>
      </c>
      <c r="C10711">
        <v>0</v>
      </c>
      <c r="D10711">
        <v>0</v>
      </c>
      <c r="E10711">
        <v>0</v>
      </c>
      <c r="F10711">
        <v>0</v>
      </c>
    </row>
    <row r="10712" spans="1:6" ht="15" customHeight="1" x14ac:dyDescent="0.35">
      <c r="A10712" s="86">
        <v>610506103</v>
      </c>
      <c r="B10712" t="s">
        <v>2194</v>
      </c>
      <c r="C10712">
        <v>0</v>
      </c>
      <c r="D10712">
        <v>0</v>
      </c>
      <c r="E10712">
        <v>0</v>
      </c>
      <c r="F10712">
        <v>0</v>
      </c>
    </row>
    <row r="10713" spans="1:6" ht="15" customHeight="1" x14ac:dyDescent="0.35">
      <c r="A10713" s="86">
        <v>610506104</v>
      </c>
      <c r="B10713" t="s">
        <v>430</v>
      </c>
      <c r="C10713">
        <v>0</v>
      </c>
      <c r="D10713">
        <v>0</v>
      </c>
      <c r="E10713">
        <v>0</v>
      </c>
      <c r="F10713">
        <v>0</v>
      </c>
    </row>
    <row r="10714" spans="1:6" ht="15" customHeight="1" x14ac:dyDescent="0.35">
      <c r="A10714" s="86">
        <v>610506105</v>
      </c>
      <c r="B10714" t="s">
        <v>789</v>
      </c>
      <c r="C10714">
        <v>0</v>
      </c>
      <c r="D10714">
        <v>0</v>
      </c>
      <c r="E10714">
        <v>0</v>
      </c>
      <c r="F10714">
        <v>0</v>
      </c>
    </row>
    <row r="10715" spans="1:6" ht="15" customHeight="1" x14ac:dyDescent="0.35">
      <c r="A10715" s="86">
        <v>610506106</v>
      </c>
      <c r="B10715" t="s">
        <v>447</v>
      </c>
      <c r="C10715">
        <v>0</v>
      </c>
      <c r="D10715">
        <v>0</v>
      </c>
      <c r="E10715">
        <v>0</v>
      </c>
      <c r="F10715">
        <v>0</v>
      </c>
    </row>
    <row r="10716" spans="1:6" ht="15" customHeight="1" x14ac:dyDescent="0.35">
      <c r="A10716" s="86">
        <v>610506107</v>
      </c>
      <c r="B10716" t="s">
        <v>660</v>
      </c>
      <c r="C10716">
        <v>0</v>
      </c>
      <c r="D10716">
        <v>0</v>
      </c>
      <c r="E10716">
        <v>0</v>
      </c>
      <c r="F10716">
        <v>0</v>
      </c>
    </row>
    <row r="10717" spans="1:6" ht="15" customHeight="1" x14ac:dyDescent="0.35">
      <c r="A10717" s="86">
        <v>610506108</v>
      </c>
      <c r="B10717" t="s">
        <v>402</v>
      </c>
      <c r="C10717">
        <v>0</v>
      </c>
      <c r="D10717">
        <v>0</v>
      </c>
      <c r="E10717">
        <v>0</v>
      </c>
      <c r="F10717">
        <v>0</v>
      </c>
    </row>
    <row r="10718" spans="1:6" ht="15" customHeight="1" x14ac:dyDescent="0.35">
      <c r="A10718" s="86">
        <v>610506109</v>
      </c>
      <c r="B10718" t="s">
        <v>653</v>
      </c>
      <c r="C10718">
        <v>0</v>
      </c>
      <c r="D10718">
        <v>0</v>
      </c>
      <c r="E10718">
        <v>0</v>
      </c>
      <c r="F10718">
        <v>0</v>
      </c>
    </row>
    <row r="10719" spans="1:6" ht="15" customHeight="1" x14ac:dyDescent="0.35">
      <c r="A10719" s="86">
        <v>610506110</v>
      </c>
      <c r="B10719" t="s">
        <v>790</v>
      </c>
      <c r="C10719">
        <v>0</v>
      </c>
      <c r="D10719">
        <v>0</v>
      </c>
      <c r="E10719">
        <v>0</v>
      </c>
      <c r="F10719">
        <v>0</v>
      </c>
    </row>
    <row r="10720" spans="1:6" ht="15" customHeight="1" x14ac:dyDescent="0.35">
      <c r="A10720" s="86">
        <v>610506111</v>
      </c>
      <c r="B10720" t="s">
        <v>791</v>
      </c>
      <c r="C10720">
        <v>0</v>
      </c>
      <c r="D10720">
        <v>0</v>
      </c>
      <c r="E10720">
        <v>0</v>
      </c>
      <c r="F10720">
        <v>0</v>
      </c>
    </row>
    <row r="10721" spans="1:6" ht="15" customHeight="1" x14ac:dyDescent="0.35">
      <c r="A10721" s="86">
        <v>610506112</v>
      </c>
      <c r="B10721" t="s">
        <v>434</v>
      </c>
      <c r="C10721">
        <v>0</v>
      </c>
      <c r="D10721">
        <v>0</v>
      </c>
      <c r="E10721">
        <v>0</v>
      </c>
      <c r="F10721">
        <v>0</v>
      </c>
    </row>
    <row r="10722" spans="1:6" ht="15" customHeight="1" x14ac:dyDescent="0.35">
      <c r="A10722" s="86">
        <v>610506113</v>
      </c>
      <c r="B10722" t="s">
        <v>2195</v>
      </c>
      <c r="C10722">
        <v>0</v>
      </c>
      <c r="D10722">
        <v>0</v>
      </c>
      <c r="E10722">
        <v>0</v>
      </c>
      <c r="F10722">
        <v>0</v>
      </c>
    </row>
    <row r="10723" spans="1:6" ht="15" customHeight="1" x14ac:dyDescent="0.35">
      <c r="A10723" s="86">
        <v>610506114</v>
      </c>
      <c r="B10723" t="s">
        <v>2202</v>
      </c>
      <c r="C10723">
        <v>0</v>
      </c>
      <c r="D10723">
        <v>0</v>
      </c>
      <c r="E10723">
        <v>0</v>
      </c>
      <c r="F10723">
        <v>0</v>
      </c>
    </row>
    <row r="10724" spans="1:6" ht="15" customHeight="1" x14ac:dyDescent="0.35">
      <c r="A10724" s="86">
        <v>610506115</v>
      </c>
      <c r="B10724" t="s">
        <v>436</v>
      </c>
      <c r="C10724">
        <v>0</v>
      </c>
      <c r="D10724">
        <v>0</v>
      </c>
      <c r="E10724">
        <v>0</v>
      </c>
      <c r="F10724">
        <v>0</v>
      </c>
    </row>
    <row r="10725" spans="1:6" ht="15" customHeight="1" x14ac:dyDescent="0.35">
      <c r="A10725" s="86">
        <v>610506116</v>
      </c>
      <c r="B10725" t="s">
        <v>2196</v>
      </c>
      <c r="C10725">
        <v>0</v>
      </c>
      <c r="D10725">
        <v>0</v>
      </c>
      <c r="E10725">
        <v>0</v>
      </c>
      <c r="F10725">
        <v>0</v>
      </c>
    </row>
    <row r="10726" spans="1:6" ht="15" customHeight="1" x14ac:dyDescent="0.35">
      <c r="A10726" s="86">
        <v>610506117</v>
      </c>
      <c r="B10726" t="s">
        <v>2197</v>
      </c>
      <c r="C10726">
        <v>0</v>
      </c>
      <c r="D10726">
        <v>0</v>
      </c>
      <c r="E10726">
        <v>0</v>
      </c>
      <c r="F10726">
        <v>0</v>
      </c>
    </row>
    <row r="10727" spans="1:6" ht="15" customHeight="1" x14ac:dyDescent="0.35">
      <c r="A10727" s="86">
        <v>610506118</v>
      </c>
      <c r="B10727" t="s">
        <v>437</v>
      </c>
      <c r="C10727">
        <v>0</v>
      </c>
      <c r="D10727">
        <v>0</v>
      </c>
      <c r="E10727">
        <v>0</v>
      </c>
      <c r="F10727">
        <v>0</v>
      </c>
    </row>
    <row r="10728" spans="1:6" ht="15" customHeight="1" x14ac:dyDescent="0.35">
      <c r="A10728" s="86">
        <v>610506119</v>
      </c>
      <c r="B10728" t="s">
        <v>2198</v>
      </c>
      <c r="C10728">
        <v>0</v>
      </c>
      <c r="D10728">
        <v>0</v>
      </c>
      <c r="E10728">
        <v>0</v>
      </c>
      <c r="F10728">
        <v>0</v>
      </c>
    </row>
    <row r="10729" spans="1:6" ht="15" customHeight="1" x14ac:dyDescent="0.35">
      <c r="A10729" s="86">
        <v>610506120</v>
      </c>
      <c r="B10729" t="s">
        <v>1089</v>
      </c>
      <c r="C10729">
        <v>0</v>
      </c>
      <c r="D10729">
        <v>0</v>
      </c>
      <c r="E10729">
        <v>0</v>
      </c>
      <c r="F10729">
        <v>0</v>
      </c>
    </row>
    <row r="10730" spans="1:6" ht="15" customHeight="1" x14ac:dyDescent="0.35">
      <c r="A10730" s="86">
        <v>610506121</v>
      </c>
      <c r="B10730" t="s">
        <v>1092</v>
      </c>
      <c r="C10730">
        <v>0</v>
      </c>
      <c r="D10730">
        <v>0</v>
      </c>
      <c r="E10730">
        <v>0</v>
      </c>
      <c r="F10730">
        <v>0</v>
      </c>
    </row>
    <row r="10731" spans="1:6" ht="15" customHeight="1" x14ac:dyDescent="0.35">
      <c r="A10731" s="86">
        <v>610506122</v>
      </c>
      <c r="B10731" t="s">
        <v>417</v>
      </c>
      <c r="C10731">
        <v>0</v>
      </c>
      <c r="D10731">
        <v>0</v>
      </c>
      <c r="E10731">
        <v>0</v>
      </c>
      <c r="F10731">
        <v>0</v>
      </c>
    </row>
    <row r="10732" spans="1:6" ht="15" customHeight="1" x14ac:dyDescent="0.35">
      <c r="A10732" s="86">
        <v>610506123</v>
      </c>
      <c r="B10732" t="s">
        <v>2203</v>
      </c>
      <c r="C10732">
        <v>0</v>
      </c>
      <c r="D10732">
        <v>0</v>
      </c>
      <c r="E10732">
        <v>0</v>
      </c>
      <c r="F10732">
        <v>0</v>
      </c>
    </row>
    <row r="10733" spans="1:6" ht="15" customHeight="1" x14ac:dyDescent="0.35">
      <c r="A10733" s="86">
        <v>610506124</v>
      </c>
      <c r="B10733" t="s">
        <v>2204</v>
      </c>
      <c r="C10733">
        <v>0</v>
      </c>
      <c r="D10733">
        <v>0</v>
      </c>
      <c r="E10733">
        <v>0</v>
      </c>
      <c r="F10733">
        <v>0</v>
      </c>
    </row>
    <row r="10734" spans="1:6" ht="15" customHeight="1" x14ac:dyDescent="0.35">
      <c r="A10734" s="86">
        <v>610506125</v>
      </c>
      <c r="B10734" t="s">
        <v>439</v>
      </c>
      <c r="C10734">
        <v>0</v>
      </c>
      <c r="D10734">
        <v>0</v>
      </c>
      <c r="E10734">
        <v>0</v>
      </c>
      <c r="F10734">
        <v>0</v>
      </c>
    </row>
    <row r="10735" spans="1:6" ht="15" customHeight="1" x14ac:dyDescent="0.35">
      <c r="A10735" s="86">
        <v>6105062</v>
      </c>
      <c r="B10735" t="s">
        <v>2200</v>
      </c>
      <c r="C10735">
        <v>0</v>
      </c>
      <c r="D10735">
        <v>0</v>
      </c>
      <c r="E10735">
        <v>0</v>
      </c>
      <c r="F10735">
        <v>0</v>
      </c>
    </row>
    <row r="10736" spans="1:6" ht="15" customHeight="1" x14ac:dyDescent="0.35">
      <c r="A10736" s="86">
        <v>610506201</v>
      </c>
      <c r="B10736" t="s">
        <v>390</v>
      </c>
      <c r="C10736">
        <v>0</v>
      </c>
      <c r="D10736">
        <v>0</v>
      </c>
      <c r="E10736">
        <v>0</v>
      </c>
      <c r="F10736">
        <v>0</v>
      </c>
    </row>
    <row r="10737" spans="1:6" ht="15" customHeight="1" x14ac:dyDescent="0.35">
      <c r="A10737" s="86">
        <v>610506202</v>
      </c>
      <c r="B10737" t="s">
        <v>788</v>
      </c>
      <c r="C10737">
        <v>0</v>
      </c>
      <c r="D10737">
        <v>0</v>
      </c>
      <c r="E10737">
        <v>0</v>
      </c>
      <c r="F10737">
        <v>0</v>
      </c>
    </row>
    <row r="10738" spans="1:6" ht="15" customHeight="1" x14ac:dyDescent="0.35">
      <c r="A10738" s="86">
        <v>610506203</v>
      </c>
      <c r="B10738" t="s">
        <v>2194</v>
      </c>
      <c r="C10738">
        <v>0</v>
      </c>
      <c r="D10738">
        <v>0</v>
      </c>
      <c r="E10738">
        <v>0</v>
      </c>
      <c r="F10738">
        <v>0</v>
      </c>
    </row>
    <row r="10739" spans="1:6" ht="15" customHeight="1" x14ac:dyDescent="0.35">
      <c r="A10739" s="86">
        <v>610506204</v>
      </c>
      <c r="B10739" t="s">
        <v>430</v>
      </c>
      <c r="C10739">
        <v>0</v>
      </c>
      <c r="D10739">
        <v>0</v>
      </c>
      <c r="E10739">
        <v>0</v>
      </c>
      <c r="F10739">
        <v>0</v>
      </c>
    </row>
    <row r="10740" spans="1:6" ht="15" customHeight="1" x14ac:dyDescent="0.35">
      <c r="A10740" s="86">
        <v>610506205</v>
      </c>
      <c r="B10740" t="s">
        <v>789</v>
      </c>
      <c r="C10740">
        <v>0</v>
      </c>
      <c r="D10740">
        <v>0</v>
      </c>
      <c r="E10740">
        <v>0</v>
      </c>
      <c r="F10740">
        <v>0</v>
      </c>
    </row>
    <row r="10741" spans="1:6" ht="15" customHeight="1" x14ac:dyDescent="0.35">
      <c r="A10741" s="86">
        <v>610506206</v>
      </c>
      <c r="B10741" t="s">
        <v>2201</v>
      </c>
      <c r="C10741">
        <v>0</v>
      </c>
      <c r="D10741">
        <v>0</v>
      </c>
      <c r="E10741">
        <v>0</v>
      </c>
      <c r="F10741">
        <v>0</v>
      </c>
    </row>
    <row r="10742" spans="1:6" ht="15" customHeight="1" x14ac:dyDescent="0.35">
      <c r="A10742" s="86">
        <v>610506207</v>
      </c>
      <c r="B10742" t="s">
        <v>660</v>
      </c>
      <c r="C10742">
        <v>0</v>
      </c>
      <c r="D10742">
        <v>0</v>
      </c>
      <c r="E10742">
        <v>0</v>
      </c>
      <c r="F10742">
        <v>0</v>
      </c>
    </row>
    <row r="10743" spans="1:6" ht="15" customHeight="1" x14ac:dyDescent="0.35">
      <c r="A10743" s="86">
        <v>610506208</v>
      </c>
      <c r="B10743" t="s">
        <v>402</v>
      </c>
      <c r="C10743">
        <v>0</v>
      </c>
      <c r="D10743">
        <v>0</v>
      </c>
      <c r="E10743">
        <v>0</v>
      </c>
      <c r="F10743">
        <v>0</v>
      </c>
    </row>
    <row r="10744" spans="1:6" ht="15" customHeight="1" x14ac:dyDescent="0.35">
      <c r="A10744" s="86">
        <v>610506209</v>
      </c>
      <c r="B10744" t="s">
        <v>653</v>
      </c>
      <c r="C10744">
        <v>0</v>
      </c>
      <c r="D10744">
        <v>0</v>
      </c>
      <c r="E10744">
        <v>0</v>
      </c>
      <c r="F10744">
        <v>0</v>
      </c>
    </row>
    <row r="10745" spans="1:6" ht="15" customHeight="1" x14ac:dyDescent="0.35">
      <c r="A10745" s="86">
        <v>610506210</v>
      </c>
      <c r="B10745" t="s">
        <v>790</v>
      </c>
      <c r="C10745">
        <v>0</v>
      </c>
      <c r="D10745">
        <v>0</v>
      </c>
      <c r="E10745">
        <v>0</v>
      </c>
      <c r="F10745">
        <v>0</v>
      </c>
    </row>
    <row r="10746" spans="1:6" ht="15" customHeight="1" x14ac:dyDescent="0.35">
      <c r="A10746" s="86">
        <v>610506211</v>
      </c>
      <c r="B10746" t="s">
        <v>791</v>
      </c>
      <c r="C10746">
        <v>0</v>
      </c>
      <c r="D10746">
        <v>0</v>
      </c>
      <c r="E10746">
        <v>0</v>
      </c>
      <c r="F10746">
        <v>0</v>
      </c>
    </row>
    <row r="10747" spans="1:6" ht="15" customHeight="1" x14ac:dyDescent="0.35">
      <c r="A10747" s="86">
        <v>610506212</v>
      </c>
      <c r="B10747" t="s">
        <v>434</v>
      </c>
      <c r="C10747">
        <v>0</v>
      </c>
      <c r="D10747">
        <v>0</v>
      </c>
      <c r="E10747">
        <v>0</v>
      </c>
      <c r="F10747">
        <v>0</v>
      </c>
    </row>
    <row r="10748" spans="1:6" ht="15" customHeight="1" x14ac:dyDescent="0.35">
      <c r="A10748" s="86">
        <v>610506213</v>
      </c>
      <c r="B10748" t="s">
        <v>2195</v>
      </c>
      <c r="C10748">
        <v>0</v>
      </c>
      <c r="D10748">
        <v>0</v>
      </c>
      <c r="E10748">
        <v>0</v>
      </c>
      <c r="F10748">
        <v>0</v>
      </c>
    </row>
    <row r="10749" spans="1:6" ht="15" customHeight="1" x14ac:dyDescent="0.35">
      <c r="A10749" s="86">
        <v>610506214</v>
      </c>
      <c r="B10749" t="s">
        <v>2202</v>
      </c>
      <c r="C10749">
        <v>0</v>
      </c>
      <c r="D10749">
        <v>0</v>
      </c>
      <c r="E10749">
        <v>0</v>
      </c>
      <c r="F10749">
        <v>0</v>
      </c>
    </row>
    <row r="10750" spans="1:6" ht="15" customHeight="1" x14ac:dyDescent="0.35">
      <c r="A10750" s="86">
        <v>610506215</v>
      </c>
      <c r="B10750" t="s">
        <v>436</v>
      </c>
      <c r="C10750">
        <v>0</v>
      </c>
      <c r="D10750">
        <v>0</v>
      </c>
      <c r="E10750">
        <v>0</v>
      </c>
      <c r="F10750">
        <v>0</v>
      </c>
    </row>
    <row r="10751" spans="1:6" ht="15" customHeight="1" x14ac:dyDescent="0.35">
      <c r="A10751" s="86">
        <v>610506216</v>
      </c>
      <c r="B10751" t="s">
        <v>2196</v>
      </c>
      <c r="C10751">
        <v>0</v>
      </c>
      <c r="D10751">
        <v>0</v>
      </c>
      <c r="E10751">
        <v>0</v>
      </c>
      <c r="F10751">
        <v>0</v>
      </c>
    </row>
    <row r="10752" spans="1:6" ht="15" customHeight="1" x14ac:dyDescent="0.35">
      <c r="A10752" s="86">
        <v>610506217</v>
      </c>
      <c r="B10752" t="s">
        <v>2197</v>
      </c>
      <c r="C10752">
        <v>0</v>
      </c>
      <c r="D10752">
        <v>0</v>
      </c>
      <c r="E10752">
        <v>0</v>
      </c>
      <c r="F10752">
        <v>0</v>
      </c>
    </row>
    <row r="10753" spans="1:6" ht="15" customHeight="1" x14ac:dyDescent="0.35">
      <c r="A10753" s="86">
        <v>610506218</v>
      </c>
      <c r="B10753" t="s">
        <v>437</v>
      </c>
      <c r="C10753">
        <v>0</v>
      </c>
      <c r="D10753">
        <v>0</v>
      </c>
      <c r="E10753">
        <v>0</v>
      </c>
      <c r="F10753">
        <v>0</v>
      </c>
    </row>
    <row r="10754" spans="1:6" ht="15" customHeight="1" x14ac:dyDescent="0.35">
      <c r="A10754" s="86">
        <v>610506219</v>
      </c>
      <c r="B10754" t="s">
        <v>2198</v>
      </c>
      <c r="C10754">
        <v>0</v>
      </c>
      <c r="D10754">
        <v>0</v>
      </c>
      <c r="E10754">
        <v>0</v>
      </c>
      <c r="F10754">
        <v>0</v>
      </c>
    </row>
    <row r="10755" spans="1:6" ht="15" customHeight="1" x14ac:dyDescent="0.35">
      <c r="A10755" s="86">
        <v>610506220</v>
      </c>
      <c r="B10755" t="s">
        <v>1089</v>
      </c>
      <c r="C10755">
        <v>0</v>
      </c>
      <c r="D10755">
        <v>0</v>
      </c>
      <c r="E10755">
        <v>0</v>
      </c>
      <c r="F10755">
        <v>0</v>
      </c>
    </row>
    <row r="10756" spans="1:6" ht="15" customHeight="1" x14ac:dyDescent="0.35">
      <c r="A10756" s="86">
        <v>610506221</v>
      </c>
      <c r="B10756" t="s">
        <v>1092</v>
      </c>
      <c r="C10756">
        <v>0</v>
      </c>
      <c r="D10756">
        <v>0</v>
      </c>
      <c r="E10756">
        <v>0</v>
      </c>
      <c r="F10756">
        <v>0</v>
      </c>
    </row>
    <row r="10757" spans="1:6" ht="15" customHeight="1" x14ac:dyDescent="0.35">
      <c r="A10757" s="86">
        <v>610506222</v>
      </c>
      <c r="B10757" t="s">
        <v>417</v>
      </c>
      <c r="C10757">
        <v>0</v>
      </c>
      <c r="D10757">
        <v>0</v>
      </c>
      <c r="E10757">
        <v>0</v>
      </c>
      <c r="F10757">
        <v>0</v>
      </c>
    </row>
    <row r="10758" spans="1:6" ht="15" customHeight="1" x14ac:dyDescent="0.35">
      <c r="A10758" s="86">
        <v>610506223</v>
      </c>
      <c r="B10758" t="s">
        <v>2203</v>
      </c>
      <c r="C10758">
        <v>0</v>
      </c>
      <c r="D10758">
        <v>0</v>
      </c>
      <c r="E10758">
        <v>0</v>
      </c>
      <c r="F10758">
        <v>0</v>
      </c>
    </row>
    <row r="10759" spans="1:6" ht="15" customHeight="1" x14ac:dyDescent="0.35">
      <c r="A10759" s="86">
        <v>610506224</v>
      </c>
      <c r="B10759" t="s">
        <v>2204</v>
      </c>
      <c r="C10759">
        <v>0</v>
      </c>
      <c r="D10759">
        <v>0</v>
      </c>
      <c r="E10759">
        <v>0</v>
      </c>
      <c r="F10759">
        <v>0</v>
      </c>
    </row>
    <row r="10760" spans="1:6" ht="15" customHeight="1" x14ac:dyDescent="0.35">
      <c r="A10760" s="86">
        <v>610506225</v>
      </c>
      <c r="B10760" t="s">
        <v>439</v>
      </c>
      <c r="C10760">
        <v>0</v>
      </c>
      <c r="D10760">
        <v>0</v>
      </c>
      <c r="E10760">
        <v>0</v>
      </c>
      <c r="F10760">
        <v>0</v>
      </c>
    </row>
    <row r="10761" spans="1:6" ht="15" customHeight="1" x14ac:dyDescent="0.35">
      <c r="A10761" s="86">
        <v>610507</v>
      </c>
      <c r="B10761" t="s">
        <v>2216</v>
      </c>
      <c r="C10761">
        <v>0</v>
      </c>
      <c r="D10761">
        <v>0</v>
      </c>
      <c r="E10761">
        <v>0</v>
      </c>
      <c r="F10761">
        <v>0</v>
      </c>
    </row>
    <row r="10762" spans="1:6" ht="15" customHeight="1" x14ac:dyDescent="0.35">
      <c r="A10762" s="86">
        <v>6105071</v>
      </c>
      <c r="B10762" t="s">
        <v>211</v>
      </c>
      <c r="C10762">
        <v>0</v>
      </c>
      <c r="D10762">
        <v>0</v>
      </c>
      <c r="E10762">
        <v>0</v>
      </c>
      <c r="F10762">
        <v>0</v>
      </c>
    </row>
    <row r="10763" spans="1:6" ht="15" customHeight="1" x14ac:dyDescent="0.35">
      <c r="A10763" s="86">
        <v>6105072</v>
      </c>
      <c r="B10763" t="s">
        <v>2190</v>
      </c>
      <c r="C10763">
        <v>0</v>
      </c>
      <c r="D10763">
        <v>0</v>
      </c>
      <c r="E10763">
        <v>0</v>
      </c>
      <c r="F10763">
        <v>0</v>
      </c>
    </row>
    <row r="10764" spans="1:6" ht="15" customHeight="1" x14ac:dyDescent="0.35">
      <c r="A10764" s="86">
        <v>6106</v>
      </c>
      <c r="B10764" t="s">
        <v>794</v>
      </c>
      <c r="C10764">
        <v>269275842.85000002</v>
      </c>
      <c r="D10764">
        <v>841846268.04999995</v>
      </c>
      <c r="E10764">
        <v>35257080.25</v>
      </c>
      <c r="F10764">
        <v>1075865030.6500001</v>
      </c>
    </row>
    <row r="10765" spans="1:6" ht="15" customHeight="1" x14ac:dyDescent="0.35">
      <c r="A10765" s="86">
        <v>610601</v>
      </c>
      <c r="B10765" t="s">
        <v>201</v>
      </c>
      <c r="C10765">
        <v>0</v>
      </c>
      <c r="D10765">
        <v>0</v>
      </c>
      <c r="E10765">
        <v>0</v>
      </c>
      <c r="F10765">
        <v>0</v>
      </c>
    </row>
    <row r="10766" spans="1:6" ht="15" customHeight="1" x14ac:dyDescent="0.35">
      <c r="A10766" s="86">
        <v>6106011</v>
      </c>
      <c r="B10766" t="s">
        <v>2183</v>
      </c>
      <c r="C10766">
        <v>0</v>
      </c>
      <c r="D10766">
        <v>0</v>
      </c>
      <c r="E10766">
        <v>0</v>
      </c>
      <c r="F10766">
        <v>0</v>
      </c>
    </row>
    <row r="10767" spans="1:6" ht="15" customHeight="1" x14ac:dyDescent="0.35">
      <c r="A10767" s="86">
        <v>610601101</v>
      </c>
      <c r="B10767" t="s">
        <v>2184</v>
      </c>
      <c r="C10767">
        <v>0</v>
      </c>
      <c r="D10767">
        <v>0</v>
      </c>
      <c r="E10767">
        <v>0</v>
      </c>
      <c r="F10767">
        <v>0</v>
      </c>
    </row>
    <row r="10768" spans="1:6" ht="15" customHeight="1" x14ac:dyDescent="0.35">
      <c r="A10768" s="86">
        <v>610601102</v>
      </c>
      <c r="B10768" t="s">
        <v>2185</v>
      </c>
      <c r="C10768">
        <v>0</v>
      </c>
      <c r="D10768">
        <v>0</v>
      </c>
      <c r="E10768">
        <v>0</v>
      </c>
      <c r="F10768">
        <v>0</v>
      </c>
    </row>
    <row r="10769" spans="1:6" ht="15" customHeight="1" x14ac:dyDescent="0.35">
      <c r="A10769" s="86">
        <v>610601103</v>
      </c>
      <c r="B10769" t="s">
        <v>2186</v>
      </c>
      <c r="C10769">
        <v>0</v>
      </c>
      <c r="D10769">
        <v>0</v>
      </c>
      <c r="E10769">
        <v>0</v>
      </c>
      <c r="F10769">
        <v>0</v>
      </c>
    </row>
    <row r="10770" spans="1:6" ht="15" customHeight="1" x14ac:dyDescent="0.35">
      <c r="A10770" s="86">
        <v>610601104</v>
      </c>
      <c r="B10770" t="s">
        <v>2187</v>
      </c>
      <c r="C10770">
        <v>0</v>
      </c>
      <c r="D10770">
        <v>0</v>
      </c>
      <c r="E10770">
        <v>0</v>
      </c>
      <c r="F10770">
        <v>0</v>
      </c>
    </row>
    <row r="10771" spans="1:6" ht="15" customHeight="1" x14ac:dyDescent="0.35">
      <c r="A10771" s="86">
        <v>6106012</v>
      </c>
      <c r="B10771" t="s">
        <v>2208</v>
      </c>
      <c r="C10771">
        <v>0</v>
      </c>
      <c r="D10771">
        <v>0</v>
      </c>
      <c r="E10771">
        <v>0</v>
      </c>
      <c r="F10771">
        <v>0</v>
      </c>
    </row>
    <row r="10772" spans="1:6" ht="15" customHeight="1" x14ac:dyDescent="0.35">
      <c r="A10772" s="86">
        <v>610601201</v>
      </c>
      <c r="B10772" t="s">
        <v>2184</v>
      </c>
      <c r="C10772">
        <v>0</v>
      </c>
      <c r="D10772">
        <v>0</v>
      </c>
      <c r="E10772">
        <v>0</v>
      </c>
      <c r="F10772">
        <v>0</v>
      </c>
    </row>
    <row r="10773" spans="1:6" ht="15" customHeight="1" x14ac:dyDescent="0.35">
      <c r="A10773" s="86">
        <v>610601202</v>
      </c>
      <c r="B10773" t="s">
        <v>2185</v>
      </c>
      <c r="C10773">
        <v>0</v>
      </c>
      <c r="D10773">
        <v>0</v>
      </c>
      <c r="E10773">
        <v>0</v>
      </c>
      <c r="F10773">
        <v>0</v>
      </c>
    </row>
    <row r="10774" spans="1:6" ht="15" customHeight="1" x14ac:dyDescent="0.35">
      <c r="A10774" s="86">
        <v>610601203</v>
      </c>
      <c r="B10774" t="s">
        <v>2186</v>
      </c>
      <c r="C10774">
        <v>0</v>
      </c>
      <c r="D10774">
        <v>0</v>
      </c>
      <c r="E10774">
        <v>0</v>
      </c>
      <c r="F10774">
        <v>0</v>
      </c>
    </row>
    <row r="10775" spans="1:6" ht="15" customHeight="1" x14ac:dyDescent="0.35">
      <c r="A10775" s="86">
        <v>610601204</v>
      </c>
      <c r="B10775" t="s">
        <v>2187</v>
      </c>
      <c r="C10775">
        <v>0</v>
      </c>
      <c r="D10775">
        <v>0</v>
      </c>
      <c r="E10775">
        <v>0</v>
      </c>
      <c r="F10775">
        <v>0</v>
      </c>
    </row>
    <row r="10776" spans="1:6" ht="15" customHeight="1" x14ac:dyDescent="0.35">
      <c r="A10776" s="86">
        <v>610602</v>
      </c>
      <c r="B10776" t="s">
        <v>2213</v>
      </c>
      <c r="C10776">
        <v>0</v>
      </c>
      <c r="D10776">
        <v>0</v>
      </c>
      <c r="E10776">
        <v>0</v>
      </c>
      <c r="F10776">
        <v>0</v>
      </c>
    </row>
    <row r="10777" spans="1:6" ht="15" customHeight="1" x14ac:dyDescent="0.35">
      <c r="A10777" s="86">
        <v>6106021</v>
      </c>
      <c r="B10777" t="s">
        <v>211</v>
      </c>
      <c r="C10777">
        <v>0</v>
      </c>
      <c r="D10777">
        <v>0</v>
      </c>
      <c r="E10777">
        <v>0</v>
      </c>
      <c r="F10777">
        <v>0</v>
      </c>
    </row>
    <row r="10778" spans="1:6" ht="15" customHeight="1" x14ac:dyDescent="0.35">
      <c r="A10778" s="86">
        <v>6106022</v>
      </c>
      <c r="B10778" t="s">
        <v>2190</v>
      </c>
      <c r="C10778">
        <v>0</v>
      </c>
      <c r="D10778">
        <v>0</v>
      </c>
      <c r="E10778">
        <v>0</v>
      </c>
      <c r="F10778">
        <v>0</v>
      </c>
    </row>
    <row r="10779" spans="1:6" ht="15" customHeight="1" x14ac:dyDescent="0.35">
      <c r="A10779" s="86">
        <v>610603</v>
      </c>
      <c r="B10779" t="s">
        <v>2073</v>
      </c>
      <c r="C10779">
        <v>0</v>
      </c>
      <c r="D10779">
        <v>0</v>
      </c>
      <c r="E10779">
        <v>0</v>
      </c>
      <c r="F10779">
        <v>0</v>
      </c>
    </row>
    <row r="10780" spans="1:6" ht="15" customHeight="1" x14ac:dyDescent="0.35">
      <c r="A10780" s="86">
        <v>6106031</v>
      </c>
      <c r="B10780" t="s">
        <v>2191</v>
      </c>
      <c r="C10780">
        <v>0</v>
      </c>
      <c r="D10780">
        <v>0</v>
      </c>
      <c r="E10780">
        <v>0</v>
      </c>
      <c r="F10780">
        <v>0</v>
      </c>
    </row>
    <row r="10781" spans="1:6" ht="15" customHeight="1" x14ac:dyDescent="0.35">
      <c r="A10781" s="86">
        <v>610603101</v>
      </c>
      <c r="B10781" t="s">
        <v>2209</v>
      </c>
      <c r="C10781">
        <v>0</v>
      </c>
      <c r="D10781">
        <v>0</v>
      </c>
      <c r="E10781">
        <v>0</v>
      </c>
      <c r="F10781">
        <v>0</v>
      </c>
    </row>
    <row r="10782" spans="1:6" ht="15" customHeight="1" x14ac:dyDescent="0.35">
      <c r="A10782" s="86">
        <v>610603102</v>
      </c>
      <c r="B10782" t="s">
        <v>2192</v>
      </c>
      <c r="C10782">
        <v>0</v>
      </c>
      <c r="D10782">
        <v>0</v>
      </c>
      <c r="E10782">
        <v>0</v>
      </c>
      <c r="F10782">
        <v>0</v>
      </c>
    </row>
    <row r="10783" spans="1:6" ht="15" customHeight="1" x14ac:dyDescent="0.35">
      <c r="A10783" s="86">
        <v>610603103</v>
      </c>
      <c r="B10783" t="s">
        <v>2210</v>
      </c>
      <c r="C10783">
        <v>0</v>
      </c>
      <c r="D10783">
        <v>0</v>
      </c>
      <c r="E10783">
        <v>0</v>
      </c>
      <c r="F10783">
        <v>0</v>
      </c>
    </row>
    <row r="10784" spans="1:6" ht="15" customHeight="1" x14ac:dyDescent="0.35">
      <c r="A10784" s="86">
        <v>6106032</v>
      </c>
      <c r="B10784" t="s">
        <v>2193</v>
      </c>
      <c r="C10784">
        <v>0</v>
      </c>
      <c r="D10784">
        <v>0</v>
      </c>
      <c r="E10784">
        <v>0</v>
      </c>
      <c r="F10784">
        <v>0</v>
      </c>
    </row>
    <row r="10785" spans="1:6" ht="15" customHeight="1" x14ac:dyDescent="0.35">
      <c r="A10785" s="86">
        <v>610603201</v>
      </c>
      <c r="B10785" t="s">
        <v>2209</v>
      </c>
      <c r="C10785">
        <v>0</v>
      </c>
      <c r="D10785">
        <v>0</v>
      </c>
      <c r="E10785">
        <v>0</v>
      </c>
      <c r="F10785">
        <v>0</v>
      </c>
    </row>
    <row r="10786" spans="1:6" ht="15" customHeight="1" x14ac:dyDescent="0.35">
      <c r="A10786" s="86">
        <v>610603202</v>
      </c>
      <c r="B10786" t="s">
        <v>2192</v>
      </c>
      <c r="C10786">
        <v>0</v>
      </c>
      <c r="D10786">
        <v>0</v>
      </c>
      <c r="E10786">
        <v>0</v>
      </c>
      <c r="F10786">
        <v>0</v>
      </c>
    </row>
    <row r="10787" spans="1:6" ht="15" customHeight="1" x14ac:dyDescent="0.35">
      <c r="A10787" s="86">
        <v>610603203</v>
      </c>
      <c r="B10787" t="s">
        <v>2210</v>
      </c>
      <c r="C10787">
        <v>0</v>
      </c>
      <c r="D10787">
        <v>0</v>
      </c>
      <c r="E10787">
        <v>0</v>
      </c>
      <c r="F10787">
        <v>0</v>
      </c>
    </row>
    <row r="10788" spans="1:6" ht="15" customHeight="1" x14ac:dyDescent="0.35">
      <c r="A10788" s="86">
        <v>610604</v>
      </c>
      <c r="B10788" t="s">
        <v>258</v>
      </c>
      <c r="C10788">
        <v>225529277.37</v>
      </c>
      <c r="D10788">
        <v>76896856.200000003</v>
      </c>
      <c r="E10788">
        <v>27431400.43</v>
      </c>
      <c r="F10788">
        <v>274994733.13999999</v>
      </c>
    </row>
    <row r="10789" spans="1:6" ht="15" customHeight="1" x14ac:dyDescent="0.35">
      <c r="A10789" s="86">
        <v>6106041</v>
      </c>
      <c r="B10789" t="s">
        <v>211</v>
      </c>
      <c r="C10789">
        <v>225529277.37</v>
      </c>
      <c r="D10789">
        <v>76896856.200000003</v>
      </c>
      <c r="E10789">
        <v>27431400.43</v>
      </c>
      <c r="F10789">
        <v>274994733.13999999</v>
      </c>
    </row>
    <row r="10790" spans="1:6" ht="15" customHeight="1" x14ac:dyDescent="0.35">
      <c r="A10790" s="86">
        <v>6106042</v>
      </c>
      <c r="B10790" t="s">
        <v>2190</v>
      </c>
      <c r="C10790">
        <v>0</v>
      </c>
      <c r="D10790">
        <v>0</v>
      </c>
      <c r="E10790">
        <v>0</v>
      </c>
      <c r="F10790">
        <v>0</v>
      </c>
    </row>
    <row r="10791" spans="1:6" ht="15" customHeight="1" x14ac:dyDescent="0.35">
      <c r="A10791" s="86">
        <v>610605</v>
      </c>
      <c r="B10791" t="s">
        <v>2215</v>
      </c>
      <c r="C10791">
        <v>0</v>
      </c>
      <c r="D10791">
        <v>0</v>
      </c>
      <c r="E10791">
        <v>0</v>
      </c>
      <c r="F10791">
        <v>0</v>
      </c>
    </row>
    <row r="10792" spans="1:6" ht="15" customHeight="1" x14ac:dyDescent="0.35">
      <c r="A10792" s="86">
        <v>6106051</v>
      </c>
      <c r="B10792" t="s">
        <v>211</v>
      </c>
      <c r="C10792">
        <v>0</v>
      </c>
      <c r="D10792">
        <v>0</v>
      </c>
      <c r="E10792">
        <v>0</v>
      </c>
      <c r="F10792">
        <v>0</v>
      </c>
    </row>
    <row r="10793" spans="1:6" ht="15" customHeight="1" x14ac:dyDescent="0.35">
      <c r="A10793" s="86">
        <v>6106052</v>
      </c>
      <c r="B10793" t="s">
        <v>2190</v>
      </c>
      <c r="C10793">
        <v>0</v>
      </c>
      <c r="D10793">
        <v>0</v>
      </c>
      <c r="E10793">
        <v>0</v>
      </c>
      <c r="F10793">
        <v>0</v>
      </c>
    </row>
    <row r="10794" spans="1:6" ht="15" customHeight="1" x14ac:dyDescent="0.35">
      <c r="A10794" s="86">
        <v>610606</v>
      </c>
      <c r="B10794" t="s">
        <v>259</v>
      </c>
      <c r="C10794">
        <v>43746565.479999997</v>
      </c>
      <c r="D10794">
        <v>764949411.85000002</v>
      </c>
      <c r="E10794">
        <v>7825679.8200000003</v>
      </c>
      <c r="F10794">
        <v>800870297.50999999</v>
      </c>
    </row>
    <row r="10795" spans="1:6" ht="15" customHeight="1" x14ac:dyDescent="0.35">
      <c r="A10795" s="86">
        <v>6106061</v>
      </c>
      <c r="B10795" t="s">
        <v>787</v>
      </c>
      <c r="C10795">
        <v>43746565.479999997</v>
      </c>
      <c r="D10795">
        <v>764949411.85000002</v>
      </c>
      <c r="E10795">
        <v>7825679.8200000003</v>
      </c>
      <c r="F10795">
        <v>800870297.50999999</v>
      </c>
    </row>
    <row r="10796" spans="1:6" ht="15" customHeight="1" x14ac:dyDescent="0.35">
      <c r="A10796" s="86">
        <v>610606101</v>
      </c>
      <c r="B10796" t="s">
        <v>390</v>
      </c>
      <c r="C10796">
        <v>0</v>
      </c>
      <c r="D10796">
        <v>0</v>
      </c>
      <c r="E10796">
        <v>0</v>
      </c>
      <c r="F10796">
        <v>0</v>
      </c>
    </row>
    <row r="10797" spans="1:6" ht="15" customHeight="1" x14ac:dyDescent="0.35">
      <c r="A10797" s="86">
        <v>610606102</v>
      </c>
      <c r="B10797" t="s">
        <v>788</v>
      </c>
      <c r="C10797">
        <v>0</v>
      </c>
      <c r="D10797">
        <v>0</v>
      </c>
      <c r="E10797">
        <v>0</v>
      </c>
      <c r="F10797">
        <v>0</v>
      </c>
    </row>
    <row r="10798" spans="1:6" ht="15" customHeight="1" x14ac:dyDescent="0.35">
      <c r="A10798" s="86">
        <v>610606103</v>
      </c>
      <c r="B10798" t="s">
        <v>1121</v>
      </c>
      <c r="C10798">
        <v>0</v>
      </c>
      <c r="D10798">
        <v>0</v>
      </c>
      <c r="E10798">
        <v>0</v>
      </c>
      <c r="F10798">
        <v>0</v>
      </c>
    </row>
    <row r="10799" spans="1:6" ht="15" customHeight="1" x14ac:dyDescent="0.35">
      <c r="A10799" s="86">
        <v>610606104</v>
      </c>
      <c r="B10799" t="s">
        <v>2217</v>
      </c>
      <c r="C10799">
        <v>0</v>
      </c>
      <c r="D10799">
        <v>0</v>
      </c>
      <c r="E10799">
        <v>0</v>
      </c>
      <c r="F10799">
        <v>0</v>
      </c>
    </row>
    <row r="10800" spans="1:6" ht="15" customHeight="1" x14ac:dyDescent="0.35">
      <c r="A10800" s="86">
        <v>610606105</v>
      </c>
      <c r="B10800" t="s">
        <v>789</v>
      </c>
      <c r="C10800">
        <v>0</v>
      </c>
      <c r="D10800">
        <v>0</v>
      </c>
      <c r="E10800">
        <v>0</v>
      </c>
      <c r="F10800">
        <v>0</v>
      </c>
    </row>
    <row r="10801" spans="1:6" ht="15" customHeight="1" x14ac:dyDescent="0.35">
      <c r="A10801" s="86">
        <v>610606106</v>
      </c>
      <c r="B10801" t="s">
        <v>398</v>
      </c>
      <c r="C10801">
        <v>4165000</v>
      </c>
      <c r="D10801">
        <v>2362500</v>
      </c>
      <c r="E10801">
        <v>3350000</v>
      </c>
      <c r="F10801">
        <v>3177500</v>
      </c>
    </row>
    <row r="10802" spans="1:6" ht="15" customHeight="1" x14ac:dyDescent="0.35">
      <c r="A10802" s="86">
        <v>610606107</v>
      </c>
      <c r="B10802" t="s">
        <v>660</v>
      </c>
      <c r="C10802">
        <v>0</v>
      </c>
      <c r="D10802">
        <v>0</v>
      </c>
      <c r="E10802">
        <v>0</v>
      </c>
      <c r="F10802">
        <v>0</v>
      </c>
    </row>
    <row r="10803" spans="1:6" ht="15" customHeight="1" x14ac:dyDescent="0.35">
      <c r="A10803" s="86">
        <v>610606108</v>
      </c>
      <c r="B10803" t="s">
        <v>402</v>
      </c>
      <c r="C10803">
        <v>0</v>
      </c>
      <c r="D10803">
        <v>0</v>
      </c>
      <c r="E10803">
        <v>0</v>
      </c>
      <c r="F10803">
        <v>0</v>
      </c>
    </row>
    <row r="10804" spans="1:6" ht="15" customHeight="1" x14ac:dyDescent="0.35">
      <c r="A10804" s="86">
        <v>610606109</v>
      </c>
      <c r="B10804" t="s">
        <v>653</v>
      </c>
      <c r="C10804">
        <v>2000000</v>
      </c>
      <c r="D10804">
        <v>0</v>
      </c>
      <c r="E10804">
        <v>0</v>
      </c>
      <c r="F10804">
        <v>2000000</v>
      </c>
    </row>
    <row r="10805" spans="1:6" ht="15" customHeight="1" x14ac:dyDescent="0.35">
      <c r="A10805" s="86">
        <v>610606110</v>
      </c>
      <c r="B10805" t="s">
        <v>790</v>
      </c>
      <c r="C10805">
        <v>2509026.58</v>
      </c>
      <c r="D10805">
        <v>21277420</v>
      </c>
      <c r="E10805">
        <v>2509026.58</v>
      </c>
      <c r="F10805">
        <v>21277420</v>
      </c>
    </row>
    <row r="10806" spans="1:6" ht="15" customHeight="1" x14ac:dyDescent="0.35">
      <c r="A10806" s="86">
        <v>610606111</v>
      </c>
      <c r="B10806" t="s">
        <v>791</v>
      </c>
      <c r="C10806">
        <v>0</v>
      </c>
      <c r="D10806">
        <v>4834367.26</v>
      </c>
      <c r="E10806">
        <v>0</v>
      </c>
      <c r="F10806">
        <v>4834367.26</v>
      </c>
    </row>
    <row r="10807" spans="1:6" ht="15" customHeight="1" x14ac:dyDescent="0.35">
      <c r="A10807" s="86">
        <v>610606112</v>
      </c>
      <c r="B10807" t="s">
        <v>434</v>
      </c>
      <c r="C10807">
        <v>0</v>
      </c>
      <c r="D10807">
        <v>0</v>
      </c>
      <c r="E10807">
        <v>0</v>
      </c>
      <c r="F10807">
        <v>0</v>
      </c>
    </row>
    <row r="10808" spans="1:6" ht="15" customHeight="1" x14ac:dyDescent="0.35">
      <c r="A10808" s="86">
        <v>610606113</v>
      </c>
      <c r="B10808" t="s">
        <v>2195</v>
      </c>
      <c r="C10808">
        <v>0</v>
      </c>
      <c r="D10808">
        <v>0</v>
      </c>
      <c r="E10808">
        <v>0</v>
      </c>
      <c r="F10808">
        <v>0</v>
      </c>
    </row>
    <row r="10809" spans="1:6" ht="15" customHeight="1" x14ac:dyDescent="0.35">
      <c r="A10809" s="86">
        <v>610606114</v>
      </c>
      <c r="B10809" t="s">
        <v>792</v>
      </c>
      <c r="C10809">
        <v>4122538.9</v>
      </c>
      <c r="D10809">
        <v>8875.89</v>
      </c>
      <c r="E10809">
        <v>404.54</v>
      </c>
      <c r="F10809">
        <v>4131010.25</v>
      </c>
    </row>
    <row r="10810" spans="1:6" ht="15" customHeight="1" x14ac:dyDescent="0.35">
      <c r="A10810" s="86">
        <v>610606115</v>
      </c>
      <c r="B10810" t="s">
        <v>436</v>
      </c>
      <c r="C10810">
        <v>0</v>
      </c>
      <c r="D10810">
        <v>0</v>
      </c>
      <c r="E10810">
        <v>0</v>
      </c>
      <c r="F10810">
        <v>0</v>
      </c>
    </row>
    <row r="10811" spans="1:6" ht="15" customHeight="1" x14ac:dyDescent="0.35">
      <c r="A10811" s="86">
        <v>610606116</v>
      </c>
      <c r="B10811" t="s">
        <v>2218</v>
      </c>
      <c r="C10811">
        <v>0</v>
      </c>
      <c r="D10811">
        <v>0</v>
      </c>
      <c r="E10811">
        <v>0</v>
      </c>
      <c r="F10811">
        <v>0</v>
      </c>
    </row>
    <row r="10812" spans="1:6" ht="15" customHeight="1" x14ac:dyDescent="0.35">
      <c r="A10812" s="86">
        <v>610606117</v>
      </c>
      <c r="B10812" t="s">
        <v>2197</v>
      </c>
      <c r="C10812">
        <v>0</v>
      </c>
      <c r="D10812">
        <v>0</v>
      </c>
      <c r="E10812">
        <v>0</v>
      </c>
      <c r="F10812">
        <v>0</v>
      </c>
    </row>
    <row r="10813" spans="1:6" ht="15" customHeight="1" x14ac:dyDescent="0.35">
      <c r="A10813" s="86">
        <v>610606118</v>
      </c>
      <c r="B10813" t="s">
        <v>437</v>
      </c>
      <c r="C10813">
        <v>25450000</v>
      </c>
      <c r="D10813">
        <v>20966248.699999999</v>
      </c>
      <c r="E10813">
        <v>1966248.7</v>
      </c>
      <c r="F10813">
        <v>44450000</v>
      </c>
    </row>
    <row r="10814" spans="1:6" ht="15" customHeight="1" x14ac:dyDescent="0.35">
      <c r="A10814" s="86">
        <v>610606119</v>
      </c>
      <c r="B10814" t="s">
        <v>2198</v>
      </c>
      <c r="C10814">
        <v>0</v>
      </c>
      <c r="D10814">
        <v>0</v>
      </c>
      <c r="E10814">
        <v>0</v>
      </c>
      <c r="F10814">
        <v>0</v>
      </c>
    </row>
    <row r="10815" spans="1:6" ht="15" customHeight="1" x14ac:dyDescent="0.35">
      <c r="A10815" s="86">
        <v>610606120</v>
      </c>
      <c r="B10815" t="s">
        <v>1089</v>
      </c>
      <c r="C10815">
        <v>0</v>
      </c>
      <c r="D10815">
        <v>0</v>
      </c>
      <c r="E10815">
        <v>0</v>
      </c>
      <c r="F10815">
        <v>0</v>
      </c>
    </row>
    <row r="10816" spans="1:6" ht="15" customHeight="1" x14ac:dyDescent="0.35">
      <c r="A10816" s="86">
        <v>610606121</v>
      </c>
      <c r="B10816" t="s">
        <v>1092</v>
      </c>
      <c r="C10816">
        <v>0</v>
      </c>
      <c r="D10816">
        <v>0</v>
      </c>
      <c r="E10816">
        <v>0</v>
      </c>
      <c r="F10816">
        <v>0</v>
      </c>
    </row>
    <row r="10817" spans="1:6" ht="15" customHeight="1" x14ac:dyDescent="0.35">
      <c r="A10817" s="86">
        <v>610606122</v>
      </c>
      <c r="B10817" t="s">
        <v>417</v>
      </c>
      <c r="C10817">
        <v>0</v>
      </c>
      <c r="D10817">
        <v>0</v>
      </c>
      <c r="E10817">
        <v>0</v>
      </c>
      <c r="F10817">
        <v>0</v>
      </c>
    </row>
    <row r="10818" spans="1:6" ht="15" customHeight="1" x14ac:dyDescent="0.35">
      <c r="A10818" s="86">
        <v>610606123</v>
      </c>
      <c r="B10818" t="s">
        <v>1127</v>
      </c>
      <c r="C10818">
        <v>0</v>
      </c>
      <c r="D10818">
        <v>0</v>
      </c>
      <c r="E10818">
        <v>0</v>
      </c>
      <c r="F10818">
        <v>0</v>
      </c>
    </row>
    <row r="10819" spans="1:6" ht="15" customHeight="1" x14ac:dyDescent="0.35">
      <c r="A10819" s="86">
        <v>610606124</v>
      </c>
      <c r="B10819" t="s">
        <v>2219</v>
      </c>
      <c r="C10819">
        <v>0</v>
      </c>
      <c r="D10819">
        <v>0</v>
      </c>
      <c r="E10819">
        <v>0</v>
      </c>
      <c r="F10819">
        <v>0</v>
      </c>
    </row>
    <row r="10820" spans="1:6" ht="15" customHeight="1" x14ac:dyDescent="0.35">
      <c r="A10820" s="86">
        <v>610606125</v>
      </c>
      <c r="B10820" t="s">
        <v>439</v>
      </c>
      <c r="C10820">
        <v>5500000</v>
      </c>
      <c r="D10820">
        <v>715500000</v>
      </c>
      <c r="E10820">
        <v>0</v>
      </c>
      <c r="F10820">
        <v>721000000</v>
      </c>
    </row>
    <row r="10821" spans="1:6" ht="15" customHeight="1" x14ac:dyDescent="0.35">
      <c r="A10821" s="86">
        <v>6106062</v>
      </c>
      <c r="B10821" t="s">
        <v>2200</v>
      </c>
      <c r="C10821">
        <v>0</v>
      </c>
      <c r="D10821">
        <v>0</v>
      </c>
      <c r="E10821">
        <v>0</v>
      </c>
      <c r="F10821">
        <v>0</v>
      </c>
    </row>
    <row r="10822" spans="1:6" ht="15" customHeight="1" x14ac:dyDescent="0.35">
      <c r="A10822" s="86">
        <v>610606201</v>
      </c>
      <c r="B10822" t="s">
        <v>390</v>
      </c>
      <c r="C10822">
        <v>0</v>
      </c>
      <c r="D10822">
        <v>0</v>
      </c>
      <c r="E10822">
        <v>0</v>
      </c>
      <c r="F10822">
        <v>0</v>
      </c>
    </row>
    <row r="10823" spans="1:6" ht="15" customHeight="1" x14ac:dyDescent="0.35">
      <c r="A10823" s="86">
        <v>610606202</v>
      </c>
      <c r="B10823" t="s">
        <v>788</v>
      </c>
      <c r="C10823">
        <v>0</v>
      </c>
      <c r="D10823">
        <v>0</v>
      </c>
      <c r="E10823">
        <v>0</v>
      </c>
      <c r="F10823">
        <v>0</v>
      </c>
    </row>
    <row r="10824" spans="1:6" ht="15" customHeight="1" x14ac:dyDescent="0.35">
      <c r="A10824" s="86">
        <v>610606203</v>
      </c>
      <c r="B10824" t="s">
        <v>2194</v>
      </c>
      <c r="C10824">
        <v>0</v>
      </c>
      <c r="D10824">
        <v>0</v>
      </c>
      <c r="E10824">
        <v>0</v>
      </c>
      <c r="F10824">
        <v>0</v>
      </c>
    </row>
    <row r="10825" spans="1:6" ht="15" customHeight="1" x14ac:dyDescent="0.35">
      <c r="A10825" s="86">
        <v>610606204</v>
      </c>
      <c r="B10825" t="s">
        <v>430</v>
      </c>
      <c r="C10825">
        <v>0</v>
      </c>
      <c r="D10825">
        <v>0</v>
      </c>
      <c r="E10825">
        <v>0</v>
      </c>
      <c r="F10825">
        <v>0</v>
      </c>
    </row>
    <row r="10826" spans="1:6" ht="15" customHeight="1" x14ac:dyDescent="0.35">
      <c r="A10826" s="86">
        <v>610606205</v>
      </c>
      <c r="B10826" t="s">
        <v>789</v>
      </c>
      <c r="C10826">
        <v>0</v>
      </c>
      <c r="D10826">
        <v>0</v>
      </c>
      <c r="E10826">
        <v>0</v>
      </c>
      <c r="F10826">
        <v>0</v>
      </c>
    </row>
    <row r="10827" spans="1:6" ht="15" customHeight="1" x14ac:dyDescent="0.35">
      <c r="A10827" s="86">
        <v>610606206</v>
      </c>
      <c r="B10827" t="s">
        <v>2201</v>
      </c>
      <c r="C10827">
        <v>0</v>
      </c>
      <c r="D10827">
        <v>0</v>
      </c>
      <c r="E10827">
        <v>0</v>
      </c>
      <c r="F10827">
        <v>0</v>
      </c>
    </row>
    <row r="10828" spans="1:6" ht="15" customHeight="1" x14ac:dyDescent="0.35">
      <c r="A10828" s="86">
        <v>610606207</v>
      </c>
      <c r="B10828" t="s">
        <v>660</v>
      </c>
      <c r="C10828">
        <v>0</v>
      </c>
      <c r="D10828">
        <v>0</v>
      </c>
      <c r="E10828">
        <v>0</v>
      </c>
      <c r="F10828">
        <v>0</v>
      </c>
    </row>
    <row r="10829" spans="1:6" ht="15" customHeight="1" x14ac:dyDescent="0.35">
      <c r="A10829" s="86">
        <v>610606208</v>
      </c>
      <c r="B10829" t="s">
        <v>402</v>
      </c>
      <c r="C10829">
        <v>0</v>
      </c>
      <c r="D10829">
        <v>0</v>
      </c>
      <c r="E10829">
        <v>0</v>
      </c>
      <c r="F10829">
        <v>0</v>
      </c>
    </row>
    <row r="10830" spans="1:6" ht="15" customHeight="1" x14ac:dyDescent="0.35">
      <c r="A10830" s="86">
        <v>610606209</v>
      </c>
      <c r="B10830" t="s">
        <v>653</v>
      </c>
      <c r="C10830">
        <v>0</v>
      </c>
      <c r="D10830">
        <v>0</v>
      </c>
      <c r="E10830">
        <v>0</v>
      </c>
      <c r="F10830">
        <v>0</v>
      </c>
    </row>
    <row r="10831" spans="1:6" ht="15" customHeight="1" x14ac:dyDescent="0.35">
      <c r="A10831" s="86">
        <v>610606210</v>
      </c>
      <c r="B10831" t="s">
        <v>790</v>
      </c>
      <c r="C10831">
        <v>0</v>
      </c>
      <c r="D10831">
        <v>0</v>
      </c>
      <c r="E10831">
        <v>0</v>
      </c>
      <c r="F10831">
        <v>0</v>
      </c>
    </row>
    <row r="10832" spans="1:6" ht="15" customHeight="1" x14ac:dyDescent="0.35">
      <c r="A10832" s="86">
        <v>610606211</v>
      </c>
      <c r="B10832" t="s">
        <v>791</v>
      </c>
      <c r="C10832">
        <v>0</v>
      </c>
      <c r="D10832">
        <v>0</v>
      </c>
      <c r="E10832">
        <v>0</v>
      </c>
      <c r="F10832">
        <v>0</v>
      </c>
    </row>
    <row r="10833" spans="1:6" ht="15" customHeight="1" x14ac:dyDescent="0.35">
      <c r="A10833" s="86">
        <v>610606212</v>
      </c>
      <c r="B10833" t="s">
        <v>434</v>
      </c>
      <c r="C10833">
        <v>0</v>
      </c>
      <c r="D10833">
        <v>0</v>
      </c>
      <c r="E10833">
        <v>0</v>
      </c>
      <c r="F10833">
        <v>0</v>
      </c>
    </row>
    <row r="10834" spans="1:6" ht="15" customHeight="1" x14ac:dyDescent="0.35">
      <c r="A10834" s="86">
        <v>610606213</v>
      </c>
      <c r="B10834" t="s">
        <v>2195</v>
      </c>
      <c r="C10834">
        <v>0</v>
      </c>
      <c r="D10834">
        <v>0</v>
      </c>
      <c r="E10834">
        <v>0</v>
      </c>
      <c r="F10834">
        <v>0</v>
      </c>
    </row>
    <row r="10835" spans="1:6" ht="15" customHeight="1" x14ac:dyDescent="0.35">
      <c r="A10835" s="86">
        <v>610606214</v>
      </c>
      <c r="B10835" t="s">
        <v>2202</v>
      </c>
      <c r="C10835">
        <v>0</v>
      </c>
      <c r="D10835">
        <v>0</v>
      </c>
      <c r="E10835">
        <v>0</v>
      </c>
      <c r="F10835">
        <v>0</v>
      </c>
    </row>
    <row r="10836" spans="1:6" ht="15" customHeight="1" x14ac:dyDescent="0.35">
      <c r="A10836" s="86">
        <v>610606215</v>
      </c>
      <c r="B10836" t="s">
        <v>436</v>
      </c>
      <c r="C10836">
        <v>0</v>
      </c>
      <c r="D10836">
        <v>0</v>
      </c>
      <c r="E10836">
        <v>0</v>
      </c>
      <c r="F10836">
        <v>0</v>
      </c>
    </row>
    <row r="10837" spans="1:6" ht="15" customHeight="1" x14ac:dyDescent="0.35">
      <c r="A10837" s="86">
        <v>610606216</v>
      </c>
      <c r="B10837" t="s">
        <v>2196</v>
      </c>
      <c r="C10837">
        <v>0</v>
      </c>
      <c r="D10837">
        <v>0</v>
      </c>
      <c r="E10837">
        <v>0</v>
      </c>
      <c r="F10837">
        <v>0</v>
      </c>
    </row>
    <row r="10838" spans="1:6" ht="15" customHeight="1" x14ac:dyDescent="0.35">
      <c r="A10838" s="86">
        <v>610606217</v>
      </c>
      <c r="B10838" t="s">
        <v>2197</v>
      </c>
      <c r="C10838">
        <v>0</v>
      </c>
      <c r="D10838">
        <v>0</v>
      </c>
      <c r="E10838">
        <v>0</v>
      </c>
      <c r="F10838">
        <v>0</v>
      </c>
    </row>
    <row r="10839" spans="1:6" ht="15" customHeight="1" x14ac:dyDescent="0.35">
      <c r="A10839" s="86">
        <v>610606218</v>
      </c>
      <c r="B10839" t="s">
        <v>437</v>
      </c>
      <c r="C10839">
        <v>0</v>
      </c>
      <c r="D10839">
        <v>0</v>
      </c>
      <c r="E10839">
        <v>0</v>
      </c>
      <c r="F10839">
        <v>0</v>
      </c>
    </row>
    <row r="10840" spans="1:6" ht="15" customHeight="1" x14ac:dyDescent="0.35">
      <c r="A10840" s="86">
        <v>610606219</v>
      </c>
      <c r="B10840" t="s">
        <v>2198</v>
      </c>
      <c r="C10840">
        <v>0</v>
      </c>
      <c r="D10840">
        <v>0</v>
      </c>
      <c r="E10840">
        <v>0</v>
      </c>
      <c r="F10840">
        <v>0</v>
      </c>
    </row>
    <row r="10841" spans="1:6" ht="15" customHeight="1" x14ac:dyDescent="0.35">
      <c r="A10841" s="86">
        <v>610606220</v>
      </c>
      <c r="B10841" t="s">
        <v>1089</v>
      </c>
      <c r="C10841">
        <v>0</v>
      </c>
      <c r="D10841">
        <v>0</v>
      </c>
      <c r="E10841">
        <v>0</v>
      </c>
      <c r="F10841">
        <v>0</v>
      </c>
    </row>
    <row r="10842" spans="1:6" ht="15" customHeight="1" x14ac:dyDescent="0.35">
      <c r="A10842" s="86">
        <v>610606221</v>
      </c>
      <c r="B10842" t="s">
        <v>1092</v>
      </c>
      <c r="C10842">
        <v>0</v>
      </c>
      <c r="D10842">
        <v>0</v>
      </c>
      <c r="E10842">
        <v>0</v>
      </c>
      <c r="F10842">
        <v>0</v>
      </c>
    </row>
    <row r="10843" spans="1:6" ht="15" customHeight="1" x14ac:dyDescent="0.35">
      <c r="A10843" s="86">
        <v>610606222</v>
      </c>
      <c r="B10843" t="s">
        <v>417</v>
      </c>
      <c r="C10843">
        <v>0</v>
      </c>
      <c r="D10843">
        <v>0</v>
      </c>
      <c r="E10843">
        <v>0</v>
      </c>
      <c r="F10843">
        <v>0</v>
      </c>
    </row>
    <row r="10844" spans="1:6" ht="15" customHeight="1" x14ac:dyDescent="0.35">
      <c r="A10844" s="86">
        <v>610606223</v>
      </c>
      <c r="B10844" t="s">
        <v>2203</v>
      </c>
      <c r="C10844">
        <v>0</v>
      </c>
      <c r="D10844">
        <v>0</v>
      </c>
      <c r="E10844">
        <v>0</v>
      </c>
      <c r="F10844">
        <v>0</v>
      </c>
    </row>
    <row r="10845" spans="1:6" ht="15" customHeight="1" x14ac:dyDescent="0.35">
      <c r="A10845" s="86">
        <v>610606224</v>
      </c>
      <c r="B10845" t="s">
        <v>2204</v>
      </c>
      <c r="C10845">
        <v>0</v>
      </c>
      <c r="D10845">
        <v>0</v>
      </c>
      <c r="E10845">
        <v>0</v>
      </c>
      <c r="F10845">
        <v>0</v>
      </c>
    </row>
    <row r="10846" spans="1:6" ht="15" customHeight="1" x14ac:dyDescent="0.35">
      <c r="A10846" s="86">
        <v>610606225</v>
      </c>
      <c r="B10846" t="s">
        <v>439</v>
      </c>
      <c r="C10846">
        <v>0</v>
      </c>
      <c r="D10846">
        <v>0</v>
      </c>
      <c r="E10846">
        <v>0</v>
      </c>
      <c r="F10846">
        <v>0</v>
      </c>
    </row>
    <row r="10847" spans="1:6" ht="15" customHeight="1" x14ac:dyDescent="0.35">
      <c r="A10847" s="86">
        <v>610607</v>
      </c>
      <c r="B10847" t="s">
        <v>2216</v>
      </c>
      <c r="C10847">
        <v>0</v>
      </c>
      <c r="D10847">
        <v>0</v>
      </c>
      <c r="E10847">
        <v>0</v>
      </c>
      <c r="F10847">
        <v>0</v>
      </c>
    </row>
    <row r="10848" spans="1:6" ht="15" customHeight="1" x14ac:dyDescent="0.35">
      <c r="A10848" s="86">
        <v>6106071</v>
      </c>
      <c r="B10848" t="s">
        <v>211</v>
      </c>
      <c r="C10848">
        <v>0</v>
      </c>
      <c r="D10848">
        <v>0</v>
      </c>
      <c r="E10848">
        <v>0</v>
      </c>
      <c r="F10848">
        <v>0</v>
      </c>
    </row>
    <row r="10849" spans="1:6" ht="15" customHeight="1" x14ac:dyDescent="0.35">
      <c r="A10849" s="86">
        <v>6106072</v>
      </c>
      <c r="B10849" t="s">
        <v>2190</v>
      </c>
      <c r="C10849">
        <v>0</v>
      </c>
      <c r="D10849">
        <v>0</v>
      </c>
      <c r="E10849">
        <v>0</v>
      </c>
      <c r="F10849">
        <v>0</v>
      </c>
    </row>
    <row r="10850" spans="1:6" ht="15" customHeight="1" x14ac:dyDescent="0.35">
      <c r="A10850" s="86">
        <v>6107</v>
      </c>
      <c r="B10850" t="s">
        <v>2220</v>
      </c>
      <c r="C10850">
        <v>0</v>
      </c>
      <c r="D10850">
        <v>0</v>
      </c>
      <c r="E10850">
        <v>0</v>
      </c>
      <c r="F10850">
        <v>0</v>
      </c>
    </row>
    <row r="10851" spans="1:6" ht="15" customHeight="1" x14ac:dyDescent="0.35">
      <c r="A10851" s="86">
        <v>610701</v>
      </c>
      <c r="B10851" t="s">
        <v>201</v>
      </c>
      <c r="C10851">
        <v>0</v>
      </c>
      <c r="D10851">
        <v>0</v>
      </c>
      <c r="E10851">
        <v>0</v>
      </c>
      <c r="F10851">
        <v>0</v>
      </c>
    </row>
    <row r="10852" spans="1:6" ht="15" customHeight="1" x14ac:dyDescent="0.35">
      <c r="A10852" s="86">
        <v>6107011</v>
      </c>
      <c r="B10852" t="s">
        <v>2183</v>
      </c>
      <c r="C10852">
        <v>0</v>
      </c>
      <c r="D10852">
        <v>0</v>
      </c>
      <c r="E10852">
        <v>0</v>
      </c>
      <c r="F10852">
        <v>0</v>
      </c>
    </row>
    <row r="10853" spans="1:6" ht="15" customHeight="1" x14ac:dyDescent="0.35">
      <c r="A10853" s="86">
        <v>610701101</v>
      </c>
      <c r="B10853" t="s">
        <v>2184</v>
      </c>
      <c r="C10853">
        <v>0</v>
      </c>
      <c r="D10853">
        <v>0</v>
      </c>
      <c r="E10853">
        <v>0</v>
      </c>
      <c r="F10853">
        <v>0</v>
      </c>
    </row>
    <row r="10854" spans="1:6" ht="15" customHeight="1" x14ac:dyDescent="0.35">
      <c r="A10854" s="86">
        <v>610701102</v>
      </c>
      <c r="B10854" t="s">
        <v>2185</v>
      </c>
      <c r="C10854">
        <v>0</v>
      </c>
      <c r="D10854">
        <v>0</v>
      </c>
      <c r="E10854">
        <v>0</v>
      </c>
      <c r="F10854">
        <v>0</v>
      </c>
    </row>
    <row r="10855" spans="1:6" ht="15" customHeight="1" x14ac:dyDescent="0.35">
      <c r="A10855" s="86">
        <v>610701103</v>
      </c>
      <c r="B10855" t="s">
        <v>2186</v>
      </c>
      <c r="C10855">
        <v>0</v>
      </c>
      <c r="D10855">
        <v>0</v>
      </c>
      <c r="E10855">
        <v>0</v>
      </c>
      <c r="F10855">
        <v>0</v>
      </c>
    </row>
    <row r="10856" spans="1:6" ht="15" customHeight="1" x14ac:dyDescent="0.35">
      <c r="A10856" s="86">
        <v>610701104</v>
      </c>
      <c r="B10856" t="s">
        <v>2187</v>
      </c>
      <c r="C10856">
        <v>0</v>
      </c>
      <c r="D10856">
        <v>0</v>
      </c>
      <c r="E10856">
        <v>0</v>
      </c>
      <c r="F10856">
        <v>0</v>
      </c>
    </row>
    <row r="10857" spans="1:6" ht="15" customHeight="1" x14ac:dyDescent="0.35">
      <c r="A10857" s="86">
        <v>6107012</v>
      </c>
      <c r="B10857" t="s">
        <v>2208</v>
      </c>
      <c r="C10857">
        <v>0</v>
      </c>
      <c r="D10857">
        <v>0</v>
      </c>
      <c r="E10857">
        <v>0</v>
      </c>
      <c r="F10857">
        <v>0</v>
      </c>
    </row>
    <row r="10858" spans="1:6" ht="15" customHeight="1" x14ac:dyDescent="0.35">
      <c r="A10858" s="86">
        <v>610701201</v>
      </c>
      <c r="B10858" t="s">
        <v>2184</v>
      </c>
      <c r="C10858">
        <v>0</v>
      </c>
      <c r="D10858">
        <v>0</v>
      </c>
      <c r="E10858">
        <v>0</v>
      </c>
      <c r="F10858">
        <v>0</v>
      </c>
    </row>
    <row r="10859" spans="1:6" ht="15" customHeight="1" x14ac:dyDescent="0.35">
      <c r="A10859" s="86">
        <v>610701202</v>
      </c>
      <c r="B10859" t="s">
        <v>2185</v>
      </c>
      <c r="C10859">
        <v>0</v>
      </c>
      <c r="D10859">
        <v>0</v>
      </c>
      <c r="E10859">
        <v>0</v>
      </c>
      <c r="F10859">
        <v>0</v>
      </c>
    </row>
    <row r="10860" spans="1:6" ht="15" customHeight="1" x14ac:dyDescent="0.35">
      <c r="A10860" s="86">
        <v>610701203</v>
      </c>
      <c r="B10860" t="s">
        <v>2186</v>
      </c>
      <c r="C10860">
        <v>0</v>
      </c>
      <c r="D10860">
        <v>0</v>
      </c>
      <c r="E10860">
        <v>0</v>
      </c>
      <c r="F10860">
        <v>0</v>
      </c>
    </row>
    <row r="10861" spans="1:6" ht="15" customHeight="1" x14ac:dyDescent="0.35">
      <c r="A10861" s="86">
        <v>610701204</v>
      </c>
      <c r="B10861" t="s">
        <v>2187</v>
      </c>
      <c r="C10861">
        <v>0</v>
      </c>
      <c r="D10861">
        <v>0</v>
      </c>
      <c r="E10861">
        <v>0</v>
      </c>
      <c r="F10861">
        <v>0</v>
      </c>
    </row>
    <row r="10862" spans="1:6" ht="15" customHeight="1" x14ac:dyDescent="0.35">
      <c r="A10862" s="86">
        <v>610702</v>
      </c>
      <c r="B10862" t="s">
        <v>2213</v>
      </c>
      <c r="C10862">
        <v>0</v>
      </c>
      <c r="D10862">
        <v>0</v>
      </c>
      <c r="E10862">
        <v>0</v>
      </c>
      <c r="F10862">
        <v>0</v>
      </c>
    </row>
    <row r="10863" spans="1:6" ht="15" customHeight="1" x14ac:dyDescent="0.35">
      <c r="A10863" s="86">
        <v>6107021</v>
      </c>
      <c r="B10863" t="s">
        <v>211</v>
      </c>
      <c r="C10863">
        <v>0</v>
      </c>
      <c r="D10863">
        <v>0</v>
      </c>
      <c r="E10863">
        <v>0</v>
      </c>
      <c r="F10863">
        <v>0</v>
      </c>
    </row>
    <row r="10864" spans="1:6" ht="15" customHeight="1" x14ac:dyDescent="0.35">
      <c r="A10864" s="86">
        <v>6107022</v>
      </c>
      <c r="B10864" t="s">
        <v>2190</v>
      </c>
      <c r="C10864">
        <v>0</v>
      </c>
      <c r="D10864">
        <v>0</v>
      </c>
      <c r="E10864">
        <v>0</v>
      </c>
      <c r="F10864">
        <v>0</v>
      </c>
    </row>
    <row r="10865" spans="1:6" ht="15" customHeight="1" x14ac:dyDescent="0.35">
      <c r="A10865" s="86">
        <v>610703</v>
      </c>
      <c r="B10865" t="s">
        <v>2073</v>
      </c>
      <c r="C10865">
        <v>0</v>
      </c>
      <c r="D10865">
        <v>0</v>
      </c>
      <c r="E10865">
        <v>0</v>
      </c>
      <c r="F10865">
        <v>0</v>
      </c>
    </row>
    <row r="10866" spans="1:6" ht="15" customHeight="1" x14ac:dyDescent="0.35">
      <c r="A10866" s="86">
        <v>6107031</v>
      </c>
      <c r="B10866" t="s">
        <v>2191</v>
      </c>
      <c r="C10866">
        <v>0</v>
      </c>
      <c r="D10866">
        <v>0</v>
      </c>
      <c r="E10866">
        <v>0</v>
      </c>
      <c r="F10866">
        <v>0</v>
      </c>
    </row>
    <row r="10867" spans="1:6" ht="15" customHeight="1" x14ac:dyDescent="0.35">
      <c r="A10867" s="86">
        <v>610703101</v>
      </c>
      <c r="B10867" t="s">
        <v>2122</v>
      </c>
      <c r="C10867">
        <v>0</v>
      </c>
      <c r="D10867">
        <v>0</v>
      </c>
      <c r="E10867">
        <v>0</v>
      </c>
      <c r="F10867">
        <v>0</v>
      </c>
    </row>
    <row r="10868" spans="1:6" ht="15" customHeight="1" x14ac:dyDescent="0.35">
      <c r="A10868" s="86">
        <v>610703102</v>
      </c>
      <c r="B10868" t="s">
        <v>2192</v>
      </c>
      <c r="C10868">
        <v>0</v>
      </c>
      <c r="D10868">
        <v>0</v>
      </c>
      <c r="E10868">
        <v>0</v>
      </c>
      <c r="F10868">
        <v>0</v>
      </c>
    </row>
    <row r="10869" spans="1:6" ht="15" customHeight="1" x14ac:dyDescent="0.35">
      <c r="A10869" s="86">
        <v>610703103</v>
      </c>
      <c r="B10869" t="s">
        <v>2210</v>
      </c>
      <c r="C10869">
        <v>0</v>
      </c>
      <c r="D10869">
        <v>0</v>
      </c>
      <c r="E10869">
        <v>0</v>
      </c>
      <c r="F10869">
        <v>0</v>
      </c>
    </row>
    <row r="10870" spans="1:6" ht="15" customHeight="1" x14ac:dyDescent="0.35">
      <c r="A10870" s="86">
        <v>6107032</v>
      </c>
      <c r="B10870" t="s">
        <v>2193</v>
      </c>
      <c r="C10870">
        <v>0</v>
      </c>
      <c r="D10870">
        <v>0</v>
      </c>
      <c r="E10870">
        <v>0</v>
      </c>
      <c r="F10870">
        <v>0</v>
      </c>
    </row>
    <row r="10871" spans="1:6" ht="15" customHeight="1" x14ac:dyDescent="0.35">
      <c r="A10871" s="86">
        <v>610703201</v>
      </c>
      <c r="B10871" t="s">
        <v>2209</v>
      </c>
      <c r="C10871">
        <v>0</v>
      </c>
      <c r="D10871">
        <v>0</v>
      </c>
      <c r="E10871">
        <v>0</v>
      </c>
      <c r="F10871">
        <v>0</v>
      </c>
    </row>
    <row r="10872" spans="1:6" ht="15" customHeight="1" x14ac:dyDescent="0.35">
      <c r="A10872" s="86">
        <v>610703202</v>
      </c>
      <c r="B10872" t="s">
        <v>2192</v>
      </c>
      <c r="C10872">
        <v>0</v>
      </c>
      <c r="D10872">
        <v>0</v>
      </c>
      <c r="E10872">
        <v>0</v>
      </c>
      <c r="F10872">
        <v>0</v>
      </c>
    </row>
    <row r="10873" spans="1:6" ht="15" customHeight="1" x14ac:dyDescent="0.35">
      <c r="A10873" s="86">
        <v>610703203</v>
      </c>
      <c r="B10873" t="s">
        <v>2210</v>
      </c>
      <c r="C10873">
        <v>0</v>
      </c>
      <c r="D10873">
        <v>0</v>
      </c>
      <c r="E10873">
        <v>0</v>
      </c>
      <c r="F10873">
        <v>0</v>
      </c>
    </row>
    <row r="10874" spans="1:6" ht="15" customHeight="1" x14ac:dyDescent="0.35">
      <c r="A10874" s="86">
        <v>610704</v>
      </c>
      <c r="B10874" t="s">
        <v>258</v>
      </c>
      <c r="C10874">
        <v>0</v>
      </c>
      <c r="D10874">
        <v>0</v>
      </c>
      <c r="E10874">
        <v>0</v>
      </c>
      <c r="F10874">
        <v>0</v>
      </c>
    </row>
    <row r="10875" spans="1:6" ht="15" customHeight="1" x14ac:dyDescent="0.35">
      <c r="A10875" s="86">
        <v>6107041</v>
      </c>
      <c r="B10875" t="s">
        <v>211</v>
      </c>
      <c r="C10875">
        <v>0</v>
      </c>
      <c r="D10875">
        <v>0</v>
      </c>
      <c r="E10875">
        <v>0</v>
      </c>
      <c r="F10875">
        <v>0</v>
      </c>
    </row>
    <row r="10876" spans="1:6" ht="15" customHeight="1" x14ac:dyDescent="0.35">
      <c r="A10876" s="86">
        <v>6107042</v>
      </c>
      <c r="B10876" t="s">
        <v>2190</v>
      </c>
      <c r="C10876">
        <v>0</v>
      </c>
      <c r="D10876">
        <v>0</v>
      </c>
      <c r="E10876">
        <v>0</v>
      </c>
      <c r="F10876">
        <v>0</v>
      </c>
    </row>
    <row r="10877" spans="1:6" ht="15" customHeight="1" x14ac:dyDescent="0.35">
      <c r="A10877" s="86">
        <v>610705</v>
      </c>
      <c r="B10877" t="s">
        <v>2215</v>
      </c>
      <c r="C10877">
        <v>0</v>
      </c>
      <c r="D10877">
        <v>0</v>
      </c>
      <c r="E10877">
        <v>0</v>
      </c>
      <c r="F10877">
        <v>0</v>
      </c>
    </row>
    <row r="10878" spans="1:6" ht="15" customHeight="1" x14ac:dyDescent="0.35">
      <c r="A10878" s="86">
        <v>6107051</v>
      </c>
      <c r="B10878" t="s">
        <v>211</v>
      </c>
      <c r="C10878">
        <v>0</v>
      </c>
      <c r="D10878">
        <v>0</v>
      </c>
      <c r="E10878">
        <v>0</v>
      </c>
      <c r="F10878">
        <v>0</v>
      </c>
    </row>
    <row r="10879" spans="1:6" ht="15" customHeight="1" x14ac:dyDescent="0.35">
      <c r="A10879" s="86">
        <v>6107052</v>
      </c>
      <c r="B10879" t="s">
        <v>2190</v>
      </c>
      <c r="C10879">
        <v>0</v>
      </c>
      <c r="D10879">
        <v>0</v>
      </c>
      <c r="E10879">
        <v>0</v>
      </c>
      <c r="F10879">
        <v>0</v>
      </c>
    </row>
    <row r="10880" spans="1:6" ht="15" customHeight="1" x14ac:dyDescent="0.35">
      <c r="A10880" s="86">
        <v>610706</v>
      </c>
      <c r="B10880" t="s">
        <v>259</v>
      </c>
      <c r="C10880">
        <v>0</v>
      </c>
      <c r="D10880">
        <v>0</v>
      </c>
      <c r="E10880">
        <v>0</v>
      </c>
      <c r="F10880">
        <v>0</v>
      </c>
    </row>
    <row r="10881" spans="1:6" ht="15" customHeight="1" x14ac:dyDescent="0.35">
      <c r="A10881" s="86">
        <v>6107061</v>
      </c>
      <c r="B10881" t="s">
        <v>787</v>
      </c>
      <c r="C10881">
        <v>0</v>
      </c>
      <c r="D10881">
        <v>0</v>
      </c>
      <c r="E10881">
        <v>0</v>
      </c>
      <c r="F10881">
        <v>0</v>
      </c>
    </row>
    <row r="10882" spans="1:6" ht="15" customHeight="1" x14ac:dyDescent="0.35">
      <c r="A10882" s="86">
        <v>610706101</v>
      </c>
      <c r="B10882" t="s">
        <v>390</v>
      </c>
      <c r="C10882">
        <v>0</v>
      </c>
      <c r="D10882">
        <v>0</v>
      </c>
      <c r="E10882">
        <v>0</v>
      </c>
      <c r="F10882">
        <v>0</v>
      </c>
    </row>
    <row r="10883" spans="1:6" ht="15" customHeight="1" x14ac:dyDescent="0.35">
      <c r="A10883" s="86">
        <v>610706102</v>
      </c>
      <c r="B10883" t="s">
        <v>788</v>
      </c>
      <c r="C10883">
        <v>0</v>
      </c>
      <c r="D10883">
        <v>0</v>
      </c>
      <c r="E10883">
        <v>0</v>
      </c>
      <c r="F10883">
        <v>0</v>
      </c>
    </row>
    <row r="10884" spans="1:6" ht="15" customHeight="1" x14ac:dyDescent="0.35">
      <c r="A10884" s="86">
        <v>610706103</v>
      </c>
      <c r="B10884" t="s">
        <v>2194</v>
      </c>
      <c r="C10884">
        <v>0</v>
      </c>
      <c r="D10884">
        <v>0</v>
      </c>
      <c r="E10884">
        <v>0</v>
      </c>
      <c r="F10884">
        <v>0</v>
      </c>
    </row>
    <row r="10885" spans="1:6" ht="15" customHeight="1" x14ac:dyDescent="0.35">
      <c r="A10885" s="86">
        <v>610706104</v>
      </c>
      <c r="B10885" t="s">
        <v>430</v>
      </c>
      <c r="C10885">
        <v>0</v>
      </c>
      <c r="D10885">
        <v>0</v>
      </c>
      <c r="E10885">
        <v>0</v>
      </c>
      <c r="F10885">
        <v>0</v>
      </c>
    </row>
    <row r="10886" spans="1:6" ht="15" customHeight="1" x14ac:dyDescent="0.35">
      <c r="A10886" s="86">
        <v>610706105</v>
      </c>
      <c r="B10886" t="s">
        <v>789</v>
      </c>
      <c r="C10886">
        <v>0</v>
      </c>
      <c r="D10886">
        <v>0</v>
      </c>
      <c r="E10886">
        <v>0</v>
      </c>
      <c r="F10886">
        <v>0</v>
      </c>
    </row>
    <row r="10887" spans="1:6" ht="15" customHeight="1" x14ac:dyDescent="0.35">
      <c r="A10887" s="86">
        <v>610706106</v>
      </c>
      <c r="B10887" t="s">
        <v>447</v>
      </c>
      <c r="C10887">
        <v>0</v>
      </c>
      <c r="D10887">
        <v>0</v>
      </c>
      <c r="E10887">
        <v>0</v>
      </c>
      <c r="F10887">
        <v>0</v>
      </c>
    </row>
    <row r="10888" spans="1:6" ht="15" customHeight="1" x14ac:dyDescent="0.35">
      <c r="A10888" s="86">
        <v>610706107</v>
      </c>
      <c r="B10888" t="s">
        <v>660</v>
      </c>
      <c r="C10888">
        <v>0</v>
      </c>
      <c r="D10888">
        <v>0</v>
      </c>
      <c r="E10888">
        <v>0</v>
      </c>
      <c r="F10888">
        <v>0</v>
      </c>
    </row>
    <row r="10889" spans="1:6" ht="15" customHeight="1" x14ac:dyDescent="0.35">
      <c r="A10889" s="86">
        <v>610706108</v>
      </c>
      <c r="B10889" t="s">
        <v>402</v>
      </c>
      <c r="C10889">
        <v>0</v>
      </c>
      <c r="D10889">
        <v>0</v>
      </c>
      <c r="E10889">
        <v>0</v>
      </c>
      <c r="F10889">
        <v>0</v>
      </c>
    </row>
    <row r="10890" spans="1:6" ht="15" customHeight="1" x14ac:dyDescent="0.35">
      <c r="A10890" s="86">
        <v>610706109</v>
      </c>
      <c r="B10890" t="s">
        <v>653</v>
      </c>
      <c r="C10890">
        <v>0</v>
      </c>
      <c r="D10890">
        <v>0</v>
      </c>
      <c r="E10890">
        <v>0</v>
      </c>
      <c r="F10890">
        <v>0</v>
      </c>
    </row>
    <row r="10891" spans="1:6" ht="15" customHeight="1" x14ac:dyDescent="0.35">
      <c r="A10891" s="86">
        <v>610706110</v>
      </c>
      <c r="B10891" t="s">
        <v>790</v>
      </c>
      <c r="C10891">
        <v>0</v>
      </c>
      <c r="D10891">
        <v>0</v>
      </c>
      <c r="E10891">
        <v>0</v>
      </c>
      <c r="F10891">
        <v>0</v>
      </c>
    </row>
    <row r="10892" spans="1:6" ht="15" customHeight="1" x14ac:dyDescent="0.35">
      <c r="A10892" s="86">
        <v>610706111</v>
      </c>
      <c r="B10892" t="s">
        <v>791</v>
      </c>
      <c r="C10892">
        <v>0</v>
      </c>
      <c r="D10892">
        <v>0</v>
      </c>
      <c r="E10892">
        <v>0</v>
      </c>
      <c r="F10892">
        <v>0</v>
      </c>
    </row>
    <row r="10893" spans="1:6" ht="15" customHeight="1" x14ac:dyDescent="0.35">
      <c r="A10893" s="86">
        <v>610706112</v>
      </c>
      <c r="B10893" t="s">
        <v>2221</v>
      </c>
      <c r="C10893">
        <v>0</v>
      </c>
      <c r="D10893">
        <v>0</v>
      </c>
      <c r="E10893">
        <v>0</v>
      </c>
      <c r="F10893">
        <v>0</v>
      </c>
    </row>
    <row r="10894" spans="1:6" ht="15" customHeight="1" x14ac:dyDescent="0.35">
      <c r="A10894" s="86">
        <v>610706113</v>
      </c>
      <c r="B10894" t="s">
        <v>2195</v>
      </c>
      <c r="C10894">
        <v>0</v>
      </c>
      <c r="D10894">
        <v>0</v>
      </c>
      <c r="E10894">
        <v>0</v>
      </c>
      <c r="F10894">
        <v>0</v>
      </c>
    </row>
    <row r="10895" spans="1:6" ht="15" customHeight="1" x14ac:dyDescent="0.35">
      <c r="A10895" s="86">
        <v>610706114</v>
      </c>
      <c r="B10895" t="s">
        <v>2202</v>
      </c>
      <c r="C10895">
        <v>0</v>
      </c>
      <c r="D10895">
        <v>0</v>
      </c>
      <c r="E10895">
        <v>0</v>
      </c>
      <c r="F10895">
        <v>0</v>
      </c>
    </row>
    <row r="10896" spans="1:6" ht="15" customHeight="1" x14ac:dyDescent="0.35">
      <c r="A10896" s="86">
        <v>610706115</v>
      </c>
      <c r="B10896" t="s">
        <v>436</v>
      </c>
      <c r="C10896">
        <v>0</v>
      </c>
      <c r="D10896">
        <v>0</v>
      </c>
      <c r="E10896">
        <v>0</v>
      </c>
      <c r="F10896">
        <v>0</v>
      </c>
    </row>
    <row r="10897" spans="1:6" ht="15" customHeight="1" x14ac:dyDescent="0.35">
      <c r="A10897" s="86">
        <v>610706116</v>
      </c>
      <c r="B10897" t="s">
        <v>2196</v>
      </c>
      <c r="C10897">
        <v>0</v>
      </c>
      <c r="D10897">
        <v>0</v>
      </c>
      <c r="E10897">
        <v>0</v>
      </c>
      <c r="F10897">
        <v>0</v>
      </c>
    </row>
    <row r="10898" spans="1:6" ht="15" customHeight="1" x14ac:dyDescent="0.35">
      <c r="A10898" s="86">
        <v>610706117</v>
      </c>
      <c r="B10898" t="s">
        <v>2197</v>
      </c>
      <c r="C10898">
        <v>0</v>
      </c>
      <c r="D10898">
        <v>0</v>
      </c>
      <c r="E10898">
        <v>0</v>
      </c>
      <c r="F10898">
        <v>0</v>
      </c>
    </row>
    <row r="10899" spans="1:6" ht="15" customHeight="1" x14ac:dyDescent="0.35">
      <c r="A10899" s="86">
        <v>610706118</v>
      </c>
      <c r="B10899" t="s">
        <v>437</v>
      </c>
      <c r="C10899">
        <v>0</v>
      </c>
      <c r="D10899">
        <v>0</v>
      </c>
      <c r="E10899">
        <v>0</v>
      </c>
      <c r="F10899">
        <v>0</v>
      </c>
    </row>
    <row r="10900" spans="1:6" ht="15" customHeight="1" x14ac:dyDescent="0.35">
      <c r="A10900" s="86">
        <v>610706119</v>
      </c>
      <c r="B10900" t="s">
        <v>2198</v>
      </c>
      <c r="C10900">
        <v>0</v>
      </c>
      <c r="D10900">
        <v>0</v>
      </c>
      <c r="E10900">
        <v>0</v>
      </c>
      <c r="F10900">
        <v>0</v>
      </c>
    </row>
    <row r="10901" spans="1:6" ht="15" customHeight="1" x14ac:dyDescent="0.35">
      <c r="A10901" s="86">
        <v>610706120</v>
      </c>
      <c r="B10901" t="s">
        <v>1089</v>
      </c>
      <c r="C10901">
        <v>0</v>
      </c>
      <c r="D10901">
        <v>0</v>
      </c>
      <c r="E10901">
        <v>0</v>
      </c>
      <c r="F10901">
        <v>0</v>
      </c>
    </row>
    <row r="10902" spans="1:6" ht="15" customHeight="1" x14ac:dyDescent="0.35">
      <c r="A10902" s="86">
        <v>610706121</v>
      </c>
      <c r="B10902" t="s">
        <v>1092</v>
      </c>
      <c r="C10902">
        <v>0</v>
      </c>
      <c r="D10902">
        <v>0</v>
      </c>
      <c r="E10902">
        <v>0</v>
      </c>
      <c r="F10902">
        <v>0</v>
      </c>
    </row>
    <row r="10903" spans="1:6" ht="15" customHeight="1" x14ac:dyDescent="0.35">
      <c r="A10903" s="86">
        <v>610706122</v>
      </c>
      <c r="B10903" t="s">
        <v>417</v>
      </c>
      <c r="C10903">
        <v>0</v>
      </c>
      <c r="D10903">
        <v>0</v>
      </c>
      <c r="E10903">
        <v>0</v>
      </c>
      <c r="F10903">
        <v>0</v>
      </c>
    </row>
    <row r="10904" spans="1:6" ht="15" customHeight="1" x14ac:dyDescent="0.35">
      <c r="A10904" s="86">
        <v>610706123</v>
      </c>
      <c r="B10904" t="s">
        <v>2203</v>
      </c>
      <c r="C10904">
        <v>0</v>
      </c>
      <c r="D10904">
        <v>0</v>
      </c>
      <c r="E10904">
        <v>0</v>
      </c>
      <c r="F10904">
        <v>0</v>
      </c>
    </row>
    <row r="10905" spans="1:6" ht="15" customHeight="1" x14ac:dyDescent="0.35">
      <c r="A10905" s="86">
        <v>610706124</v>
      </c>
      <c r="B10905" t="s">
        <v>2204</v>
      </c>
      <c r="C10905">
        <v>0</v>
      </c>
      <c r="D10905">
        <v>0</v>
      </c>
      <c r="E10905">
        <v>0</v>
      </c>
      <c r="F10905">
        <v>0</v>
      </c>
    </row>
    <row r="10906" spans="1:6" ht="15" customHeight="1" x14ac:dyDescent="0.35">
      <c r="A10906" s="86">
        <v>610706125</v>
      </c>
      <c r="B10906" t="s">
        <v>439</v>
      </c>
      <c r="C10906">
        <v>0</v>
      </c>
      <c r="D10906">
        <v>0</v>
      </c>
      <c r="E10906">
        <v>0</v>
      </c>
      <c r="F10906">
        <v>0</v>
      </c>
    </row>
    <row r="10907" spans="1:6" ht="15" customHeight="1" x14ac:dyDescent="0.35">
      <c r="A10907" s="86">
        <v>6107062</v>
      </c>
      <c r="B10907" t="s">
        <v>2200</v>
      </c>
      <c r="C10907">
        <v>0</v>
      </c>
      <c r="D10907">
        <v>0</v>
      </c>
      <c r="E10907">
        <v>0</v>
      </c>
      <c r="F10907">
        <v>0</v>
      </c>
    </row>
    <row r="10908" spans="1:6" ht="15" customHeight="1" x14ac:dyDescent="0.35">
      <c r="A10908" s="86">
        <v>610706201</v>
      </c>
      <c r="B10908" t="s">
        <v>390</v>
      </c>
      <c r="C10908">
        <v>0</v>
      </c>
      <c r="D10908">
        <v>0</v>
      </c>
      <c r="E10908">
        <v>0</v>
      </c>
      <c r="F10908">
        <v>0</v>
      </c>
    </row>
    <row r="10909" spans="1:6" ht="15" customHeight="1" x14ac:dyDescent="0.35">
      <c r="A10909" s="86">
        <v>610706202</v>
      </c>
      <c r="B10909" t="s">
        <v>788</v>
      </c>
      <c r="C10909">
        <v>0</v>
      </c>
      <c r="D10909">
        <v>0</v>
      </c>
      <c r="E10909">
        <v>0</v>
      </c>
      <c r="F10909">
        <v>0</v>
      </c>
    </row>
    <row r="10910" spans="1:6" ht="15" customHeight="1" x14ac:dyDescent="0.35">
      <c r="A10910" s="86">
        <v>610706203</v>
      </c>
      <c r="B10910" t="s">
        <v>2194</v>
      </c>
      <c r="C10910">
        <v>0</v>
      </c>
      <c r="D10910">
        <v>0</v>
      </c>
      <c r="E10910">
        <v>0</v>
      </c>
      <c r="F10910">
        <v>0</v>
      </c>
    </row>
    <row r="10911" spans="1:6" ht="15" customHeight="1" x14ac:dyDescent="0.35">
      <c r="A10911" s="86">
        <v>610706204</v>
      </c>
      <c r="B10911" t="s">
        <v>430</v>
      </c>
      <c r="C10911">
        <v>0</v>
      </c>
      <c r="D10911">
        <v>0</v>
      </c>
      <c r="E10911">
        <v>0</v>
      </c>
      <c r="F10911">
        <v>0</v>
      </c>
    </row>
    <row r="10912" spans="1:6" ht="15" customHeight="1" x14ac:dyDescent="0.35">
      <c r="A10912" s="86">
        <v>610706205</v>
      </c>
      <c r="B10912" t="s">
        <v>789</v>
      </c>
      <c r="C10912">
        <v>0</v>
      </c>
      <c r="D10912">
        <v>0</v>
      </c>
      <c r="E10912">
        <v>0</v>
      </c>
      <c r="F10912">
        <v>0</v>
      </c>
    </row>
    <row r="10913" spans="1:6" ht="15" customHeight="1" x14ac:dyDescent="0.35">
      <c r="A10913" s="86">
        <v>610706206</v>
      </c>
      <c r="B10913" t="s">
        <v>2201</v>
      </c>
      <c r="C10913">
        <v>0</v>
      </c>
      <c r="D10913">
        <v>0</v>
      </c>
      <c r="E10913">
        <v>0</v>
      </c>
      <c r="F10913">
        <v>0</v>
      </c>
    </row>
    <row r="10914" spans="1:6" ht="15" customHeight="1" x14ac:dyDescent="0.35">
      <c r="A10914" s="86">
        <v>610706207</v>
      </c>
      <c r="B10914" t="s">
        <v>660</v>
      </c>
      <c r="C10914">
        <v>0</v>
      </c>
      <c r="D10914">
        <v>0</v>
      </c>
      <c r="E10914">
        <v>0</v>
      </c>
      <c r="F10914">
        <v>0</v>
      </c>
    </row>
    <row r="10915" spans="1:6" ht="15" customHeight="1" x14ac:dyDescent="0.35">
      <c r="A10915" s="86">
        <v>610706208</v>
      </c>
      <c r="B10915" t="s">
        <v>402</v>
      </c>
      <c r="C10915">
        <v>0</v>
      </c>
      <c r="D10915">
        <v>0</v>
      </c>
      <c r="E10915">
        <v>0</v>
      </c>
      <c r="F10915">
        <v>0</v>
      </c>
    </row>
    <row r="10916" spans="1:6" ht="15" customHeight="1" x14ac:dyDescent="0.35">
      <c r="A10916" s="86">
        <v>610706209</v>
      </c>
      <c r="B10916" t="s">
        <v>653</v>
      </c>
      <c r="C10916">
        <v>0</v>
      </c>
      <c r="D10916">
        <v>0</v>
      </c>
      <c r="E10916">
        <v>0</v>
      </c>
      <c r="F10916">
        <v>0</v>
      </c>
    </row>
    <row r="10917" spans="1:6" ht="15" customHeight="1" x14ac:dyDescent="0.35">
      <c r="A10917" s="86">
        <v>610706210</v>
      </c>
      <c r="B10917" t="s">
        <v>790</v>
      </c>
      <c r="C10917">
        <v>0</v>
      </c>
      <c r="D10917">
        <v>0</v>
      </c>
      <c r="E10917">
        <v>0</v>
      </c>
      <c r="F10917">
        <v>0</v>
      </c>
    </row>
    <row r="10918" spans="1:6" ht="15" customHeight="1" x14ac:dyDescent="0.35">
      <c r="A10918" s="86">
        <v>610706211</v>
      </c>
      <c r="B10918" t="s">
        <v>791</v>
      </c>
      <c r="C10918">
        <v>0</v>
      </c>
      <c r="D10918">
        <v>0</v>
      </c>
      <c r="E10918">
        <v>0</v>
      </c>
      <c r="F10918">
        <v>0</v>
      </c>
    </row>
    <row r="10919" spans="1:6" ht="15" customHeight="1" x14ac:dyDescent="0.35">
      <c r="A10919" s="86">
        <v>610706212</v>
      </c>
      <c r="B10919" t="s">
        <v>434</v>
      </c>
      <c r="C10919">
        <v>0</v>
      </c>
      <c r="D10919">
        <v>0</v>
      </c>
      <c r="E10919">
        <v>0</v>
      </c>
      <c r="F10919">
        <v>0</v>
      </c>
    </row>
    <row r="10920" spans="1:6" ht="15" customHeight="1" x14ac:dyDescent="0.35">
      <c r="A10920" s="86">
        <v>610706213</v>
      </c>
      <c r="B10920" t="s">
        <v>2195</v>
      </c>
      <c r="C10920">
        <v>0</v>
      </c>
      <c r="D10920">
        <v>0</v>
      </c>
      <c r="E10920">
        <v>0</v>
      </c>
      <c r="F10920">
        <v>0</v>
      </c>
    </row>
    <row r="10921" spans="1:6" ht="15" customHeight="1" x14ac:dyDescent="0.35">
      <c r="A10921" s="86">
        <v>610706214</v>
      </c>
      <c r="B10921" t="s">
        <v>2202</v>
      </c>
      <c r="C10921">
        <v>0</v>
      </c>
      <c r="D10921">
        <v>0</v>
      </c>
      <c r="E10921">
        <v>0</v>
      </c>
      <c r="F10921">
        <v>0</v>
      </c>
    </row>
    <row r="10922" spans="1:6" ht="15" customHeight="1" x14ac:dyDescent="0.35">
      <c r="A10922" s="86">
        <v>610706215</v>
      </c>
      <c r="B10922" t="s">
        <v>436</v>
      </c>
      <c r="C10922">
        <v>0</v>
      </c>
      <c r="D10922">
        <v>0</v>
      </c>
      <c r="E10922">
        <v>0</v>
      </c>
      <c r="F10922">
        <v>0</v>
      </c>
    </row>
    <row r="10923" spans="1:6" ht="15" customHeight="1" x14ac:dyDescent="0.35">
      <c r="A10923" s="86">
        <v>610706216</v>
      </c>
      <c r="B10923" t="s">
        <v>2222</v>
      </c>
      <c r="C10923">
        <v>0</v>
      </c>
      <c r="D10923">
        <v>0</v>
      </c>
      <c r="E10923">
        <v>0</v>
      </c>
      <c r="F10923">
        <v>0</v>
      </c>
    </row>
    <row r="10924" spans="1:6" ht="15" customHeight="1" x14ac:dyDescent="0.35">
      <c r="A10924" s="86">
        <v>610706217</v>
      </c>
      <c r="B10924" t="s">
        <v>2197</v>
      </c>
      <c r="C10924">
        <v>0</v>
      </c>
      <c r="D10924">
        <v>0</v>
      </c>
      <c r="E10924">
        <v>0</v>
      </c>
      <c r="F10924">
        <v>0</v>
      </c>
    </row>
    <row r="10925" spans="1:6" ht="15" customHeight="1" x14ac:dyDescent="0.35">
      <c r="A10925" s="86">
        <v>610706218</v>
      </c>
      <c r="B10925" t="s">
        <v>437</v>
      </c>
      <c r="C10925">
        <v>0</v>
      </c>
      <c r="D10925">
        <v>0</v>
      </c>
      <c r="E10925">
        <v>0</v>
      </c>
      <c r="F10925">
        <v>0</v>
      </c>
    </row>
    <row r="10926" spans="1:6" ht="15" customHeight="1" x14ac:dyDescent="0.35">
      <c r="A10926" s="86">
        <v>610706219</v>
      </c>
      <c r="B10926" t="s">
        <v>2198</v>
      </c>
      <c r="C10926">
        <v>0</v>
      </c>
      <c r="D10926">
        <v>0</v>
      </c>
      <c r="E10926">
        <v>0</v>
      </c>
      <c r="F10926">
        <v>0</v>
      </c>
    </row>
    <row r="10927" spans="1:6" ht="15" customHeight="1" x14ac:dyDescent="0.35">
      <c r="A10927" s="86">
        <v>610706220</v>
      </c>
      <c r="B10927" t="s">
        <v>1089</v>
      </c>
      <c r="C10927">
        <v>0</v>
      </c>
      <c r="D10927">
        <v>0</v>
      </c>
      <c r="E10927">
        <v>0</v>
      </c>
      <c r="F10927">
        <v>0</v>
      </c>
    </row>
    <row r="10928" spans="1:6" ht="15" customHeight="1" x14ac:dyDescent="0.35">
      <c r="A10928" s="86">
        <v>610706221</v>
      </c>
      <c r="B10928" t="s">
        <v>1092</v>
      </c>
      <c r="C10928">
        <v>0</v>
      </c>
      <c r="D10928">
        <v>0</v>
      </c>
      <c r="E10928">
        <v>0</v>
      </c>
      <c r="F10928">
        <v>0</v>
      </c>
    </row>
    <row r="10929" spans="1:6" ht="15" customHeight="1" x14ac:dyDescent="0.35">
      <c r="A10929" s="86">
        <v>610706222</v>
      </c>
      <c r="B10929" t="s">
        <v>417</v>
      </c>
      <c r="C10929">
        <v>0</v>
      </c>
      <c r="D10929">
        <v>0</v>
      </c>
      <c r="E10929">
        <v>0</v>
      </c>
      <c r="F10929">
        <v>0</v>
      </c>
    </row>
    <row r="10930" spans="1:6" ht="15" customHeight="1" x14ac:dyDescent="0.35">
      <c r="A10930" s="86">
        <v>610706223</v>
      </c>
      <c r="B10930" t="s">
        <v>2203</v>
      </c>
      <c r="C10930">
        <v>0</v>
      </c>
      <c r="D10930">
        <v>0</v>
      </c>
      <c r="E10930">
        <v>0</v>
      </c>
      <c r="F10930">
        <v>0</v>
      </c>
    </row>
    <row r="10931" spans="1:6" ht="15" customHeight="1" x14ac:dyDescent="0.35">
      <c r="A10931" s="86">
        <v>610706224</v>
      </c>
      <c r="B10931" t="s">
        <v>2204</v>
      </c>
      <c r="C10931">
        <v>0</v>
      </c>
      <c r="D10931">
        <v>0</v>
      </c>
      <c r="E10931">
        <v>0</v>
      </c>
      <c r="F10931">
        <v>0</v>
      </c>
    </row>
    <row r="10932" spans="1:6" ht="15" customHeight="1" x14ac:dyDescent="0.35">
      <c r="A10932" s="86">
        <v>610706225</v>
      </c>
      <c r="B10932" t="s">
        <v>439</v>
      </c>
      <c r="C10932">
        <v>0</v>
      </c>
      <c r="D10932">
        <v>0</v>
      </c>
      <c r="E10932">
        <v>0</v>
      </c>
      <c r="F10932">
        <v>0</v>
      </c>
    </row>
    <row r="10933" spans="1:6" ht="15" customHeight="1" x14ac:dyDescent="0.35">
      <c r="A10933" s="86">
        <v>610707</v>
      </c>
      <c r="B10933" t="s">
        <v>2216</v>
      </c>
      <c r="C10933">
        <v>0</v>
      </c>
      <c r="D10933">
        <v>0</v>
      </c>
      <c r="E10933">
        <v>0</v>
      </c>
      <c r="F10933">
        <v>0</v>
      </c>
    </row>
    <row r="10934" spans="1:6" ht="15" customHeight="1" x14ac:dyDescent="0.35">
      <c r="A10934" s="86">
        <v>6107071</v>
      </c>
      <c r="B10934" t="s">
        <v>211</v>
      </c>
      <c r="C10934">
        <v>0</v>
      </c>
      <c r="D10934">
        <v>0</v>
      </c>
      <c r="E10934">
        <v>0</v>
      </c>
      <c r="F10934">
        <v>0</v>
      </c>
    </row>
    <row r="10935" spans="1:6" ht="15" customHeight="1" x14ac:dyDescent="0.35">
      <c r="A10935" s="86">
        <v>6107072</v>
      </c>
      <c r="B10935" t="s">
        <v>2190</v>
      </c>
      <c r="C10935">
        <v>0</v>
      </c>
      <c r="D10935">
        <v>0</v>
      </c>
      <c r="E10935">
        <v>0</v>
      </c>
      <c r="F10935">
        <v>0</v>
      </c>
    </row>
    <row r="10936" spans="1:6" ht="15" customHeight="1" x14ac:dyDescent="0.35">
      <c r="A10936" s="86">
        <v>6108</v>
      </c>
      <c r="B10936" t="s">
        <v>2223</v>
      </c>
      <c r="C10936">
        <v>0</v>
      </c>
      <c r="D10936">
        <v>0</v>
      </c>
      <c r="E10936">
        <v>0</v>
      </c>
      <c r="F10936">
        <v>0</v>
      </c>
    </row>
    <row r="10937" spans="1:6" ht="15" customHeight="1" x14ac:dyDescent="0.35">
      <c r="A10937" s="86">
        <v>610801</v>
      </c>
      <c r="B10937" t="s">
        <v>2206</v>
      </c>
      <c r="C10937">
        <v>0</v>
      </c>
      <c r="D10937">
        <v>0</v>
      </c>
      <c r="E10937">
        <v>0</v>
      </c>
      <c r="F10937">
        <v>0</v>
      </c>
    </row>
    <row r="10938" spans="1:6" ht="15" customHeight="1" x14ac:dyDescent="0.35">
      <c r="A10938" s="86">
        <v>6108011</v>
      </c>
      <c r="B10938" t="s">
        <v>211</v>
      </c>
      <c r="C10938">
        <v>0</v>
      </c>
      <c r="D10938">
        <v>0</v>
      </c>
      <c r="E10938">
        <v>0</v>
      </c>
      <c r="F10938">
        <v>0</v>
      </c>
    </row>
    <row r="10939" spans="1:6" ht="15" customHeight="1" x14ac:dyDescent="0.35">
      <c r="A10939" s="86">
        <v>6108012</v>
      </c>
      <c r="B10939" t="s">
        <v>2190</v>
      </c>
      <c r="C10939">
        <v>0</v>
      </c>
      <c r="D10939">
        <v>0</v>
      </c>
      <c r="E10939">
        <v>0</v>
      </c>
      <c r="F10939">
        <v>0</v>
      </c>
    </row>
    <row r="10940" spans="1:6" ht="15" customHeight="1" x14ac:dyDescent="0.35">
      <c r="A10940" s="86">
        <v>610802</v>
      </c>
      <c r="B10940" t="s">
        <v>256</v>
      </c>
      <c r="C10940">
        <v>0</v>
      </c>
      <c r="D10940">
        <v>0</v>
      </c>
      <c r="E10940">
        <v>0</v>
      </c>
      <c r="F10940">
        <v>0</v>
      </c>
    </row>
    <row r="10941" spans="1:6" ht="15" customHeight="1" x14ac:dyDescent="0.35">
      <c r="A10941" s="86">
        <v>6108021</v>
      </c>
      <c r="B10941" t="s">
        <v>211</v>
      </c>
      <c r="C10941">
        <v>0</v>
      </c>
      <c r="D10941">
        <v>0</v>
      </c>
      <c r="E10941">
        <v>0</v>
      </c>
      <c r="F10941">
        <v>0</v>
      </c>
    </row>
    <row r="10942" spans="1:6" ht="15" customHeight="1" x14ac:dyDescent="0.35">
      <c r="A10942" s="86">
        <v>6108022</v>
      </c>
      <c r="B10942" t="s">
        <v>2190</v>
      </c>
      <c r="C10942">
        <v>0</v>
      </c>
      <c r="D10942">
        <v>0</v>
      </c>
      <c r="E10942">
        <v>0</v>
      </c>
      <c r="F10942">
        <v>0</v>
      </c>
    </row>
    <row r="10943" spans="1:6" ht="15" customHeight="1" x14ac:dyDescent="0.35">
      <c r="A10943" s="86">
        <v>610803</v>
      </c>
      <c r="B10943" t="s">
        <v>2207</v>
      </c>
      <c r="C10943">
        <v>0</v>
      </c>
      <c r="D10943">
        <v>0</v>
      </c>
      <c r="E10943">
        <v>0</v>
      </c>
      <c r="F10943">
        <v>0</v>
      </c>
    </row>
    <row r="10944" spans="1:6" ht="15" customHeight="1" x14ac:dyDescent="0.35">
      <c r="A10944" s="86">
        <v>6108031</v>
      </c>
      <c r="B10944" t="s">
        <v>211</v>
      </c>
      <c r="C10944">
        <v>0</v>
      </c>
      <c r="D10944">
        <v>0</v>
      </c>
      <c r="E10944">
        <v>0</v>
      </c>
      <c r="F10944">
        <v>0</v>
      </c>
    </row>
    <row r="10945" spans="1:6" ht="15" customHeight="1" x14ac:dyDescent="0.35">
      <c r="A10945" s="86">
        <v>6108032</v>
      </c>
      <c r="B10945" t="s">
        <v>2190</v>
      </c>
      <c r="C10945">
        <v>0</v>
      </c>
      <c r="D10945">
        <v>0</v>
      </c>
      <c r="E10945">
        <v>0</v>
      </c>
      <c r="F10945">
        <v>0</v>
      </c>
    </row>
    <row r="10946" spans="1:6" ht="15" customHeight="1" x14ac:dyDescent="0.35">
      <c r="A10946" s="86">
        <v>6109</v>
      </c>
      <c r="B10946" t="s">
        <v>795</v>
      </c>
      <c r="C10946">
        <v>74474362.670000002</v>
      </c>
      <c r="D10946">
        <v>32264848.879999999</v>
      </c>
      <c r="E10946">
        <v>14376080.85</v>
      </c>
      <c r="F10946">
        <v>92363130.700000003</v>
      </c>
    </row>
    <row r="10947" spans="1:6" ht="15" customHeight="1" x14ac:dyDescent="0.35">
      <c r="A10947" s="86">
        <v>610901</v>
      </c>
      <c r="B10947" t="s">
        <v>2206</v>
      </c>
      <c r="C10947">
        <v>0</v>
      </c>
      <c r="D10947">
        <v>0</v>
      </c>
      <c r="E10947">
        <v>0</v>
      </c>
      <c r="F10947">
        <v>0</v>
      </c>
    </row>
    <row r="10948" spans="1:6" ht="15" customHeight="1" x14ac:dyDescent="0.35">
      <c r="A10948" s="86">
        <v>6109011</v>
      </c>
      <c r="B10948" t="s">
        <v>211</v>
      </c>
      <c r="C10948">
        <v>0</v>
      </c>
      <c r="D10948">
        <v>0</v>
      </c>
      <c r="E10948">
        <v>0</v>
      </c>
      <c r="F10948">
        <v>0</v>
      </c>
    </row>
    <row r="10949" spans="1:6" ht="15" customHeight="1" x14ac:dyDescent="0.35">
      <c r="A10949" s="86">
        <v>6109012</v>
      </c>
      <c r="B10949" t="s">
        <v>2190</v>
      </c>
      <c r="C10949">
        <v>0</v>
      </c>
      <c r="D10949">
        <v>0</v>
      </c>
      <c r="E10949">
        <v>0</v>
      </c>
      <c r="F10949">
        <v>0</v>
      </c>
    </row>
    <row r="10950" spans="1:6" ht="15" customHeight="1" x14ac:dyDescent="0.35">
      <c r="A10950" s="86">
        <v>610902</v>
      </c>
      <c r="B10950" t="s">
        <v>256</v>
      </c>
      <c r="C10950">
        <v>74474362.670000002</v>
      </c>
      <c r="D10950">
        <v>32264848.879999999</v>
      </c>
      <c r="E10950">
        <v>14376080.85</v>
      </c>
      <c r="F10950">
        <v>92363130.700000003</v>
      </c>
    </row>
    <row r="10951" spans="1:6" ht="15" customHeight="1" x14ac:dyDescent="0.35">
      <c r="A10951" s="86">
        <v>6109021</v>
      </c>
      <c r="B10951" t="s">
        <v>211</v>
      </c>
      <c r="C10951">
        <v>74474362.670000002</v>
      </c>
      <c r="D10951">
        <v>32264848.879999999</v>
      </c>
      <c r="E10951">
        <v>14376080.85</v>
      </c>
      <c r="F10951">
        <v>92363130.700000003</v>
      </c>
    </row>
    <row r="10952" spans="1:6" ht="15" customHeight="1" x14ac:dyDescent="0.35">
      <c r="A10952" s="86">
        <v>6109022</v>
      </c>
      <c r="B10952" t="s">
        <v>2190</v>
      </c>
      <c r="C10952">
        <v>0</v>
      </c>
      <c r="D10952">
        <v>0</v>
      </c>
      <c r="E10952">
        <v>0</v>
      </c>
      <c r="F10952">
        <v>0</v>
      </c>
    </row>
    <row r="10953" spans="1:6" ht="15" customHeight="1" x14ac:dyDescent="0.35">
      <c r="A10953" s="86">
        <v>610903</v>
      </c>
      <c r="B10953" t="s">
        <v>2207</v>
      </c>
      <c r="C10953">
        <v>0</v>
      </c>
      <c r="D10953">
        <v>0</v>
      </c>
      <c r="E10953">
        <v>0</v>
      </c>
      <c r="F10953">
        <v>0</v>
      </c>
    </row>
    <row r="10954" spans="1:6" ht="15" customHeight="1" x14ac:dyDescent="0.35">
      <c r="A10954" s="86">
        <v>6109031</v>
      </c>
      <c r="B10954" t="s">
        <v>211</v>
      </c>
      <c r="C10954">
        <v>0</v>
      </c>
      <c r="D10954">
        <v>0</v>
      </c>
      <c r="E10954">
        <v>0</v>
      </c>
      <c r="F10954">
        <v>0</v>
      </c>
    </row>
    <row r="10955" spans="1:6" ht="15" customHeight="1" x14ac:dyDescent="0.35">
      <c r="A10955" s="86">
        <v>6109032</v>
      </c>
      <c r="B10955" t="s">
        <v>2190</v>
      </c>
      <c r="C10955">
        <v>0</v>
      </c>
      <c r="D10955">
        <v>0</v>
      </c>
      <c r="E10955">
        <v>0</v>
      </c>
      <c r="F10955">
        <v>0</v>
      </c>
    </row>
    <row r="10956" spans="1:6" ht="15" customHeight="1" x14ac:dyDescent="0.35">
      <c r="A10956" s="86">
        <v>6110</v>
      </c>
      <c r="B10956" t="s">
        <v>795</v>
      </c>
      <c r="C10956">
        <v>0</v>
      </c>
      <c r="D10956">
        <v>0</v>
      </c>
      <c r="E10956">
        <v>0</v>
      </c>
      <c r="F10956">
        <v>0</v>
      </c>
    </row>
    <row r="10957" spans="1:6" ht="15" customHeight="1" x14ac:dyDescent="0.35">
      <c r="A10957" s="86">
        <v>611001</v>
      </c>
      <c r="B10957" t="s">
        <v>2206</v>
      </c>
      <c r="C10957">
        <v>0</v>
      </c>
      <c r="D10957">
        <v>0</v>
      </c>
      <c r="E10957">
        <v>0</v>
      </c>
      <c r="F10957">
        <v>0</v>
      </c>
    </row>
    <row r="10958" spans="1:6" ht="15" customHeight="1" x14ac:dyDescent="0.35">
      <c r="A10958" s="86">
        <v>6110011</v>
      </c>
      <c r="B10958" t="s">
        <v>211</v>
      </c>
      <c r="C10958">
        <v>0</v>
      </c>
      <c r="D10958">
        <v>0</v>
      </c>
      <c r="E10958">
        <v>0</v>
      </c>
      <c r="F10958">
        <v>0</v>
      </c>
    </row>
    <row r="10959" spans="1:6" ht="15" customHeight="1" x14ac:dyDescent="0.35">
      <c r="A10959" s="86">
        <v>6110012</v>
      </c>
      <c r="B10959" t="s">
        <v>2190</v>
      </c>
      <c r="C10959">
        <v>0</v>
      </c>
      <c r="D10959">
        <v>0</v>
      </c>
      <c r="E10959">
        <v>0</v>
      </c>
      <c r="F10959">
        <v>0</v>
      </c>
    </row>
    <row r="10960" spans="1:6" ht="15" customHeight="1" x14ac:dyDescent="0.35">
      <c r="A10960" s="86">
        <v>611002</v>
      </c>
      <c r="B10960" t="s">
        <v>256</v>
      </c>
      <c r="C10960">
        <v>0</v>
      </c>
      <c r="D10960">
        <v>0</v>
      </c>
      <c r="E10960">
        <v>0</v>
      </c>
      <c r="F10960">
        <v>0</v>
      </c>
    </row>
    <row r="10961" spans="1:6" ht="15" customHeight="1" x14ac:dyDescent="0.35">
      <c r="A10961" s="86">
        <v>6110021</v>
      </c>
      <c r="B10961" t="s">
        <v>211</v>
      </c>
      <c r="C10961">
        <v>0</v>
      </c>
      <c r="D10961">
        <v>0</v>
      </c>
      <c r="E10961">
        <v>0</v>
      </c>
      <c r="F10961">
        <v>0</v>
      </c>
    </row>
    <row r="10962" spans="1:6" ht="15" customHeight="1" x14ac:dyDescent="0.35">
      <c r="A10962" s="86">
        <v>6110022</v>
      </c>
      <c r="B10962" t="s">
        <v>2190</v>
      </c>
      <c r="C10962">
        <v>0</v>
      </c>
      <c r="D10962">
        <v>0</v>
      </c>
      <c r="E10962">
        <v>0</v>
      </c>
      <c r="F10962">
        <v>0</v>
      </c>
    </row>
    <row r="10963" spans="1:6" ht="15" customHeight="1" x14ac:dyDescent="0.35">
      <c r="A10963" s="86">
        <v>611003</v>
      </c>
      <c r="B10963" t="s">
        <v>2207</v>
      </c>
      <c r="C10963">
        <v>0</v>
      </c>
      <c r="D10963">
        <v>0</v>
      </c>
      <c r="E10963">
        <v>0</v>
      </c>
      <c r="F10963">
        <v>0</v>
      </c>
    </row>
    <row r="10964" spans="1:6" ht="15" customHeight="1" x14ac:dyDescent="0.35">
      <c r="A10964" s="86">
        <v>6110031</v>
      </c>
      <c r="B10964" t="s">
        <v>211</v>
      </c>
      <c r="C10964">
        <v>0</v>
      </c>
      <c r="D10964">
        <v>0</v>
      </c>
      <c r="E10964">
        <v>0</v>
      </c>
      <c r="F10964">
        <v>0</v>
      </c>
    </row>
    <row r="10965" spans="1:6" ht="15" customHeight="1" x14ac:dyDescent="0.35">
      <c r="A10965" s="86">
        <v>6110032</v>
      </c>
      <c r="B10965" t="s">
        <v>2190</v>
      </c>
      <c r="C10965">
        <v>0</v>
      </c>
      <c r="D10965">
        <v>0</v>
      </c>
      <c r="E10965">
        <v>0</v>
      </c>
      <c r="F10965">
        <v>0</v>
      </c>
    </row>
    <row r="10966" spans="1:6" ht="15" customHeight="1" x14ac:dyDescent="0.35">
      <c r="A10966" s="86">
        <v>6111</v>
      </c>
      <c r="B10966" t="s">
        <v>2224</v>
      </c>
      <c r="C10966">
        <v>0</v>
      </c>
      <c r="D10966">
        <v>0</v>
      </c>
      <c r="E10966">
        <v>0</v>
      </c>
      <c r="F10966">
        <v>0</v>
      </c>
    </row>
    <row r="10967" spans="1:6" ht="15" customHeight="1" x14ac:dyDescent="0.35">
      <c r="A10967" s="86">
        <v>611101</v>
      </c>
      <c r="B10967" t="s">
        <v>201</v>
      </c>
      <c r="C10967">
        <v>0</v>
      </c>
      <c r="D10967">
        <v>0</v>
      </c>
      <c r="E10967">
        <v>0</v>
      </c>
      <c r="F10967">
        <v>0</v>
      </c>
    </row>
    <row r="10968" spans="1:6" ht="15" customHeight="1" x14ac:dyDescent="0.35">
      <c r="A10968" s="86">
        <v>6111011</v>
      </c>
      <c r="B10968" t="s">
        <v>2183</v>
      </c>
      <c r="C10968">
        <v>0</v>
      </c>
      <c r="D10968">
        <v>0</v>
      </c>
      <c r="E10968">
        <v>0</v>
      </c>
      <c r="F10968">
        <v>0</v>
      </c>
    </row>
    <row r="10969" spans="1:6" ht="15" customHeight="1" x14ac:dyDescent="0.35">
      <c r="A10969" s="86">
        <v>611101101</v>
      </c>
      <c r="B10969" t="s">
        <v>2184</v>
      </c>
      <c r="C10969">
        <v>0</v>
      </c>
      <c r="D10969">
        <v>0</v>
      </c>
      <c r="E10969">
        <v>0</v>
      </c>
      <c r="F10969">
        <v>0</v>
      </c>
    </row>
    <row r="10970" spans="1:6" ht="15" customHeight="1" x14ac:dyDescent="0.35">
      <c r="A10970" s="86">
        <v>611101102</v>
      </c>
      <c r="B10970" t="s">
        <v>2185</v>
      </c>
      <c r="C10970">
        <v>0</v>
      </c>
      <c r="D10970">
        <v>0</v>
      </c>
      <c r="E10970">
        <v>0</v>
      </c>
      <c r="F10970">
        <v>0</v>
      </c>
    </row>
    <row r="10971" spans="1:6" ht="15" customHeight="1" x14ac:dyDescent="0.35">
      <c r="A10971" s="86">
        <v>611101103</v>
      </c>
      <c r="B10971" t="s">
        <v>2186</v>
      </c>
      <c r="C10971">
        <v>0</v>
      </c>
      <c r="D10971">
        <v>0</v>
      </c>
      <c r="E10971">
        <v>0</v>
      </c>
      <c r="F10971">
        <v>0</v>
      </c>
    </row>
    <row r="10972" spans="1:6" ht="15" customHeight="1" x14ac:dyDescent="0.35">
      <c r="A10972" s="86">
        <v>611101104</v>
      </c>
      <c r="B10972" t="s">
        <v>2187</v>
      </c>
      <c r="C10972">
        <v>0</v>
      </c>
      <c r="D10972">
        <v>0</v>
      </c>
      <c r="E10972">
        <v>0</v>
      </c>
      <c r="F10972">
        <v>0</v>
      </c>
    </row>
    <row r="10973" spans="1:6" ht="15" customHeight="1" x14ac:dyDescent="0.35">
      <c r="A10973" s="86">
        <v>6111012</v>
      </c>
      <c r="B10973" t="s">
        <v>2208</v>
      </c>
      <c r="C10973">
        <v>0</v>
      </c>
      <c r="D10973">
        <v>0</v>
      </c>
      <c r="E10973">
        <v>0</v>
      </c>
      <c r="F10973">
        <v>0</v>
      </c>
    </row>
    <row r="10974" spans="1:6" ht="15" customHeight="1" x14ac:dyDescent="0.35">
      <c r="A10974" s="86">
        <v>611101201</v>
      </c>
      <c r="B10974" t="s">
        <v>2184</v>
      </c>
      <c r="C10974">
        <v>0</v>
      </c>
      <c r="D10974">
        <v>0</v>
      </c>
      <c r="E10974">
        <v>0</v>
      </c>
      <c r="F10974">
        <v>0</v>
      </c>
    </row>
    <row r="10975" spans="1:6" ht="15" customHeight="1" x14ac:dyDescent="0.35">
      <c r="A10975" s="86">
        <v>611101202</v>
      </c>
      <c r="B10975" t="s">
        <v>2185</v>
      </c>
      <c r="C10975">
        <v>0</v>
      </c>
      <c r="D10975">
        <v>0</v>
      </c>
      <c r="E10975">
        <v>0</v>
      </c>
      <c r="F10975">
        <v>0</v>
      </c>
    </row>
    <row r="10976" spans="1:6" ht="15" customHeight="1" x14ac:dyDescent="0.35">
      <c r="A10976" s="86">
        <v>611101203</v>
      </c>
      <c r="B10976" t="s">
        <v>2186</v>
      </c>
      <c r="C10976">
        <v>0</v>
      </c>
      <c r="D10976">
        <v>0</v>
      </c>
      <c r="E10976">
        <v>0</v>
      </c>
      <c r="F10976">
        <v>0</v>
      </c>
    </row>
    <row r="10977" spans="1:6" ht="15" customHeight="1" x14ac:dyDescent="0.35">
      <c r="A10977" s="86">
        <v>611101204</v>
      </c>
      <c r="B10977" t="s">
        <v>2187</v>
      </c>
      <c r="C10977">
        <v>0</v>
      </c>
      <c r="D10977">
        <v>0</v>
      </c>
      <c r="E10977">
        <v>0</v>
      </c>
      <c r="F10977">
        <v>0</v>
      </c>
    </row>
    <row r="10978" spans="1:6" ht="15" customHeight="1" x14ac:dyDescent="0.35">
      <c r="A10978" s="86">
        <v>611102</v>
      </c>
      <c r="B10978" t="s">
        <v>2213</v>
      </c>
      <c r="C10978">
        <v>0</v>
      </c>
      <c r="D10978">
        <v>0</v>
      </c>
      <c r="E10978">
        <v>0</v>
      </c>
      <c r="F10978">
        <v>0</v>
      </c>
    </row>
    <row r="10979" spans="1:6" ht="15" customHeight="1" x14ac:dyDescent="0.35">
      <c r="A10979" s="86">
        <v>6111021</v>
      </c>
      <c r="B10979" t="s">
        <v>211</v>
      </c>
      <c r="C10979">
        <v>0</v>
      </c>
      <c r="D10979">
        <v>0</v>
      </c>
      <c r="E10979">
        <v>0</v>
      </c>
      <c r="F10979">
        <v>0</v>
      </c>
    </row>
    <row r="10980" spans="1:6" ht="15" customHeight="1" x14ac:dyDescent="0.35">
      <c r="A10980" s="86">
        <v>6111022</v>
      </c>
      <c r="B10980" t="s">
        <v>2190</v>
      </c>
      <c r="C10980">
        <v>0</v>
      </c>
      <c r="D10980">
        <v>0</v>
      </c>
      <c r="E10980">
        <v>0</v>
      </c>
      <c r="F10980">
        <v>0</v>
      </c>
    </row>
    <row r="10981" spans="1:6" ht="15" customHeight="1" x14ac:dyDescent="0.35">
      <c r="A10981" s="86">
        <v>611103</v>
      </c>
      <c r="B10981" t="s">
        <v>2073</v>
      </c>
      <c r="C10981">
        <v>0</v>
      </c>
      <c r="D10981">
        <v>0</v>
      </c>
      <c r="E10981">
        <v>0</v>
      </c>
      <c r="F10981">
        <v>0</v>
      </c>
    </row>
    <row r="10982" spans="1:6" ht="15" customHeight="1" x14ac:dyDescent="0.35">
      <c r="A10982" s="86">
        <v>6111031</v>
      </c>
      <c r="B10982" t="s">
        <v>2191</v>
      </c>
      <c r="C10982">
        <v>0</v>
      </c>
      <c r="D10982">
        <v>0</v>
      </c>
      <c r="E10982">
        <v>0</v>
      </c>
      <c r="F10982">
        <v>0</v>
      </c>
    </row>
    <row r="10983" spans="1:6" ht="15" customHeight="1" x14ac:dyDescent="0.35">
      <c r="A10983" s="86">
        <v>611103101</v>
      </c>
      <c r="B10983" t="s">
        <v>2122</v>
      </c>
      <c r="C10983">
        <v>0</v>
      </c>
      <c r="D10983">
        <v>0</v>
      </c>
      <c r="E10983">
        <v>0</v>
      </c>
      <c r="F10983">
        <v>0</v>
      </c>
    </row>
    <row r="10984" spans="1:6" ht="15" customHeight="1" x14ac:dyDescent="0.35">
      <c r="A10984" s="86">
        <v>611103102</v>
      </c>
      <c r="B10984" t="s">
        <v>2192</v>
      </c>
      <c r="C10984">
        <v>0</v>
      </c>
      <c r="D10984">
        <v>0</v>
      </c>
      <c r="E10984">
        <v>0</v>
      </c>
      <c r="F10984">
        <v>0</v>
      </c>
    </row>
    <row r="10985" spans="1:6" ht="15" customHeight="1" x14ac:dyDescent="0.35">
      <c r="A10985" s="86">
        <v>611103103</v>
      </c>
      <c r="B10985" t="s">
        <v>2096</v>
      </c>
      <c r="C10985">
        <v>0</v>
      </c>
      <c r="D10985">
        <v>0</v>
      </c>
      <c r="E10985">
        <v>0</v>
      </c>
      <c r="F10985">
        <v>0</v>
      </c>
    </row>
    <row r="10986" spans="1:6" ht="15" customHeight="1" x14ac:dyDescent="0.35">
      <c r="A10986" s="86">
        <v>6111032</v>
      </c>
      <c r="B10986" t="s">
        <v>2193</v>
      </c>
      <c r="C10986">
        <v>0</v>
      </c>
      <c r="D10986">
        <v>0</v>
      </c>
      <c r="E10986">
        <v>0</v>
      </c>
      <c r="F10986">
        <v>0</v>
      </c>
    </row>
    <row r="10987" spans="1:6" ht="15" customHeight="1" x14ac:dyDescent="0.35">
      <c r="A10987" s="86">
        <v>611103201</v>
      </c>
      <c r="B10987" t="s">
        <v>2122</v>
      </c>
      <c r="C10987">
        <v>0</v>
      </c>
      <c r="D10987">
        <v>0</v>
      </c>
      <c r="E10987">
        <v>0</v>
      </c>
      <c r="F10987">
        <v>0</v>
      </c>
    </row>
    <row r="10988" spans="1:6" ht="15" customHeight="1" x14ac:dyDescent="0.35">
      <c r="A10988" s="86">
        <v>611103202</v>
      </c>
      <c r="B10988" t="s">
        <v>2192</v>
      </c>
      <c r="C10988">
        <v>0</v>
      </c>
      <c r="D10988">
        <v>0</v>
      </c>
      <c r="E10988">
        <v>0</v>
      </c>
      <c r="F10988">
        <v>0</v>
      </c>
    </row>
    <row r="10989" spans="1:6" ht="15" customHeight="1" x14ac:dyDescent="0.35">
      <c r="A10989" s="86">
        <v>611103203</v>
      </c>
      <c r="B10989" t="s">
        <v>2210</v>
      </c>
      <c r="C10989">
        <v>0</v>
      </c>
      <c r="D10989">
        <v>0</v>
      </c>
      <c r="E10989">
        <v>0</v>
      </c>
      <c r="F10989">
        <v>0</v>
      </c>
    </row>
    <row r="10990" spans="1:6" ht="15" customHeight="1" x14ac:dyDescent="0.35">
      <c r="A10990" s="86">
        <v>611104</v>
      </c>
      <c r="B10990" t="s">
        <v>258</v>
      </c>
      <c r="C10990">
        <v>0</v>
      </c>
      <c r="D10990">
        <v>0</v>
      </c>
      <c r="E10990">
        <v>0</v>
      </c>
      <c r="F10990">
        <v>0</v>
      </c>
    </row>
    <row r="10991" spans="1:6" ht="15" customHeight="1" x14ac:dyDescent="0.35">
      <c r="A10991" s="86">
        <v>6111041</v>
      </c>
      <c r="B10991" t="s">
        <v>211</v>
      </c>
      <c r="C10991">
        <v>0</v>
      </c>
      <c r="D10991">
        <v>0</v>
      </c>
      <c r="E10991">
        <v>0</v>
      </c>
      <c r="F10991">
        <v>0</v>
      </c>
    </row>
    <row r="10992" spans="1:6" ht="15" customHeight="1" x14ac:dyDescent="0.35">
      <c r="A10992" s="86">
        <v>6111042</v>
      </c>
      <c r="B10992" t="s">
        <v>2190</v>
      </c>
      <c r="C10992">
        <v>0</v>
      </c>
      <c r="D10992">
        <v>0</v>
      </c>
      <c r="E10992">
        <v>0</v>
      </c>
      <c r="F10992">
        <v>0</v>
      </c>
    </row>
    <row r="10993" spans="1:6" ht="15" customHeight="1" x14ac:dyDescent="0.35">
      <c r="A10993" s="86">
        <v>611105</v>
      </c>
      <c r="B10993" t="s">
        <v>2215</v>
      </c>
      <c r="C10993">
        <v>0</v>
      </c>
      <c r="D10993">
        <v>0</v>
      </c>
      <c r="E10993">
        <v>0</v>
      </c>
      <c r="F10993">
        <v>0</v>
      </c>
    </row>
    <row r="10994" spans="1:6" ht="15" customHeight="1" x14ac:dyDescent="0.35">
      <c r="A10994" s="86">
        <v>6111051</v>
      </c>
      <c r="B10994" t="s">
        <v>211</v>
      </c>
      <c r="C10994">
        <v>0</v>
      </c>
      <c r="D10994">
        <v>0</v>
      </c>
      <c r="E10994">
        <v>0</v>
      </c>
      <c r="F10994">
        <v>0</v>
      </c>
    </row>
    <row r="10995" spans="1:6" ht="15" customHeight="1" x14ac:dyDescent="0.35">
      <c r="A10995" s="86">
        <v>6111052</v>
      </c>
      <c r="B10995" t="s">
        <v>2190</v>
      </c>
      <c r="C10995">
        <v>0</v>
      </c>
      <c r="D10995">
        <v>0</v>
      </c>
      <c r="E10995">
        <v>0</v>
      </c>
      <c r="F10995">
        <v>0</v>
      </c>
    </row>
    <row r="10996" spans="1:6" ht="15" customHeight="1" x14ac:dyDescent="0.35">
      <c r="A10996" s="86">
        <v>611106</v>
      </c>
      <c r="B10996" t="s">
        <v>259</v>
      </c>
      <c r="C10996">
        <v>0</v>
      </c>
      <c r="D10996">
        <v>0</v>
      </c>
      <c r="E10996">
        <v>0</v>
      </c>
      <c r="F10996">
        <v>0</v>
      </c>
    </row>
    <row r="10997" spans="1:6" ht="15" customHeight="1" x14ac:dyDescent="0.35">
      <c r="A10997" s="86">
        <v>6111061</v>
      </c>
      <c r="B10997" t="s">
        <v>787</v>
      </c>
      <c r="C10997">
        <v>0</v>
      </c>
      <c r="D10997">
        <v>0</v>
      </c>
      <c r="E10997">
        <v>0</v>
      </c>
      <c r="F10997">
        <v>0</v>
      </c>
    </row>
    <row r="10998" spans="1:6" ht="15" customHeight="1" x14ac:dyDescent="0.35">
      <c r="A10998" s="86">
        <v>611106101</v>
      </c>
      <c r="B10998" t="s">
        <v>390</v>
      </c>
      <c r="C10998">
        <v>0</v>
      </c>
      <c r="D10998">
        <v>0</v>
      </c>
      <c r="E10998">
        <v>0</v>
      </c>
      <c r="F10998">
        <v>0</v>
      </c>
    </row>
    <row r="10999" spans="1:6" ht="15" customHeight="1" x14ac:dyDescent="0.35">
      <c r="A10999" s="86">
        <v>611106102</v>
      </c>
      <c r="B10999" t="s">
        <v>788</v>
      </c>
      <c r="C10999">
        <v>0</v>
      </c>
      <c r="D10999">
        <v>0</v>
      </c>
      <c r="E10999">
        <v>0</v>
      </c>
      <c r="F10999">
        <v>0</v>
      </c>
    </row>
    <row r="11000" spans="1:6" ht="15" customHeight="1" x14ac:dyDescent="0.35">
      <c r="A11000" s="86">
        <v>611106103</v>
      </c>
      <c r="B11000" t="s">
        <v>2194</v>
      </c>
      <c r="C11000">
        <v>0</v>
      </c>
      <c r="D11000">
        <v>0</v>
      </c>
      <c r="E11000">
        <v>0</v>
      </c>
      <c r="F11000">
        <v>0</v>
      </c>
    </row>
    <row r="11001" spans="1:6" ht="15" customHeight="1" x14ac:dyDescent="0.35">
      <c r="A11001" s="86">
        <v>611106104</v>
      </c>
      <c r="B11001" t="s">
        <v>430</v>
      </c>
      <c r="C11001">
        <v>0</v>
      </c>
      <c r="D11001">
        <v>0</v>
      </c>
      <c r="E11001">
        <v>0</v>
      </c>
      <c r="F11001">
        <v>0</v>
      </c>
    </row>
    <row r="11002" spans="1:6" ht="15" customHeight="1" x14ac:dyDescent="0.35">
      <c r="A11002" s="86">
        <v>611106105</v>
      </c>
      <c r="B11002" t="s">
        <v>789</v>
      </c>
      <c r="C11002">
        <v>0</v>
      </c>
      <c r="D11002">
        <v>0</v>
      </c>
      <c r="E11002">
        <v>0</v>
      </c>
      <c r="F11002">
        <v>0</v>
      </c>
    </row>
    <row r="11003" spans="1:6" ht="15" customHeight="1" x14ac:dyDescent="0.35">
      <c r="A11003" s="86">
        <v>611106106</v>
      </c>
      <c r="B11003" t="s">
        <v>447</v>
      </c>
      <c r="C11003">
        <v>0</v>
      </c>
      <c r="D11003">
        <v>0</v>
      </c>
      <c r="E11003">
        <v>0</v>
      </c>
      <c r="F11003">
        <v>0</v>
      </c>
    </row>
    <row r="11004" spans="1:6" ht="15" customHeight="1" x14ac:dyDescent="0.35">
      <c r="A11004" s="86">
        <v>611106107</v>
      </c>
      <c r="B11004" t="s">
        <v>660</v>
      </c>
      <c r="C11004">
        <v>0</v>
      </c>
      <c r="D11004">
        <v>0</v>
      </c>
      <c r="E11004">
        <v>0</v>
      </c>
      <c r="F11004">
        <v>0</v>
      </c>
    </row>
    <row r="11005" spans="1:6" ht="15" customHeight="1" x14ac:dyDescent="0.35">
      <c r="A11005" s="86">
        <v>611106108</v>
      </c>
      <c r="B11005" t="s">
        <v>402</v>
      </c>
      <c r="C11005">
        <v>0</v>
      </c>
      <c r="D11005">
        <v>0</v>
      </c>
      <c r="E11005">
        <v>0</v>
      </c>
      <c r="F11005">
        <v>0</v>
      </c>
    </row>
    <row r="11006" spans="1:6" ht="15" customHeight="1" x14ac:dyDescent="0.35">
      <c r="A11006" s="86">
        <v>611106109</v>
      </c>
      <c r="B11006" t="s">
        <v>653</v>
      </c>
      <c r="C11006">
        <v>0</v>
      </c>
      <c r="D11006">
        <v>0</v>
      </c>
      <c r="E11006">
        <v>0</v>
      </c>
      <c r="F11006">
        <v>0</v>
      </c>
    </row>
    <row r="11007" spans="1:6" ht="15" customHeight="1" x14ac:dyDescent="0.35">
      <c r="A11007" s="86">
        <v>611106110</v>
      </c>
      <c r="B11007" t="s">
        <v>790</v>
      </c>
      <c r="C11007">
        <v>0</v>
      </c>
      <c r="D11007">
        <v>0</v>
      </c>
      <c r="E11007">
        <v>0</v>
      </c>
      <c r="F11007">
        <v>0</v>
      </c>
    </row>
    <row r="11008" spans="1:6" ht="15" customHeight="1" x14ac:dyDescent="0.35">
      <c r="A11008" s="86">
        <v>611106111</v>
      </c>
      <c r="B11008" t="s">
        <v>791</v>
      </c>
      <c r="C11008">
        <v>0</v>
      </c>
      <c r="D11008">
        <v>0</v>
      </c>
      <c r="E11008">
        <v>0</v>
      </c>
      <c r="F11008">
        <v>0</v>
      </c>
    </row>
    <row r="11009" spans="1:6" ht="15" customHeight="1" x14ac:dyDescent="0.35">
      <c r="A11009" s="86">
        <v>611106112</v>
      </c>
      <c r="B11009" t="s">
        <v>434</v>
      </c>
      <c r="C11009">
        <v>0</v>
      </c>
      <c r="D11009">
        <v>0</v>
      </c>
      <c r="E11009">
        <v>0</v>
      </c>
      <c r="F11009">
        <v>0</v>
      </c>
    </row>
    <row r="11010" spans="1:6" ht="15" customHeight="1" x14ac:dyDescent="0.35">
      <c r="A11010" s="86">
        <v>611106113</v>
      </c>
      <c r="B11010" t="s">
        <v>2195</v>
      </c>
      <c r="C11010">
        <v>0</v>
      </c>
      <c r="D11010">
        <v>0</v>
      </c>
      <c r="E11010">
        <v>0</v>
      </c>
      <c r="F11010">
        <v>0</v>
      </c>
    </row>
    <row r="11011" spans="1:6" ht="15" customHeight="1" x14ac:dyDescent="0.35">
      <c r="A11011" s="86">
        <v>611106114</v>
      </c>
      <c r="B11011" t="s">
        <v>2202</v>
      </c>
      <c r="C11011">
        <v>0</v>
      </c>
      <c r="D11011">
        <v>0</v>
      </c>
      <c r="E11011">
        <v>0</v>
      </c>
      <c r="F11011">
        <v>0</v>
      </c>
    </row>
    <row r="11012" spans="1:6" ht="15" customHeight="1" x14ac:dyDescent="0.35">
      <c r="A11012" s="86">
        <v>611106115</v>
      </c>
      <c r="B11012" t="s">
        <v>436</v>
      </c>
      <c r="C11012">
        <v>0</v>
      </c>
      <c r="D11012">
        <v>0</v>
      </c>
      <c r="E11012">
        <v>0</v>
      </c>
      <c r="F11012">
        <v>0</v>
      </c>
    </row>
    <row r="11013" spans="1:6" ht="15" customHeight="1" x14ac:dyDescent="0.35">
      <c r="A11013" s="86">
        <v>611106116</v>
      </c>
      <c r="B11013" t="s">
        <v>2196</v>
      </c>
      <c r="C11013">
        <v>0</v>
      </c>
      <c r="D11013">
        <v>0</v>
      </c>
      <c r="E11013">
        <v>0</v>
      </c>
      <c r="F11013">
        <v>0</v>
      </c>
    </row>
    <row r="11014" spans="1:6" ht="15" customHeight="1" x14ac:dyDescent="0.35">
      <c r="A11014" s="86">
        <v>611106117</v>
      </c>
      <c r="B11014" t="s">
        <v>2197</v>
      </c>
      <c r="C11014">
        <v>0</v>
      </c>
      <c r="D11014">
        <v>0</v>
      </c>
      <c r="E11014">
        <v>0</v>
      </c>
      <c r="F11014">
        <v>0</v>
      </c>
    </row>
    <row r="11015" spans="1:6" ht="15" customHeight="1" x14ac:dyDescent="0.35">
      <c r="A11015" s="86">
        <v>611106118</v>
      </c>
      <c r="B11015" t="s">
        <v>437</v>
      </c>
      <c r="C11015">
        <v>0</v>
      </c>
      <c r="D11015">
        <v>0</v>
      </c>
      <c r="E11015">
        <v>0</v>
      </c>
      <c r="F11015">
        <v>0</v>
      </c>
    </row>
    <row r="11016" spans="1:6" ht="15" customHeight="1" x14ac:dyDescent="0.35">
      <c r="A11016" s="86">
        <v>611106119</v>
      </c>
      <c r="B11016" t="s">
        <v>2198</v>
      </c>
      <c r="C11016">
        <v>0</v>
      </c>
      <c r="D11016">
        <v>0</v>
      </c>
      <c r="E11016">
        <v>0</v>
      </c>
      <c r="F11016">
        <v>0</v>
      </c>
    </row>
    <row r="11017" spans="1:6" ht="15" customHeight="1" x14ac:dyDescent="0.35">
      <c r="A11017" s="86">
        <v>611106120</v>
      </c>
      <c r="B11017" t="s">
        <v>1089</v>
      </c>
      <c r="C11017">
        <v>0</v>
      </c>
      <c r="D11017">
        <v>0</v>
      </c>
      <c r="E11017">
        <v>0</v>
      </c>
      <c r="F11017">
        <v>0</v>
      </c>
    </row>
    <row r="11018" spans="1:6" ht="15" customHeight="1" x14ac:dyDescent="0.35">
      <c r="A11018" s="86">
        <v>611106121</v>
      </c>
      <c r="B11018" t="s">
        <v>1092</v>
      </c>
      <c r="C11018">
        <v>0</v>
      </c>
      <c r="D11018">
        <v>0</v>
      </c>
      <c r="E11018">
        <v>0</v>
      </c>
      <c r="F11018">
        <v>0</v>
      </c>
    </row>
    <row r="11019" spans="1:6" ht="15" customHeight="1" x14ac:dyDescent="0.35">
      <c r="A11019" s="86">
        <v>611106122</v>
      </c>
      <c r="B11019" t="s">
        <v>417</v>
      </c>
      <c r="C11019">
        <v>0</v>
      </c>
      <c r="D11019">
        <v>0</v>
      </c>
      <c r="E11019">
        <v>0</v>
      </c>
      <c r="F11019">
        <v>0</v>
      </c>
    </row>
    <row r="11020" spans="1:6" ht="15" customHeight="1" x14ac:dyDescent="0.35">
      <c r="A11020" s="86">
        <v>611106123</v>
      </c>
      <c r="B11020" t="s">
        <v>2203</v>
      </c>
      <c r="C11020">
        <v>0</v>
      </c>
      <c r="D11020">
        <v>0</v>
      </c>
      <c r="E11020">
        <v>0</v>
      </c>
      <c r="F11020">
        <v>0</v>
      </c>
    </row>
    <row r="11021" spans="1:6" ht="15" customHeight="1" x14ac:dyDescent="0.35">
      <c r="A11021" s="86">
        <v>611106124</v>
      </c>
      <c r="B11021" t="s">
        <v>2204</v>
      </c>
      <c r="C11021">
        <v>0</v>
      </c>
      <c r="D11021">
        <v>0</v>
      </c>
      <c r="E11021">
        <v>0</v>
      </c>
      <c r="F11021">
        <v>0</v>
      </c>
    </row>
    <row r="11022" spans="1:6" ht="15" customHeight="1" x14ac:dyDescent="0.35">
      <c r="A11022" s="86">
        <v>611106125</v>
      </c>
      <c r="B11022" t="s">
        <v>439</v>
      </c>
      <c r="C11022">
        <v>0</v>
      </c>
      <c r="D11022">
        <v>0</v>
      </c>
      <c r="E11022">
        <v>0</v>
      </c>
      <c r="F11022">
        <v>0</v>
      </c>
    </row>
    <row r="11023" spans="1:6" ht="15" customHeight="1" x14ac:dyDescent="0.35">
      <c r="A11023" s="86">
        <v>6111062</v>
      </c>
      <c r="B11023" t="s">
        <v>2200</v>
      </c>
      <c r="C11023">
        <v>0</v>
      </c>
      <c r="D11023">
        <v>0</v>
      </c>
      <c r="E11023">
        <v>0</v>
      </c>
      <c r="F11023">
        <v>0</v>
      </c>
    </row>
    <row r="11024" spans="1:6" ht="15" customHeight="1" x14ac:dyDescent="0.35">
      <c r="A11024" s="86">
        <v>611106201</v>
      </c>
      <c r="B11024" t="s">
        <v>390</v>
      </c>
      <c r="C11024">
        <v>0</v>
      </c>
      <c r="D11024">
        <v>0</v>
      </c>
      <c r="E11024">
        <v>0</v>
      </c>
      <c r="F11024">
        <v>0</v>
      </c>
    </row>
    <row r="11025" spans="1:6" ht="15" customHeight="1" x14ac:dyDescent="0.35">
      <c r="A11025" s="86">
        <v>611106202</v>
      </c>
      <c r="B11025" t="s">
        <v>788</v>
      </c>
      <c r="C11025">
        <v>0</v>
      </c>
      <c r="D11025">
        <v>0</v>
      </c>
      <c r="E11025">
        <v>0</v>
      </c>
      <c r="F11025">
        <v>0</v>
      </c>
    </row>
    <row r="11026" spans="1:6" ht="15" customHeight="1" x14ac:dyDescent="0.35">
      <c r="A11026" s="86">
        <v>611106203</v>
      </c>
      <c r="B11026" t="s">
        <v>2194</v>
      </c>
      <c r="C11026">
        <v>0</v>
      </c>
      <c r="D11026">
        <v>0</v>
      </c>
      <c r="E11026">
        <v>0</v>
      </c>
      <c r="F11026">
        <v>0</v>
      </c>
    </row>
    <row r="11027" spans="1:6" ht="15" customHeight="1" x14ac:dyDescent="0.35">
      <c r="A11027" s="86">
        <v>611106204</v>
      </c>
      <c r="B11027" t="s">
        <v>430</v>
      </c>
      <c r="C11027">
        <v>0</v>
      </c>
      <c r="D11027">
        <v>0</v>
      </c>
      <c r="E11027">
        <v>0</v>
      </c>
      <c r="F11027">
        <v>0</v>
      </c>
    </row>
    <row r="11028" spans="1:6" ht="15" customHeight="1" x14ac:dyDescent="0.35">
      <c r="A11028" s="86">
        <v>611106205</v>
      </c>
      <c r="B11028" t="s">
        <v>789</v>
      </c>
      <c r="C11028">
        <v>0</v>
      </c>
      <c r="D11028">
        <v>0</v>
      </c>
      <c r="E11028">
        <v>0</v>
      </c>
      <c r="F11028">
        <v>0</v>
      </c>
    </row>
    <row r="11029" spans="1:6" ht="15" customHeight="1" x14ac:dyDescent="0.35">
      <c r="A11029" s="86">
        <v>611106206</v>
      </c>
      <c r="B11029" t="s">
        <v>2201</v>
      </c>
      <c r="C11029">
        <v>0</v>
      </c>
      <c r="D11029">
        <v>0</v>
      </c>
      <c r="E11029">
        <v>0</v>
      </c>
      <c r="F11029">
        <v>0</v>
      </c>
    </row>
    <row r="11030" spans="1:6" ht="15" customHeight="1" x14ac:dyDescent="0.35">
      <c r="A11030" s="86">
        <v>611106207</v>
      </c>
      <c r="B11030" t="s">
        <v>660</v>
      </c>
      <c r="C11030">
        <v>0</v>
      </c>
      <c r="D11030">
        <v>0</v>
      </c>
      <c r="E11030">
        <v>0</v>
      </c>
      <c r="F11030">
        <v>0</v>
      </c>
    </row>
    <row r="11031" spans="1:6" ht="15" customHeight="1" x14ac:dyDescent="0.35">
      <c r="A11031" s="86">
        <v>611106208</v>
      </c>
      <c r="B11031" t="s">
        <v>402</v>
      </c>
      <c r="C11031">
        <v>0</v>
      </c>
      <c r="D11031">
        <v>0</v>
      </c>
      <c r="E11031">
        <v>0</v>
      </c>
      <c r="F11031">
        <v>0</v>
      </c>
    </row>
    <row r="11032" spans="1:6" ht="15" customHeight="1" x14ac:dyDescent="0.35">
      <c r="A11032" s="86">
        <v>611106209</v>
      </c>
      <c r="B11032" t="s">
        <v>653</v>
      </c>
      <c r="C11032">
        <v>0</v>
      </c>
      <c r="D11032">
        <v>0</v>
      </c>
      <c r="E11032">
        <v>0</v>
      </c>
      <c r="F11032">
        <v>0</v>
      </c>
    </row>
    <row r="11033" spans="1:6" ht="15" customHeight="1" x14ac:dyDescent="0.35">
      <c r="A11033" s="86">
        <v>611106210</v>
      </c>
      <c r="B11033" t="s">
        <v>790</v>
      </c>
      <c r="C11033">
        <v>0</v>
      </c>
      <c r="D11033">
        <v>0</v>
      </c>
      <c r="E11033">
        <v>0</v>
      </c>
      <c r="F11033">
        <v>0</v>
      </c>
    </row>
    <row r="11034" spans="1:6" ht="15" customHeight="1" x14ac:dyDescent="0.35">
      <c r="A11034" s="86">
        <v>611106211</v>
      </c>
      <c r="B11034" t="s">
        <v>791</v>
      </c>
      <c r="C11034">
        <v>0</v>
      </c>
      <c r="D11034">
        <v>0</v>
      </c>
      <c r="E11034">
        <v>0</v>
      </c>
      <c r="F11034">
        <v>0</v>
      </c>
    </row>
    <row r="11035" spans="1:6" ht="15" customHeight="1" x14ac:dyDescent="0.35">
      <c r="A11035" s="86">
        <v>611106212</v>
      </c>
      <c r="B11035" t="s">
        <v>434</v>
      </c>
      <c r="C11035">
        <v>0</v>
      </c>
      <c r="D11035">
        <v>0</v>
      </c>
      <c r="E11035">
        <v>0</v>
      </c>
      <c r="F11035">
        <v>0</v>
      </c>
    </row>
    <row r="11036" spans="1:6" ht="15" customHeight="1" x14ac:dyDescent="0.35">
      <c r="A11036" s="86">
        <v>611106213</v>
      </c>
      <c r="B11036" t="s">
        <v>2195</v>
      </c>
      <c r="C11036">
        <v>0</v>
      </c>
      <c r="D11036">
        <v>0</v>
      </c>
      <c r="E11036">
        <v>0</v>
      </c>
      <c r="F11036">
        <v>0</v>
      </c>
    </row>
    <row r="11037" spans="1:6" ht="15" customHeight="1" x14ac:dyDescent="0.35">
      <c r="A11037" s="86">
        <v>611106214</v>
      </c>
      <c r="B11037" t="s">
        <v>2202</v>
      </c>
      <c r="C11037">
        <v>0</v>
      </c>
      <c r="D11037">
        <v>0</v>
      </c>
      <c r="E11037">
        <v>0</v>
      </c>
      <c r="F11037">
        <v>0</v>
      </c>
    </row>
    <row r="11038" spans="1:6" ht="15" customHeight="1" x14ac:dyDescent="0.35">
      <c r="A11038" s="86">
        <v>611106215</v>
      </c>
      <c r="B11038" t="s">
        <v>436</v>
      </c>
      <c r="C11038">
        <v>0</v>
      </c>
      <c r="D11038">
        <v>0</v>
      </c>
      <c r="E11038">
        <v>0</v>
      </c>
      <c r="F11038">
        <v>0</v>
      </c>
    </row>
    <row r="11039" spans="1:6" ht="15" customHeight="1" x14ac:dyDescent="0.35">
      <c r="A11039" s="86">
        <v>611106216</v>
      </c>
      <c r="B11039" t="s">
        <v>2196</v>
      </c>
      <c r="C11039">
        <v>0</v>
      </c>
      <c r="D11039">
        <v>0</v>
      </c>
      <c r="E11039">
        <v>0</v>
      </c>
      <c r="F11039">
        <v>0</v>
      </c>
    </row>
    <row r="11040" spans="1:6" ht="15" customHeight="1" x14ac:dyDescent="0.35">
      <c r="A11040" s="86">
        <v>611106217</v>
      </c>
      <c r="B11040" t="s">
        <v>2197</v>
      </c>
      <c r="C11040">
        <v>0</v>
      </c>
      <c r="D11040">
        <v>0</v>
      </c>
      <c r="E11040">
        <v>0</v>
      </c>
      <c r="F11040">
        <v>0</v>
      </c>
    </row>
    <row r="11041" spans="1:6" ht="15" customHeight="1" x14ac:dyDescent="0.35">
      <c r="A11041" s="86">
        <v>611106218</v>
      </c>
      <c r="B11041" t="s">
        <v>437</v>
      </c>
      <c r="C11041">
        <v>0</v>
      </c>
      <c r="D11041">
        <v>0</v>
      </c>
      <c r="E11041">
        <v>0</v>
      </c>
      <c r="F11041">
        <v>0</v>
      </c>
    </row>
    <row r="11042" spans="1:6" ht="15" customHeight="1" x14ac:dyDescent="0.35">
      <c r="A11042" s="86">
        <v>611106219</v>
      </c>
      <c r="B11042" t="s">
        <v>2198</v>
      </c>
      <c r="C11042">
        <v>0</v>
      </c>
      <c r="D11042">
        <v>0</v>
      </c>
      <c r="E11042">
        <v>0</v>
      </c>
      <c r="F11042">
        <v>0</v>
      </c>
    </row>
    <row r="11043" spans="1:6" ht="15" customHeight="1" x14ac:dyDescent="0.35">
      <c r="A11043" s="86">
        <v>611106220</v>
      </c>
      <c r="B11043" t="s">
        <v>1089</v>
      </c>
      <c r="C11043">
        <v>0</v>
      </c>
      <c r="D11043">
        <v>0</v>
      </c>
      <c r="E11043">
        <v>0</v>
      </c>
      <c r="F11043">
        <v>0</v>
      </c>
    </row>
    <row r="11044" spans="1:6" ht="15" customHeight="1" x14ac:dyDescent="0.35">
      <c r="A11044" s="86">
        <v>611106221</v>
      </c>
      <c r="B11044" t="s">
        <v>1092</v>
      </c>
      <c r="C11044">
        <v>0</v>
      </c>
      <c r="D11044">
        <v>0</v>
      </c>
      <c r="E11044">
        <v>0</v>
      </c>
      <c r="F11044">
        <v>0</v>
      </c>
    </row>
    <row r="11045" spans="1:6" ht="15" customHeight="1" x14ac:dyDescent="0.35">
      <c r="A11045" s="86">
        <v>611106222</v>
      </c>
      <c r="B11045" t="s">
        <v>417</v>
      </c>
      <c r="C11045">
        <v>0</v>
      </c>
      <c r="D11045">
        <v>0</v>
      </c>
      <c r="E11045">
        <v>0</v>
      </c>
      <c r="F11045">
        <v>0</v>
      </c>
    </row>
    <row r="11046" spans="1:6" ht="15" customHeight="1" x14ac:dyDescent="0.35">
      <c r="A11046" s="86">
        <v>611106223</v>
      </c>
      <c r="B11046" t="s">
        <v>2203</v>
      </c>
      <c r="C11046">
        <v>0</v>
      </c>
      <c r="D11046">
        <v>0</v>
      </c>
      <c r="E11046">
        <v>0</v>
      </c>
      <c r="F11046">
        <v>0</v>
      </c>
    </row>
    <row r="11047" spans="1:6" ht="15" customHeight="1" x14ac:dyDescent="0.35">
      <c r="A11047" s="86">
        <v>611106224</v>
      </c>
      <c r="B11047" t="s">
        <v>2204</v>
      </c>
      <c r="C11047">
        <v>0</v>
      </c>
      <c r="D11047">
        <v>0</v>
      </c>
      <c r="E11047">
        <v>0</v>
      </c>
      <c r="F11047">
        <v>0</v>
      </c>
    </row>
    <row r="11048" spans="1:6" ht="15" customHeight="1" x14ac:dyDescent="0.35">
      <c r="A11048" s="86">
        <v>611106225</v>
      </c>
      <c r="B11048" t="s">
        <v>439</v>
      </c>
      <c r="C11048">
        <v>0</v>
      </c>
      <c r="D11048">
        <v>0</v>
      </c>
      <c r="E11048">
        <v>0</v>
      </c>
      <c r="F11048">
        <v>0</v>
      </c>
    </row>
    <row r="11049" spans="1:6" ht="15" customHeight="1" x14ac:dyDescent="0.35">
      <c r="A11049" s="86">
        <v>611107</v>
      </c>
      <c r="B11049" t="s">
        <v>2216</v>
      </c>
      <c r="C11049">
        <v>0</v>
      </c>
      <c r="D11049">
        <v>0</v>
      </c>
      <c r="E11049">
        <v>0</v>
      </c>
      <c r="F11049">
        <v>0</v>
      </c>
    </row>
    <row r="11050" spans="1:6" ht="15" customHeight="1" x14ac:dyDescent="0.35">
      <c r="A11050" s="86">
        <v>6111071</v>
      </c>
      <c r="B11050" t="s">
        <v>211</v>
      </c>
      <c r="C11050">
        <v>0</v>
      </c>
      <c r="D11050">
        <v>0</v>
      </c>
      <c r="E11050">
        <v>0</v>
      </c>
      <c r="F11050">
        <v>0</v>
      </c>
    </row>
    <row r="11051" spans="1:6" ht="15" customHeight="1" x14ac:dyDescent="0.35">
      <c r="A11051" s="86">
        <v>6111072</v>
      </c>
      <c r="B11051" t="s">
        <v>2190</v>
      </c>
      <c r="C11051">
        <v>0</v>
      </c>
      <c r="D11051">
        <v>0</v>
      </c>
      <c r="E11051">
        <v>0</v>
      </c>
      <c r="F11051">
        <v>0</v>
      </c>
    </row>
    <row r="11052" spans="1:6" ht="15" customHeight="1" x14ac:dyDescent="0.35">
      <c r="A11052" s="86">
        <v>6112</v>
      </c>
      <c r="B11052" t="s">
        <v>2224</v>
      </c>
      <c r="C11052">
        <v>0</v>
      </c>
      <c r="D11052">
        <v>0</v>
      </c>
      <c r="E11052">
        <v>0</v>
      </c>
      <c r="F11052">
        <v>0</v>
      </c>
    </row>
    <row r="11053" spans="1:6" ht="15" customHeight="1" x14ac:dyDescent="0.35">
      <c r="A11053" s="86">
        <v>611201</v>
      </c>
      <c r="B11053" t="s">
        <v>201</v>
      </c>
      <c r="C11053">
        <v>0</v>
      </c>
      <c r="D11053">
        <v>0</v>
      </c>
      <c r="E11053">
        <v>0</v>
      </c>
      <c r="F11053">
        <v>0</v>
      </c>
    </row>
    <row r="11054" spans="1:6" ht="15" customHeight="1" x14ac:dyDescent="0.35">
      <c r="A11054" s="86">
        <v>6112011</v>
      </c>
      <c r="B11054" t="s">
        <v>2183</v>
      </c>
      <c r="C11054">
        <v>0</v>
      </c>
      <c r="D11054">
        <v>0</v>
      </c>
      <c r="E11054">
        <v>0</v>
      </c>
      <c r="F11054">
        <v>0</v>
      </c>
    </row>
    <row r="11055" spans="1:6" ht="15" customHeight="1" x14ac:dyDescent="0.35">
      <c r="A11055" s="86">
        <v>611201101</v>
      </c>
      <c r="B11055" t="s">
        <v>2184</v>
      </c>
      <c r="C11055">
        <v>0</v>
      </c>
      <c r="D11055">
        <v>0</v>
      </c>
      <c r="E11055">
        <v>0</v>
      </c>
      <c r="F11055">
        <v>0</v>
      </c>
    </row>
    <row r="11056" spans="1:6" ht="15" customHeight="1" x14ac:dyDescent="0.35">
      <c r="A11056" s="86">
        <v>611201102</v>
      </c>
      <c r="B11056" t="s">
        <v>2185</v>
      </c>
      <c r="C11056">
        <v>0</v>
      </c>
      <c r="D11056">
        <v>0</v>
      </c>
      <c r="E11056">
        <v>0</v>
      </c>
      <c r="F11056">
        <v>0</v>
      </c>
    </row>
    <row r="11057" spans="1:6" ht="15" customHeight="1" x14ac:dyDescent="0.35">
      <c r="A11057" s="86">
        <v>611201103</v>
      </c>
      <c r="B11057" t="s">
        <v>2186</v>
      </c>
      <c r="C11057">
        <v>0</v>
      </c>
      <c r="D11057">
        <v>0</v>
      </c>
      <c r="E11057">
        <v>0</v>
      </c>
      <c r="F11057">
        <v>0</v>
      </c>
    </row>
    <row r="11058" spans="1:6" ht="15" customHeight="1" x14ac:dyDescent="0.35">
      <c r="A11058" s="86">
        <v>611201104</v>
      </c>
      <c r="B11058" t="s">
        <v>2187</v>
      </c>
      <c r="C11058">
        <v>0</v>
      </c>
      <c r="D11058">
        <v>0</v>
      </c>
      <c r="E11058">
        <v>0</v>
      </c>
      <c r="F11058">
        <v>0</v>
      </c>
    </row>
    <row r="11059" spans="1:6" ht="15" customHeight="1" x14ac:dyDescent="0.35">
      <c r="A11059" s="86">
        <v>6112012</v>
      </c>
      <c r="B11059" t="s">
        <v>2208</v>
      </c>
      <c r="C11059">
        <v>0</v>
      </c>
      <c r="D11059">
        <v>0</v>
      </c>
      <c r="E11059">
        <v>0</v>
      </c>
      <c r="F11059">
        <v>0</v>
      </c>
    </row>
    <row r="11060" spans="1:6" ht="15" customHeight="1" x14ac:dyDescent="0.35">
      <c r="A11060" s="86">
        <v>611201201</v>
      </c>
      <c r="B11060" t="s">
        <v>2184</v>
      </c>
      <c r="C11060">
        <v>0</v>
      </c>
      <c r="D11060">
        <v>0</v>
      </c>
      <c r="E11060">
        <v>0</v>
      </c>
      <c r="F11060">
        <v>0</v>
      </c>
    </row>
    <row r="11061" spans="1:6" ht="15" customHeight="1" x14ac:dyDescent="0.35">
      <c r="A11061" s="86">
        <v>611201202</v>
      </c>
      <c r="B11061" t="s">
        <v>2185</v>
      </c>
      <c r="C11061">
        <v>0</v>
      </c>
      <c r="D11061">
        <v>0</v>
      </c>
      <c r="E11061">
        <v>0</v>
      </c>
      <c r="F11061">
        <v>0</v>
      </c>
    </row>
    <row r="11062" spans="1:6" ht="15" customHeight="1" x14ac:dyDescent="0.35">
      <c r="A11062" s="86">
        <v>611201203</v>
      </c>
      <c r="B11062" t="s">
        <v>2186</v>
      </c>
      <c r="C11062">
        <v>0</v>
      </c>
      <c r="D11062">
        <v>0</v>
      </c>
      <c r="E11062">
        <v>0</v>
      </c>
      <c r="F11062">
        <v>0</v>
      </c>
    </row>
    <row r="11063" spans="1:6" ht="15" customHeight="1" x14ac:dyDescent="0.35">
      <c r="A11063" s="86">
        <v>611201204</v>
      </c>
      <c r="B11063" t="s">
        <v>2187</v>
      </c>
      <c r="C11063">
        <v>0</v>
      </c>
      <c r="D11063">
        <v>0</v>
      </c>
      <c r="E11063">
        <v>0</v>
      </c>
      <c r="F11063">
        <v>0</v>
      </c>
    </row>
    <row r="11064" spans="1:6" ht="15" customHeight="1" x14ac:dyDescent="0.35">
      <c r="A11064" s="86">
        <v>611202</v>
      </c>
      <c r="B11064" t="s">
        <v>2213</v>
      </c>
      <c r="C11064">
        <v>0</v>
      </c>
      <c r="D11064">
        <v>0</v>
      </c>
      <c r="E11064">
        <v>0</v>
      </c>
      <c r="F11064">
        <v>0</v>
      </c>
    </row>
    <row r="11065" spans="1:6" ht="15" customHeight="1" x14ac:dyDescent="0.35">
      <c r="A11065" s="86">
        <v>6112021</v>
      </c>
      <c r="B11065" t="s">
        <v>211</v>
      </c>
      <c r="C11065">
        <v>0</v>
      </c>
      <c r="D11065">
        <v>0</v>
      </c>
      <c r="E11065">
        <v>0</v>
      </c>
      <c r="F11065">
        <v>0</v>
      </c>
    </row>
    <row r="11066" spans="1:6" ht="15" customHeight="1" x14ac:dyDescent="0.35">
      <c r="A11066" s="86">
        <v>6112022</v>
      </c>
      <c r="B11066" t="s">
        <v>2190</v>
      </c>
      <c r="C11066">
        <v>0</v>
      </c>
      <c r="D11066">
        <v>0</v>
      </c>
      <c r="E11066">
        <v>0</v>
      </c>
      <c r="F11066">
        <v>0</v>
      </c>
    </row>
    <row r="11067" spans="1:6" ht="15" customHeight="1" x14ac:dyDescent="0.35">
      <c r="A11067" s="86">
        <v>611203</v>
      </c>
      <c r="B11067" t="s">
        <v>2073</v>
      </c>
      <c r="C11067">
        <v>0</v>
      </c>
      <c r="D11067">
        <v>0</v>
      </c>
      <c r="E11067">
        <v>0</v>
      </c>
      <c r="F11067">
        <v>0</v>
      </c>
    </row>
    <row r="11068" spans="1:6" ht="15" customHeight="1" x14ac:dyDescent="0.35">
      <c r="A11068" s="86">
        <v>6112031</v>
      </c>
      <c r="B11068" t="s">
        <v>2191</v>
      </c>
      <c r="C11068">
        <v>0</v>
      </c>
      <c r="D11068">
        <v>0</v>
      </c>
      <c r="E11068">
        <v>0</v>
      </c>
      <c r="F11068">
        <v>0</v>
      </c>
    </row>
    <row r="11069" spans="1:6" ht="15" customHeight="1" x14ac:dyDescent="0.35">
      <c r="A11069" s="86">
        <v>611203101</v>
      </c>
      <c r="B11069" t="s">
        <v>2209</v>
      </c>
      <c r="C11069">
        <v>0</v>
      </c>
      <c r="D11069">
        <v>0</v>
      </c>
      <c r="E11069">
        <v>0</v>
      </c>
      <c r="F11069">
        <v>0</v>
      </c>
    </row>
    <row r="11070" spans="1:6" ht="15" customHeight="1" x14ac:dyDescent="0.35">
      <c r="A11070" s="86">
        <v>611203102</v>
      </c>
      <c r="B11070" t="s">
        <v>2192</v>
      </c>
      <c r="C11070">
        <v>0</v>
      </c>
      <c r="D11070">
        <v>0</v>
      </c>
      <c r="E11070">
        <v>0</v>
      </c>
      <c r="F11070">
        <v>0</v>
      </c>
    </row>
    <row r="11071" spans="1:6" ht="15" customHeight="1" x14ac:dyDescent="0.35">
      <c r="A11071" s="86">
        <v>611203103</v>
      </c>
      <c r="B11071" t="s">
        <v>2210</v>
      </c>
      <c r="C11071">
        <v>0</v>
      </c>
      <c r="D11071">
        <v>0</v>
      </c>
      <c r="E11071">
        <v>0</v>
      </c>
      <c r="F11071">
        <v>0</v>
      </c>
    </row>
    <row r="11072" spans="1:6" ht="15" customHeight="1" x14ac:dyDescent="0.35">
      <c r="A11072" s="86">
        <v>6112032</v>
      </c>
      <c r="B11072" t="s">
        <v>2193</v>
      </c>
      <c r="C11072">
        <v>0</v>
      </c>
      <c r="D11072">
        <v>0</v>
      </c>
      <c r="E11072">
        <v>0</v>
      </c>
      <c r="F11072">
        <v>0</v>
      </c>
    </row>
    <row r="11073" spans="1:6" ht="15" customHeight="1" x14ac:dyDescent="0.35">
      <c r="A11073" s="86">
        <v>611203201</v>
      </c>
      <c r="B11073" t="s">
        <v>2209</v>
      </c>
      <c r="C11073">
        <v>0</v>
      </c>
      <c r="D11073">
        <v>0</v>
      </c>
      <c r="E11073">
        <v>0</v>
      </c>
      <c r="F11073">
        <v>0</v>
      </c>
    </row>
    <row r="11074" spans="1:6" ht="15" customHeight="1" x14ac:dyDescent="0.35">
      <c r="A11074" s="86">
        <v>611203202</v>
      </c>
      <c r="B11074" t="s">
        <v>2192</v>
      </c>
      <c r="C11074">
        <v>0</v>
      </c>
      <c r="D11074">
        <v>0</v>
      </c>
      <c r="E11074">
        <v>0</v>
      </c>
      <c r="F11074">
        <v>0</v>
      </c>
    </row>
    <row r="11075" spans="1:6" ht="15" customHeight="1" x14ac:dyDescent="0.35">
      <c r="A11075" s="86">
        <v>611203203</v>
      </c>
      <c r="B11075" t="s">
        <v>2210</v>
      </c>
      <c r="C11075">
        <v>0</v>
      </c>
      <c r="D11075">
        <v>0</v>
      </c>
      <c r="E11075">
        <v>0</v>
      </c>
      <c r="F11075">
        <v>0</v>
      </c>
    </row>
    <row r="11076" spans="1:6" ht="15" customHeight="1" x14ac:dyDescent="0.35">
      <c r="A11076" s="86">
        <v>611204</v>
      </c>
      <c r="B11076" t="s">
        <v>258</v>
      </c>
      <c r="C11076">
        <v>0</v>
      </c>
      <c r="D11076">
        <v>0</v>
      </c>
      <c r="E11076">
        <v>0</v>
      </c>
      <c r="F11076">
        <v>0</v>
      </c>
    </row>
    <row r="11077" spans="1:6" ht="15" customHeight="1" x14ac:dyDescent="0.35">
      <c r="A11077" s="86">
        <v>6112041</v>
      </c>
      <c r="B11077" t="s">
        <v>211</v>
      </c>
      <c r="C11077">
        <v>0</v>
      </c>
      <c r="D11077">
        <v>0</v>
      </c>
      <c r="E11077">
        <v>0</v>
      </c>
      <c r="F11077">
        <v>0</v>
      </c>
    </row>
    <row r="11078" spans="1:6" ht="15" customHeight="1" x14ac:dyDescent="0.35">
      <c r="A11078" s="86">
        <v>6112042</v>
      </c>
      <c r="B11078" t="s">
        <v>2190</v>
      </c>
      <c r="C11078">
        <v>0</v>
      </c>
      <c r="D11078">
        <v>0</v>
      </c>
      <c r="E11078">
        <v>0</v>
      </c>
      <c r="F11078">
        <v>0</v>
      </c>
    </row>
    <row r="11079" spans="1:6" ht="15" customHeight="1" x14ac:dyDescent="0.35">
      <c r="A11079" s="86">
        <v>611205</v>
      </c>
      <c r="B11079" t="s">
        <v>2215</v>
      </c>
      <c r="C11079">
        <v>0</v>
      </c>
      <c r="D11079">
        <v>0</v>
      </c>
      <c r="E11079">
        <v>0</v>
      </c>
      <c r="F11079">
        <v>0</v>
      </c>
    </row>
    <row r="11080" spans="1:6" ht="15" customHeight="1" x14ac:dyDescent="0.35">
      <c r="A11080" s="86">
        <v>6112051</v>
      </c>
      <c r="B11080" t="s">
        <v>211</v>
      </c>
      <c r="C11080">
        <v>0</v>
      </c>
      <c r="D11080">
        <v>0</v>
      </c>
      <c r="E11080">
        <v>0</v>
      </c>
      <c r="F11080">
        <v>0</v>
      </c>
    </row>
    <row r="11081" spans="1:6" ht="15" customHeight="1" x14ac:dyDescent="0.35">
      <c r="A11081" s="86">
        <v>6112052</v>
      </c>
      <c r="B11081" t="s">
        <v>2190</v>
      </c>
      <c r="C11081">
        <v>0</v>
      </c>
      <c r="D11081">
        <v>0</v>
      </c>
      <c r="E11081">
        <v>0</v>
      </c>
      <c r="F11081">
        <v>0</v>
      </c>
    </row>
    <row r="11082" spans="1:6" ht="15" customHeight="1" x14ac:dyDescent="0.35">
      <c r="A11082" s="86">
        <v>611206</v>
      </c>
      <c r="B11082" t="s">
        <v>259</v>
      </c>
      <c r="C11082">
        <v>0</v>
      </c>
      <c r="D11082">
        <v>0</v>
      </c>
      <c r="E11082">
        <v>0</v>
      </c>
      <c r="F11082">
        <v>0</v>
      </c>
    </row>
    <row r="11083" spans="1:6" ht="15" customHeight="1" x14ac:dyDescent="0.35">
      <c r="A11083" s="86">
        <v>6112061</v>
      </c>
      <c r="B11083" t="s">
        <v>787</v>
      </c>
      <c r="C11083">
        <v>0</v>
      </c>
      <c r="D11083">
        <v>0</v>
      </c>
      <c r="E11083">
        <v>0</v>
      </c>
      <c r="F11083">
        <v>0</v>
      </c>
    </row>
    <row r="11084" spans="1:6" ht="15" customHeight="1" x14ac:dyDescent="0.35">
      <c r="A11084" s="86">
        <v>611206101</v>
      </c>
      <c r="B11084" t="s">
        <v>390</v>
      </c>
      <c r="C11084">
        <v>0</v>
      </c>
      <c r="D11084">
        <v>0</v>
      </c>
      <c r="E11084">
        <v>0</v>
      </c>
      <c r="F11084">
        <v>0</v>
      </c>
    </row>
    <row r="11085" spans="1:6" ht="15" customHeight="1" x14ac:dyDescent="0.35">
      <c r="A11085" s="86">
        <v>611206102</v>
      </c>
      <c r="B11085" t="s">
        <v>788</v>
      </c>
      <c r="C11085">
        <v>0</v>
      </c>
      <c r="D11085">
        <v>0</v>
      </c>
      <c r="E11085">
        <v>0</v>
      </c>
      <c r="F11085">
        <v>0</v>
      </c>
    </row>
    <row r="11086" spans="1:6" ht="15" customHeight="1" x14ac:dyDescent="0.35">
      <c r="A11086" s="86">
        <v>611206103</v>
      </c>
      <c r="B11086" t="s">
        <v>2194</v>
      </c>
      <c r="C11086">
        <v>0</v>
      </c>
      <c r="D11086">
        <v>0</v>
      </c>
      <c r="E11086">
        <v>0</v>
      </c>
      <c r="F11086">
        <v>0</v>
      </c>
    </row>
    <row r="11087" spans="1:6" ht="15" customHeight="1" x14ac:dyDescent="0.35">
      <c r="A11087" s="86">
        <v>611206104</v>
      </c>
      <c r="B11087" t="s">
        <v>430</v>
      </c>
      <c r="C11087">
        <v>0</v>
      </c>
      <c r="D11087">
        <v>0</v>
      </c>
      <c r="E11087">
        <v>0</v>
      </c>
      <c r="F11087">
        <v>0</v>
      </c>
    </row>
    <row r="11088" spans="1:6" ht="15" customHeight="1" x14ac:dyDescent="0.35">
      <c r="A11088" s="86">
        <v>611206105</v>
      </c>
      <c r="B11088" t="s">
        <v>789</v>
      </c>
      <c r="C11088">
        <v>0</v>
      </c>
      <c r="D11088">
        <v>0</v>
      </c>
      <c r="E11088">
        <v>0</v>
      </c>
      <c r="F11088">
        <v>0</v>
      </c>
    </row>
    <row r="11089" spans="1:6" ht="15" customHeight="1" x14ac:dyDescent="0.35">
      <c r="A11089" s="86">
        <v>611206106</v>
      </c>
      <c r="B11089" t="s">
        <v>447</v>
      </c>
      <c r="C11089">
        <v>0</v>
      </c>
      <c r="D11089">
        <v>0</v>
      </c>
      <c r="E11089">
        <v>0</v>
      </c>
      <c r="F11089">
        <v>0</v>
      </c>
    </row>
    <row r="11090" spans="1:6" ht="15" customHeight="1" x14ac:dyDescent="0.35">
      <c r="A11090" s="86">
        <v>611206107</v>
      </c>
      <c r="B11090" t="s">
        <v>660</v>
      </c>
      <c r="C11090">
        <v>0</v>
      </c>
      <c r="D11090">
        <v>0</v>
      </c>
      <c r="E11090">
        <v>0</v>
      </c>
      <c r="F11090">
        <v>0</v>
      </c>
    </row>
    <row r="11091" spans="1:6" ht="15" customHeight="1" x14ac:dyDescent="0.35">
      <c r="A11091" s="86">
        <v>611206108</v>
      </c>
      <c r="B11091" t="s">
        <v>402</v>
      </c>
      <c r="C11091">
        <v>0</v>
      </c>
      <c r="D11091">
        <v>0</v>
      </c>
      <c r="E11091">
        <v>0</v>
      </c>
      <c r="F11091">
        <v>0</v>
      </c>
    </row>
    <row r="11092" spans="1:6" ht="15" customHeight="1" x14ac:dyDescent="0.35">
      <c r="A11092" s="86">
        <v>611206109</v>
      </c>
      <c r="B11092" t="s">
        <v>653</v>
      </c>
      <c r="C11092">
        <v>0</v>
      </c>
      <c r="D11092">
        <v>0</v>
      </c>
      <c r="E11092">
        <v>0</v>
      </c>
      <c r="F11092">
        <v>0</v>
      </c>
    </row>
    <row r="11093" spans="1:6" ht="15" customHeight="1" x14ac:dyDescent="0.35">
      <c r="A11093" s="86">
        <v>611206110</v>
      </c>
      <c r="B11093" t="s">
        <v>790</v>
      </c>
      <c r="C11093">
        <v>0</v>
      </c>
      <c r="D11093">
        <v>0</v>
      </c>
      <c r="E11093">
        <v>0</v>
      </c>
      <c r="F11093">
        <v>0</v>
      </c>
    </row>
    <row r="11094" spans="1:6" ht="15" customHeight="1" x14ac:dyDescent="0.35">
      <c r="A11094" s="86">
        <v>611206111</v>
      </c>
      <c r="B11094" t="s">
        <v>791</v>
      </c>
      <c r="C11094">
        <v>0</v>
      </c>
      <c r="D11094">
        <v>0</v>
      </c>
      <c r="E11094">
        <v>0</v>
      </c>
      <c r="F11094">
        <v>0</v>
      </c>
    </row>
    <row r="11095" spans="1:6" ht="15" customHeight="1" x14ac:dyDescent="0.35">
      <c r="A11095" s="86">
        <v>611206112</v>
      </c>
      <c r="B11095" t="s">
        <v>434</v>
      </c>
      <c r="C11095">
        <v>0</v>
      </c>
      <c r="D11095">
        <v>0</v>
      </c>
      <c r="E11095">
        <v>0</v>
      </c>
      <c r="F11095">
        <v>0</v>
      </c>
    </row>
    <row r="11096" spans="1:6" ht="15" customHeight="1" x14ac:dyDescent="0.35">
      <c r="A11096" s="86">
        <v>611206113</v>
      </c>
      <c r="B11096" t="s">
        <v>2195</v>
      </c>
      <c r="C11096">
        <v>0</v>
      </c>
      <c r="D11096">
        <v>0</v>
      </c>
      <c r="E11096">
        <v>0</v>
      </c>
      <c r="F11096">
        <v>0</v>
      </c>
    </row>
    <row r="11097" spans="1:6" ht="15" customHeight="1" x14ac:dyDescent="0.35">
      <c r="A11097" s="86">
        <v>611206114</v>
      </c>
      <c r="B11097" t="s">
        <v>2202</v>
      </c>
      <c r="C11097">
        <v>0</v>
      </c>
      <c r="D11097">
        <v>0</v>
      </c>
      <c r="E11097">
        <v>0</v>
      </c>
      <c r="F11097">
        <v>0</v>
      </c>
    </row>
    <row r="11098" spans="1:6" ht="15" customHeight="1" x14ac:dyDescent="0.35">
      <c r="A11098" s="86">
        <v>611206115</v>
      </c>
      <c r="B11098" t="s">
        <v>436</v>
      </c>
      <c r="C11098">
        <v>0</v>
      </c>
      <c r="D11098">
        <v>0</v>
      </c>
      <c r="E11098">
        <v>0</v>
      </c>
      <c r="F11098">
        <v>0</v>
      </c>
    </row>
    <row r="11099" spans="1:6" ht="15" customHeight="1" x14ac:dyDescent="0.35">
      <c r="A11099" s="86">
        <v>611206116</v>
      </c>
      <c r="B11099" t="s">
        <v>2196</v>
      </c>
      <c r="C11099">
        <v>0</v>
      </c>
      <c r="D11099">
        <v>0</v>
      </c>
      <c r="E11099">
        <v>0</v>
      </c>
      <c r="F11099">
        <v>0</v>
      </c>
    </row>
    <row r="11100" spans="1:6" ht="15" customHeight="1" x14ac:dyDescent="0.35">
      <c r="A11100" s="86">
        <v>611206117</v>
      </c>
      <c r="B11100" t="s">
        <v>2197</v>
      </c>
      <c r="C11100">
        <v>0</v>
      </c>
      <c r="D11100">
        <v>0</v>
      </c>
      <c r="E11100">
        <v>0</v>
      </c>
      <c r="F11100">
        <v>0</v>
      </c>
    </row>
    <row r="11101" spans="1:6" ht="15" customHeight="1" x14ac:dyDescent="0.35">
      <c r="A11101" s="86">
        <v>611206118</v>
      </c>
      <c r="B11101" t="s">
        <v>437</v>
      </c>
      <c r="C11101">
        <v>0</v>
      </c>
      <c r="D11101">
        <v>0</v>
      </c>
      <c r="E11101">
        <v>0</v>
      </c>
      <c r="F11101">
        <v>0</v>
      </c>
    </row>
    <row r="11102" spans="1:6" ht="15" customHeight="1" x14ac:dyDescent="0.35">
      <c r="A11102" s="86">
        <v>611206119</v>
      </c>
      <c r="B11102" t="s">
        <v>2198</v>
      </c>
      <c r="C11102">
        <v>0</v>
      </c>
      <c r="D11102">
        <v>0</v>
      </c>
      <c r="E11102">
        <v>0</v>
      </c>
      <c r="F11102">
        <v>0</v>
      </c>
    </row>
    <row r="11103" spans="1:6" ht="15" customHeight="1" x14ac:dyDescent="0.35">
      <c r="A11103" s="86">
        <v>611206120</v>
      </c>
      <c r="B11103" t="s">
        <v>1089</v>
      </c>
      <c r="C11103">
        <v>0</v>
      </c>
      <c r="D11103">
        <v>0</v>
      </c>
      <c r="E11103">
        <v>0</v>
      </c>
      <c r="F11103">
        <v>0</v>
      </c>
    </row>
    <row r="11104" spans="1:6" ht="15" customHeight="1" x14ac:dyDescent="0.35">
      <c r="A11104" s="86">
        <v>611206121</v>
      </c>
      <c r="B11104" t="s">
        <v>1092</v>
      </c>
      <c r="C11104">
        <v>0</v>
      </c>
      <c r="D11104">
        <v>0</v>
      </c>
      <c r="E11104">
        <v>0</v>
      </c>
      <c r="F11104">
        <v>0</v>
      </c>
    </row>
    <row r="11105" spans="1:6" ht="15" customHeight="1" x14ac:dyDescent="0.35">
      <c r="A11105" s="86">
        <v>611206122</v>
      </c>
      <c r="B11105" t="s">
        <v>417</v>
      </c>
      <c r="C11105">
        <v>0</v>
      </c>
      <c r="D11105">
        <v>0</v>
      </c>
      <c r="E11105">
        <v>0</v>
      </c>
      <c r="F11105">
        <v>0</v>
      </c>
    </row>
    <row r="11106" spans="1:6" ht="15" customHeight="1" x14ac:dyDescent="0.35">
      <c r="A11106" s="86">
        <v>611206123</v>
      </c>
      <c r="B11106" t="s">
        <v>2203</v>
      </c>
      <c r="C11106">
        <v>0</v>
      </c>
      <c r="D11106">
        <v>0</v>
      </c>
      <c r="E11106">
        <v>0</v>
      </c>
      <c r="F11106">
        <v>0</v>
      </c>
    </row>
    <row r="11107" spans="1:6" ht="15" customHeight="1" x14ac:dyDescent="0.35">
      <c r="A11107" s="86">
        <v>611206124</v>
      </c>
      <c r="B11107" t="s">
        <v>2204</v>
      </c>
      <c r="C11107">
        <v>0</v>
      </c>
      <c r="D11107">
        <v>0</v>
      </c>
      <c r="E11107">
        <v>0</v>
      </c>
      <c r="F11107">
        <v>0</v>
      </c>
    </row>
    <row r="11108" spans="1:6" ht="15" customHeight="1" x14ac:dyDescent="0.35">
      <c r="A11108" s="86">
        <v>611206125</v>
      </c>
      <c r="B11108" t="s">
        <v>439</v>
      </c>
      <c r="C11108">
        <v>0</v>
      </c>
      <c r="D11108">
        <v>0</v>
      </c>
      <c r="E11108">
        <v>0</v>
      </c>
      <c r="F11108">
        <v>0</v>
      </c>
    </row>
    <row r="11109" spans="1:6" ht="15" customHeight="1" x14ac:dyDescent="0.35">
      <c r="A11109" s="86">
        <v>6112062</v>
      </c>
      <c r="B11109" t="s">
        <v>2200</v>
      </c>
      <c r="C11109">
        <v>0</v>
      </c>
      <c r="D11109">
        <v>0</v>
      </c>
      <c r="E11109">
        <v>0</v>
      </c>
      <c r="F11109">
        <v>0</v>
      </c>
    </row>
    <row r="11110" spans="1:6" ht="15" customHeight="1" x14ac:dyDescent="0.35">
      <c r="A11110" s="86">
        <v>611206201</v>
      </c>
      <c r="B11110" t="s">
        <v>390</v>
      </c>
      <c r="C11110">
        <v>0</v>
      </c>
      <c r="D11110">
        <v>0</v>
      </c>
      <c r="E11110">
        <v>0</v>
      </c>
      <c r="F11110">
        <v>0</v>
      </c>
    </row>
    <row r="11111" spans="1:6" ht="15" customHeight="1" x14ac:dyDescent="0.35">
      <c r="A11111" s="86">
        <v>611206202</v>
      </c>
      <c r="B11111" t="s">
        <v>788</v>
      </c>
      <c r="C11111">
        <v>0</v>
      </c>
      <c r="D11111">
        <v>0</v>
      </c>
      <c r="E11111">
        <v>0</v>
      </c>
      <c r="F11111">
        <v>0</v>
      </c>
    </row>
    <row r="11112" spans="1:6" ht="15" customHeight="1" x14ac:dyDescent="0.35">
      <c r="A11112" s="86">
        <v>611206203</v>
      </c>
      <c r="B11112" t="s">
        <v>2194</v>
      </c>
      <c r="C11112">
        <v>0</v>
      </c>
      <c r="D11112">
        <v>0</v>
      </c>
      <c r="E11112">
        <v>0</v>
      </c>
      <c r="F11112">
        <v>0</v>
      </c>
    </row>
    <row r="11113" spans="1:6" ht="15" customHeight="1" x14ac:dyDescent="0.35">
      <c r="A11113" s="86">
        <v>611206204</v>
      </c>
      <c r="B11113" t="s">
        <v>430</v>
      </c>
      <c r="C11113">
        <v>0</v>
      </c>
      <c r="D11113">
        <v>0</v>
      </c>
      <c r="E11113">
        <v>0</v>
      </c>
      <c r="F11113">
        <v>0</v>
      </c>
    </row>
    <row r="11114" spans="1:6" ht="15" customHeight="1" x14ac:dyDescent="0.35">
      <c r="A11114" s="86">
        <v>611206205</v>
      </c>
      <c r="B11114" t="s">
        <v>789</v>
      </c>
      <c r="C11114">
        <v>0</v>
      </c>
      <c r="D11114">
        <v>0</v>
      </c>
      <c r="E11114">
        <v>0</v>
      </c>
      <c r="F11114">
        <v>0</v>
      </c>
    </row>
    <row r="11115" spans="1:6" ht="15" customHeight="1" x14ac:dyDescent="0.35">
      <c r="A11115" s="86">
        <v>611206206</v>
      </c>
      <c r="B11115" t="s">
        <v>2201</v>
      </c>
      <c r="C11115">
        <v>0</v>
      </c>
      <c r="D11115">
        <v>0</v>
      </c>
      <c r="E11115">
        <v>0</v>
      </c>
      <c r="F11115">
        <v>0</v>
      </c>
    </row>
    <row r="11116" spans="1:6" ht="15" customHeight="1" x14ac:dyDescent="0.35">
      <c r="A11116" s="86">
        <v>611206207</v>
      </c>
      <c r="B11116" t="s">
        <v>660</v>
      </c>
      <c r="C11116">
        <v>0</v>
      </c>
      <c r="D11116">
        <v>0</v>
      </c>
      <c r="E11116">
        <v>0</v>
      </c>
      <c r="F11116">
        <v>0</v>
      </c>
    </row>
    <row r="11117" spans="1:6" ht="15" customHeight="1" x14ac:dyDescent="0.35">
      <c r="A11117" s="86">
        <v>611206208</v>
      </c>
      <c r="B11117" t="s">
        <v>402</v>
      </c>
      <c r="C11117">
        <v>0</v>
      </c>
      <c r="D11117">
        <v>0</v>
      </c>
      <c r="E11117">
        <v>0</v>
      </c>
      <c r="F11117">
        <v>0</v>
      </c>
    </row>
    <row r="11118" spans="1:6" ht="15" customHeight="1" x14ac:dyDescent="0.35">
      <c r="A11118" s="86">
        <v>611206209</v>
      </c>
      <c r="B11118" t="s">
        <v>653</v>
      </c>
      <c r="C11118">
        <v>0</v>
      </c>
      <c r="D11118">
        <v>0</v>
      </c>
      <c r="E11118">
        <v>0</v>
      </c>
      <c r="F11118">
        <v>0</v>
      </c>
    </row>
    <row r="11119" spans="1:6" ht="15" customHeight="1" x14ac:dyDescent="0.35">
      <c r="A11119" s="86">
        <v>611206210</v>
      </c>
      <c r="B11119" t="s">
        <v>790</v>
      </c>
      <c r="C11119">
        <v>0</v>
      </c>
      <c r="D11119">
        <v>0</v>
      </c>
      <c r="E11119">
        <v>0</v>
      </c>
      <c r="F11119">
        <v>0</v>
      </c>
    </row>
    <row r="11120" spans="1:6" ht="15" customHeight="1" x14ac:dyDescent="0.35">
      <c r="A11120" s="86">
        <v>611206211</v>
      </c>
      <c r="B11120" t="s">
        <v>791</v>
      </c>
      <c r="C11120">
        <v>0</v>
      </c>
      <c r="D11120">
        <v>0</v>
      </c>
      <c r="E11120">
        <v>0</v>
      </c>
      <c r="F11120">
        <v>0</v>
      </c>
    </row>
    <row r="11121" spans="1:6" ht="15" customHeight="1" x14ac:dyDescent="0.35">
      <c r="A11121" s="86">
        <v>611206212</v>
      </c>
      <c r="B11121" t="s">
        <v>434</v>
      </c>
      <c r="C11121">
        <v>0</v>
      </c>
      <c r="D11121">
        <v>0</v>
      </c>
      <c r="E11121">
        <v>0</v>
      </c>
      <c r="F11121">
        <v>0</v>
      </c>
    </row>
    <row r="11122" spans="1:6" ht="15" customHeight="1" x14ac:dyDescent="0.35">
      <c r="A11122" s="86">
        <v>611206213</v>
      </c>
      <c r="B11122" t="s">
        <v>2195</v>
      </c>
      <c r="C11122">
        <v>0</v>
      </c>
      <c r="D11122">
        <v>0</v>
      </c>
      <c r="E11122">
        <v>0</v>
      </c>
      <c r="F11122">
        <v>0</v>
      </c>
    </row>
    <row r="11123" spans="1:6" ht="15" customHeight="1" x14ac:dyDescent="0.35">
      <c r="A11123" s="86">
        <v>611206214</v>
      </c>
      <c r="B11123" t="s">
        <v>2202</v>
      </c>
      <c r="C11123">
        <v>0</v>
      </c>
      <c r="D11123">
        <v>0</v>
      </c>
      <c r="E11123">
        <v>0</v>
      </c>
      <c r="F11123">
        <v>0</v>
      </c>
    </row>
    <row r="11124" spans="1:6" ht="15" customHeight="1" x14ac:dyDescent="0.35">
      <c r="A11124" s="86">
        <v>611206215</v>
      </c>
      <c r="B11124" t="s">
        <v>436</v>
      </c>
      <c r="C11124">
        <v>0</v>
      </c>
      <c r="D11124">
        <v>0</v>
      </c>
      <c r="E11124">
        <v>0</v>
      </c>
      <c r="F11124">
        <v>0</v>
      </c>
    </row>
    <row r="11125" spans="1:6" ht="15" customHeight="1" x14ac:dyDescent="0.35">
      <c r="A11125" s="86">
        <v>611206216</v>
      </c>
      <c r="B11125" t="s">
        <v>2196</v>
      </c>
      <c r="C11125">
        <v>0</v>
      </c>
      <c r="D11125">
        <v>0</v>
      </c>
      <c r="E11125">
        <v>0</v>
      </c>
      <c r="F11125">
        <v>0</v>
      </c>
    </row>
    <row r="11126" spans="1:6" ht="15" customHeight="1" x14ac:dyDescent="0.35">
      <c r="A11126" s="86">
        <v>611206217</v>
      </c>
      <c r="B11126" t="s">
        <v>2197</v>
      </c>
      <c r="C11126">
        <v>0</v>
      </c>
      <c r="D11126">
        <v>0</v>
      </c>
      <c r="E11126">
        <v>0</v>
      </c>
      <c r="F11126">
        <v>0</v>
      </c>
    </row>
    <row r="11127" spans="1:6" ht="15" customHeight="1" x14ac:dyDescent="0.35">
      <c r="A11127" s="86">
        <v>611206218</v>
      </c>
      <c r="B11127" t="s">
        <v>437</v>
      </c>
      <c r="C11127">
        <v>0</v>
      </c>
      <c r="D11127">
        <v>0</v>
      </c>
      <c r="E11127">
        <v>0</v>
      </c>
      <c r="F11127">
        <v>0</v>
      </c>
    </row>
    <row r="11128" spans="1:6" ht="15" customHeight="1" x14ac:dyDescent="0.35">
      <c r="A11128" s="86">
        <v>611206219</v>
      </c>
      <c r="B11128" t="s">
        <v>2198</v>
      </c>
      <c r="C11128">
        <v>0</v>
      </c>
      <c r="D11128">
        <v>0</v>
      </c>
      <c r="E11128">
        <v>0</v>
      </c>
      <c r="F11128">
        <v>0</v>
      </c>
    </row>
    <row r="11129" spans="1:6" ht="15" customHeight="1" x14ac:dyDescent="0.35">
      <c r="A11129" s="86">
        <v>611206220</v>
      </c>
      <c r="B11129" t="s">
        <v>1089</v>
      </c>
      <c r="C11129">
        <v>0</v>
      </c>
      <c r="D11129">
        <v>0</v>
      </c>
      <c r="E11129">
        <v>0</v>
      </c>
      <c r="F11129">
        <v>0</v>
      </c>
    </row>
    <row r="11130" spans="1:6" ht="15" customHeight="1" x14ac:dyDescent="0.35">
      <c r="A11130" s="86">
        <v>611206221</v>
      </c>
      <c r="B11130" t="s">
        <v>1092</v>
      </c>
      <c r="C11130">
        <v>0</v>
      </c>
      <c r="D11130">
        <v>0</v>
      </c>
      <c r="E11130">
        <v>0</v>
      </c>
      <c r="F11130">
        <v>0</v>
      </c>
    </row>
    <row r="11131" spans="1:6" ht="15" customHeight="1" x14ac:dyDescent="0.35">
      <c r="A11131" s="86">
        <v>611206222</v>
      </c>
      <c r="B11131" t="s">
        <v>417</v>
      </c>
      <c r="C11131">
        <v>0</v>
      </c>
      <c r="D11131">
        <v>0</v>
      </c>
      <c r="E11131">
        <v>0</v>
      </c>
      <c r="F11131">
        <v>0</v>
      </c>
    </row>
    <row r="11132" spans="1:6" ht="15" customHeight="1" x14ac:dyDescent="0.35">
      <c r="A11132" s="86">
        <v>611206223</v>
      </c>
      <c r="B11132" t="s">
        <v>2203</v>
      </c>
      <c r="C11132">
        <v>0</v>
      </c>
      <c r="D11132">
        <v>0</v>
      </c>
      <c r="E11132">
        <v>0</v>
      </c>
      <c r="F11132">
        <v>0</v>
      </c>
    </row>
    <row r="11133" spans="1:6" ht="15" customHeight="1" x14ac:dyDescent="0.35">
      <c r="A11133" s="86">
        <v>611206224</v>
      </c>
      <c r="B11133" t="s">
        <v>2204</v>
      </c>
      <c r="C11133">
        <v>0</v>
      </c>
      <c r="D11133">
        <v>0</v>
      </c>
      <c r="E11133">
        <v>0</v>
      </c>
      <c r="F11133">
        <v>0</v>
      </c>
    </row>
    <row r="11134" spans="1:6" ht="15" customHeight="1" x14ac:dyDescent="0.35">
      <c r="A11134" s="86">
        <v>611206225</v>
      </c>
      <c r="B11134" t="s">
        <v>439</v>
      </c>
      <c r="C11134">
        <v>0</v>
      </c>
      <c r="D11134">
        <v>0</v>
      </c>
      <c r="E11134">
        <v>0</v>
      </c>
      <c r="F11134">
        <v>0</v>
      </c>
    </row>
    <row r="11135" spans="1:6" ht="15" customHeight="1" x14ac:dyDescent="0.35">
      <c r="A11135" s="86">
        <v>611207</v>
      </c>
      <c r="B11135" t="s">
        <v>2216</v>
      </c>
      <c r="C11135">
        <v>0</v>
      </c>
      <c r="D11135">
        <v>0</v>
      </c>
      <c r="E11135">
        <v>0</v>
      </c>
      <c r="F11135">
        <v>0</v>
      </c>
    </row>
    <row r="11136" spans="1:6" ht="15" customHeight="1" x14ac:dyDescent="0.35">
      <c r="A11136" s="86">
        <v>6112071</v>
      </c>
      <c r="B11136" t="s">
        <v>211</v>
      </c>
      <c r="C11136">
        <v>0</v>
      </c>
      <c r="D11136">
        <v>0</v>
      </c>
      <c r="E11136">
        <v>0</v>
      </c>
      <c r="F11136">
        <v>0</v>
      </c>
    </row>
    <row r="11137" spans="1:6" ht="15" customHeight="1" x14ac:dyDescent="0.35">
      <c r="A11137" s="86">
        <v>6112072</v>
      </c>
      <c r="B11137" t="s">
        <v>2190</v>
      </c>
      <c r="C11137">
        <v>0</v>
      </c>
      <c r="D11137">
        <v>0</v>
      </c>
      <c r="E11137">
        <v>0</v>
      </c>
      <c r="F11137">
        <v>0</v>
      </c>
    </row>
    <row r="11138" spans="1:6" ht="15" customHeight="1" x14ac:dyDescent="0.35">
      <c r="A11138" s="86">
        <v>6113</v>
      </c>
      <c r="B11138" t="s">
        <v>2225</v>
      </c>
      <c r="C11138">
        <v>0</v>
      </c>
      <c r="D11138">
        <v>0</v>
      </c>
      <c r="E11138">
        <v>0</v>
      </c>
      <c r="F11138">
        <v>0</v>
      </c>
    </row>
    <row r="11139" spans="1:6" ht="15" customHeight="1" x14ac:dyDescent="0.35">
      <c r="A11139" s="86">
        <v>611301</v>
      </c>
      <c r="B11139" t="s">
        <v>201</v>
      </c>
      <c r="C11139">
        <v>0</v>
      </c>
      <c r="D11139">
        <v>0</v>
      </c>
      <c r="E11139">
        <v>0</v>
      </c>
      <c r="F11139">
        <v>0</v>
      </c>
    </row>
    <row r="11140" spans="1:6" ht="15" customHeight="1" x14ac:dyDescent="0.35">
      <c r="A11140" s="86">
        <v>6113011</v>
      </c>
      <c r="B11140" t="s">
        <v>2183</v>
      </c>
      <c r="C11140">
        <v>0</v>
      </c>
      <c r="D11140">
        <v>0</v>
      </c>
      <c r="E11140">
        <v>0</v>
      </c>
      <c r="F11140">
        <v>0</v>
      </c>
    </row>
    <row r="11141" spans="1:6" ht="15" customHeight="1" x14ac:dyDescent="0.35">
      <c r="A11141" s="86">
        <v>611301101</v>
      </c>
      <c r="B11141" t="s">
        <v>2184</v>
      </c>
      <c r="C11141">
        <v>0</v>
      </c>
      <c r="D11141">
        <v>0</v>
      </c>
      <c r="E11141">
        <v>0</v>
      </c>
      <c r="F11141">
        <v>0</v>
      </c>
    </row>
    <row r="11142" spans="1:6" ht="15" customHeight="1" x14ac:dyDescent="0.35">
      <c r="A11142" s="86">
        <v>611301102</v>
      </c>
      <c r="B11142" t="s">
        <v>2185</v>
      </c>
      <c r="C11142">
        <v>0</v>
      </c>
      <c r="D11142">
        <v>0</v>
      </c>
      <c r="E11142">
        <v>0</v>
      </c>
      <c r="F11142">
        <v>0</v>
      </c>
    </row>
    <row r="11143" spans="1:6" ht="15" customHeight="1" x14ac:dyDescent="0.35">
      <c r="A11143" s="86">
        <v>611301103</v>
      </c>
      <c r="B11143" t="s">
        <v>2186</v>
      </c>
      <c r="C11143">
        <v>0</v>
      </c>
      <c r="D11143">
        <v>0</v>
      </c>
      <c r="E11143">
        <v>0</v>
      </c>
      <c r="F11143">
        <v>0</v>
      </c>
    </row>
    <row r="11144" spans="1:6" ht="15" customHeight="1" x14ac:dyDescent="0.35">
      <c r="A11144" s="86">
        <v>611301104</v>
      </c>
      <c r="B11144" t="s">
        <v>2187</v>
      </c>
      <c r="C11144">
        <v>0</v>
      </c>
      <c r="D11144">
        <v>0</v>
      </c>
      <c r="E11144">
        <v>0</v>
      </c>
      <c r="F11144">
        <v>0</v>
      </c>
    </row>
    <row r="11145" spans="1:6" ht="15" customHeight="1" x14ac:dyDescent="0.35">
      <c r="A11145" s="86">
        <v>6113012</v>
      </c>
      <c r="B11145" t="s">
        <v>2208</v>
      </c>
      <c r="C11145">
        <v>0</v>
      </c>
      <c r="D11145">
        <v>0</v>
      </c>
      <c r="E11145">
        <v>0</v>
      </c>
      <c r="F11145">
        <v>0</v>
      </c>
    </row>
    <row r="11146" spans="1:6" ht="15" customHeight="1" x14ac:dyDescent="0.35">
      <c r="A11146" s="86">
        <v>611301201</v>
      </c>
      <c r="B11146" t="s">
        <v>2184</v>
      </c>
      <c r="C11146">
        <v>0</v>
      </c>
      <c r="D11146">
        <v>0</v>
      </c>
      <c r="E11146">
        <v>0</v>
      </c>
      <c r="F11146">
        <v>0</v>
      </c>
    </row>
    <row r="11147" spans="1:6" ht="15" customHeight="1" x14ac:dyDescent="0.35">
      <c r="A11147" s="86">
        <v>611301202</v>
      </c>
      <c r="B11147" t="s">
        <v>2185</v>
      </c>
      <c r="C11147">
        <v>0</v>
      </c>
      <c r="D11147">
        <v>0</v>
      </c>
      <c r="E11147">
        <v>0</v>
      </c>
      <c r="F11147">
        <v>0</v>
      </c>
    </row>
    <row r="11148" spans="1:6" ht="15" customHeight="1" x14ac:dyDescent="0.35">
      <c r="A11148" s="86">
        <v>611301203</v>
      </c>
      <c r="B11148" t="s">
        <v>2186</v>
      </c>
      <c r="C11148">
        <v>0</v>
      </c>
      <c r="D11148">
        <v>0</v>
      </c>
      <c r="E11148">
        <v>0</v>
      </c>
      <c r="F11148">
        <v>0</v>
      </c>
    </row>
    <row r="11149" spans="1:6" ht="15" customHeight="1" x14ac:dyDescent="0.35">
      <c r="A11149" s="86">
        <v>611301204</v>
      </c>
      <c r="B11149" t="s">
        <v>2187</v>
      </c>
      <c r="C11149">
        <v>0</v>
      </c>
      <c r="D11149">
        <v>0</v>
      </c>
      <c r="E11149">
        <v>0</v>
      </c>
      <c r="F11149">
        <v>0</v>
      </c>
    </row>
    <row r="11150" spans="1:6" ht="15" customHeight="1" x14ac:dyDescent="0.35">
      <c r="A11150" s="86">
        <v>611302</v>
      </c>
      <c r="B11150" t="s">
        <v>2213</v>
      </c>
      <c r="C11150">
        <v>0</v>
      </c>
      <c r="D11150">
        <v>0</v>
      </c>
      <c r="E11150">
        <v>0</v>
      </c>
      <c r="F11150">
        <v>0</v>
      </c>
    </row>
    <row r="11151" spans="1:6" ht="15" customHeight="1" x14ac:dyDescent="0.35">
      <c r="A11151" s="86">
        <v>6113021</v>
      </c>
      <c r="B11151" t="s">
        <v>211</v>
      </c>
      <c r="C11151">
        <v>0</v>
      </c>
      <c r="D11151">
        <v>0</v>
      </c>
      <c r="E11151">
        <v>0</v>
      </c>
      <c r="F11151">
        <v>0</v>
      </c>
    </row>
    <row r="11152" spans="1:6" ht="15" customHeight="1" x14ac:dyDescent="0.35">
      <c r="A11152" s="86">
        <v>6113022</v>
      </c>
      <c r="B11152" t="s">
        <v>2190</v>
      </c>
      <c r="C11152">
        <v>0</v>
      </c>
      <c r="D11152">
        <v>0</v>
      </c>
      <c r="E11152">
        <v>0</v>
      </c>
      <c r="F11152">
        <v>0</v>
      </c>
    </row>
    <row r="11153" spans="1:6" ht="15" customHeight="1" x14ac:dyDescent="0.35">
      <c r="A11153" s="86">
        <v>611303</v>
      </c>
      <c r="B11153" t="s">
        <v>2073</v>
      </c>
      <c r="C11153">
        <v>0</v>
      </c>
      <c r="D11153">
        <v>0</v>
      </c>
      <c r="E11153">
        <v>0</v>
      </c>
      <c r="F11153">
        <v>0</v>
      </c>
    </row>
    <row r="11154" spans="1:6" ht="15" customHeight="1" x14ac:dyDescent="0.35">
      <c r="A11154" s="86">
        <v>6113031</v>
      </c>
      <c r="B11154" t="s">
        <v>2191</v>
      </c>
      <c r="C11154">
        <v>0</v>
      </c>
      <c r="D11154">
        <v>0</v>
      </c>
      <c r="E11154">
        <v>0</v>
      </c>
      <c r="F11154">
        <v>0</v>
      </c>
    </row>
    <row r="11155" spans="1:6" ht="15" customHeight="1" x14ac:dyDescent="0.35">
      <c r="A11155" s="86">
        <v>611303101</v>
      </c>
      <c r="B11155" t="s">
        <v>2209</v>
      </c>
      <c r="C11155">
        <v>0</v>
      </c>
      <c r="D11155">
        <v>0</v>
      </c>
      <c r="E11155">
        <v>0</v>
      </c>
      <c r="F11155">
        <v>0</v>
      </c>
    </row>
    <row r="11156" spans="1:6" ht="15" customHeight="1" x14ac:dyDescent="0.35">
      <c r="A11156" s="86">
        <v>611303102</v>
      </c>
      <c r="B11156" t="s">
        <v>2192</v>
      </c>
      <c r="C11156">
        <v>0</v>
      </c>
      <c r="D11156">
        <v>0</v>
      </c>
      <c r="E11156">
        <v>0</v>
      </c>
      <c r="F11156">
        <v>0</v>
      </c>
    </row>
    <row r="11157" spans="1:6" ht="15" customHeight="1" x14ac:dyDescent="0.35">
      <c r="A11157" s="86">
        <v>611303103</v>
      </c>
      <c r="B11157" t="s">
        <v>2210</v>
      </c>
      <c r="C11157">
        <v>0</v>
      </c>
      <c r="D11157">
        <v>0</v>
      </c>
      <c r="E11157">
        <v>0</v>
      </c>
      <c r="F11157">
        <v>0</v>
      </c>
    </row>
    <row r="11158" spans="1:6" ht="15" customHeight="1" x14ac:dyDescent="0.35">
      <c r="A11158" s="86">
        <v>6113032</v>
      </c>
      <c r="B11158" t="s">
        <v>2193</v>
      </c>
      <c r="C11158">
        <v>0</v>
      </c>
      <c r="D11158">
        <v>0</v>
      </c>
      <c r="E11158">
        <v>0</v>
      </c>
      <c r="F11158">
        <v>0</v>
      </c>
    </row>
    <row r="11159" spans="1:6" ht="15" customHeight="1" x14ac:dyDescent="0.35">
      <c r="A11159" s="86">
        <v>611303201</v>
      </c>
      <c r="B11159" t="s">
        <v>2209</v>
      </c>
      <c r="C11159">
        <v>0</v>
      </c>
      <c r="D11159">
        <v>0</v>
      </c>
      <c r="E11159">
        <v>0</v>
      </c>
      <c r="F11159">
        <v>0</v>
      </c>
    </row>
    <row r="11160" spans="1:6" ht="15" customHeight="1" x14ac:dyDescent="0.35">
      <c r="A11160" s="86">
        <v>611303202</v>
      </c>
      <c r="B11160" t="s">
        <v>2192</v>
      </c>
      <c r="C11160">
        <v>0</v>
      </c>
      <c r="D11160">
        <v>0</v>
      </c>
      <c r="E11160">
        <v>0</v>
      </c>
      <c r="F11160">
        <v>0</v>
      </c>
    </row>
    <row r="11161" spans="1:6" ht="15" customHeight="1" x14ac:dyDescent="0.35">
      <c r="A11161" s="86">
        <v>611303203</v>
      </c>
      <c r="B11161" t="s">
        <v>2210</v>
      </c>
      <c r="C11161">
        <v>0</v>
      </c>
      <c r="D11161">
        <v>0</v>
      </c>
      <c r="E11161">
        <v>0</v>
      </c>
      <c r="F11161">
        <v>0</v>
      </c>
    </row>
    <row r="11162" spans="1:6" ht="15" customHeight="1" x14ac:dyDescent="0.35">
      <c r="A11162" s="86">
        <v>611304</v>
      </c>
      <c r="B11162" t="s">
        <v>258</v>
      </c>
      <c r="C11162">
        <v>0</v>
      </c>
      <c r="D11162">
        <v>0</v>
      </c>
      <c r="E11162">
        <v>0</v>
      </c>
      <c r="F11162">
        <v>0</v>
      </c>
    </row>
    <row r="11163" spans="1:6" ht="15" customHeight="1" x14ac:dyDescent="0.35">
      <c r="A11163" s="86">
        <v>6113041</v>
      </c>
      <c r="B11163" t="s">
        <v>211</v>
      </c>
      <c r="C11163">
        <v>0</v>
      </c>
      <c r="D11163">
        <v>0</v>
      </c>
      <c r="E11163">
        <v>0</v>
      </c>
      <c r="F11163">
        <v>0</v>
      </c>
    </row>
    <row r="11164" spans="1:6" ht="15" customHeight="1" x14ac:dyDescent="0.35">
      <c r="A11164" s="86">
        <v>6113042</v>
      </c>
      <c r="B11164" t="s">
        <v>2190</v>
      </c>
      <c r="C11164">
        <v>0</v>
      </c>
      <c r="D11164">
        <v>0</v>
      </c>
      <c r="E11164">
        <v>0</v>
      </c>
      <c r="F11164">
        <v>0</v>
      </c>
    </row>
    <row r="11165" spans="1:6" ht="15" customHeight="1" x14ac:dyDescent="0.35">
      <c r="A11165" s="86">
        <v>611305</v>
      </c>
      <c r="B11165" t="s">
        <v>2215</v>
      </c>
      <c r="C11165">
        <v>0</v>
      </c>
      <c r="D11165">
        <v>0</v>
      </c>
      <c r="E11165">
        <v>0</v>
      </c>
      <c r="F11165">
        <v>0</v>
      </c>
    </row>
    <row r="11166" spans="1:6" ht="15" customHeight="1" x14ac:dyDescent="0.35">
      <c r="A11166" s="86">
        <v>6113051</v>
      </c>
      <c r="B11166" t="s">
        <v>211</v>
      </c>
      <c r="C11166">
        <v>0</v>
      </c>
      <c r="D11166">
        <v>0</v>
      </c>
      <c r="E11166">
        <v>0</v>
      </c>
      <c r="F11166">
        <v>0</v>
      </c>
    </row>
    <row r="11167" spans="1:6" ht="15" customHeight="1" x14ac:dyDescent="0.35">
      <c r="A11167" s="86">
        <v>6113052</v>
      </c>
      <c r="B11167" t="s">
        <v>2190</v>
      </c>
      <c r="C11167">
        <v>0</v>
      </c>
      <c r="D11167">
        <v>0</v>
      </c>
      <c r="E11167">
        <v>0</v>
      </c>
      <c r="F11167">
        <v>0</v>
      </c>
    </row>
    <row r="11168" spans="1:6" ht="15" customHeight="1" x14ac:dyDescent="0.35">
      <c r="A11168" s="86">
        <v>611306</v>
      </c>
      <c r="B11168" t="s">
        <v>259</v>
      </c>
      <c r="C11168">
        <v>0</v>
      </c>
      <c r="D11168">
        <v>0</v>
      </c>
      <c r="E11168">
        <v>0</v>
      </c>
      <c r="F11168">
        <v>0</v>
      </c>
    </row>
    <row r="11169" spans="1:6" ht="15" customHeight="1" x14ac:dyDescent="0.35">
      <c r="A11169" s="86">
        <v>6113061</v>
      </c>
      <c r="B11169" t="s">
        <v>787</v>
      </c>
      <c r="C11169">
        <v>0</v>
      </c>
      <c r="D11169">
        <v>0</v>
      </c>
      <c r="E11169">
        <v>0</v>
      </c>
      <c r="F11169">
        <v>0</v>
      </c>
    </row>
    <row r="11170" spans="1:6" ht="15" customHeight="1" x14ac:dyDescent="0.35">
      <c r="A11170" s="86">
        <v>611306101</v>
      </c>
      <c r="B11170" t="s">
        <v>390</v>
      </c>
      <c r="C11170">
        <v>0</v>
      </c>
      <c r="D11170">
        <v>0</v>
      </c>
      <c r="E11170">
        <v>0</v>
      </c>
      <c r="F11170">
        <v>0</v>
      </c>
    </row>
    <row r="11171" spans="1:6" ht="15" customHeight="1" x14ac:dyDescent="0.35">
      <c r="A11171" s="86">
        <v>611306102</v>
      </c>
      <c r="B11171" t="s">
        <v>788</v>
      </c>
      <c r="C11171">
        <v>0</v>
      </c>
      <c r="D11171">
        <v>0</v>
      </c>
      <c r="E11171">
        <v>0</v>
      </c>
      <c r="F11171">
        <v>0</v>
      </c>
    </row>
    <row r="11172" spans="1:6" ht="15" customHeight="1" x14ac:dyDescent="0.35">
      <c r="A11172" s="86">
        <v>611306103</v>
      </c>
      <c r="B11172" t="s">
        <v>2194</v>
      </c>
      <c r="C11172">
        <v>0</v>
      </c>
      <c r="D11172">
        <v>0</v>
      </c>
      <c r="E11172">
        <v>0</v>
      </c>
      <c r="F11172">
        <v>0</v>
      </c>
    </row>
    <row r="11173" spans="1:6" ht="15" customHeight="1" x14ac:dyDescent="0.35">
      <c r="A11173" s="86">
        <v>611306104</v>
      </c>
      <c r="B11173" t="s">
        <v>430</v>
      </c>
      <c r="C11173">
        <v>0</v>
      </c>
      <c r="D11173">
        <v>0</v>
      </c>
      <c r="E11173">
        <v>0</v>
      </c>
      <c r="F11173">
        <v>0</v>
      </c>
    </row>
    <row r="11174" spans="1:6" ht="15" customHeight="1" x14ac:dyDescent="0.35">
      <c r="A11174" s="86">
        <v>611306105</v>
      </c>
      <c r="B11174" t="s">
        <v>789</v>
      </c>
      <c r="C11174">
        <v>0</v>
      </c>
      <c r="D11174">
        <v>0</v>
      </c>
      <c r="E11174">
        <v>0</v>
      </c>
      <c r="F11174">
        <v>0</v>
      </c>
    </row>
    <row r="11175" spans="1:6" ht="15" customHeight="1" x14ac:dyDescent="0.35">
      <c r="A11175" s="86">
        <v>611306106</v>
      </c>
      <c r="B11175" t="s">
        <v>447</v>
      </c>
      <c r="C11175">
        <v>0</v>
      </c>
      <c r="D11175">
        <v>0</v>
      </c>
      <c r="E11175">
        <v>0</v>
      </c>
      <c r="F11175">
        <v>0</v>
      </c>
    </row>
    <row r="11176" spans="1:6" ht="15" customHeight="1" x14ac:dyDescent="0.35">
      <c r="A11176" s="86">
        <v>611306107</v>
      </c>
      <c r="B11176" t="s">
        <v>660</v>
      </c>
      <c r="C11176">
        <v>0</v>
      </c>
      <c r="D11176">
        <v>0</v>
      </c>
      <c r="E11176">
        <v>0</v>
      </c>
      <c r="F11176">
        <v>0</v>
      </c>
    </row>
    <row r="11177" spans="1:6" ht="15" customHeight="1" x14ac:dyDescent="0.35">
      <c r="A11177" s="86">
        <v>611306108</v>
      </c>
      <c r="B11177" t="s">
        <v>430</v>
      </c>
      <c r="C11177">
        <v>0</v>
      </c>
      <c r="D11177">
        <v>0</v>
      </c>
      <c r="E11177">
        <v>0</v>
      </c>
      <c r="F11177">
        <v>0</v>
      </c>
    </row>
    <row r="11178" spans="1:6" ht="15" customHeight="1" x14ac:dyDescent="0.35">
      <c r="A11178" s="86">
        <v>611306109</v>
      </c>
      <c r="B11178" t="s">
        <v>653</v>
      </c>
      <c r="C11178">
        <v>0</v>
      </c>
      <c r="D11178">
        <v>0</v>
      </c>
      <c r="E11178">
        <v>0</v>
      </c>
      <c r="F11178">
        <v>0</v>
      </c>
    </row>
    <row r="11179" spans="1:6" ht="15" customHeight="1" x14ac:dyDescent="0.35">
      <c r="A11179" s="86">
        <v>611306110</v>
      </c>
      <c r="B11179" t="s">
        <v>790</v>
      </c>
      <c r="C11179">
        <v>0</v>
      </c>
      <c r="D11179">
        <v>0</v>
      </c>
      <c r="E11179">
        <v>0</v>
      </c>
      <c r="F11179">
        <v>0</v>
      </c>
    </row>
    <row r="11180" spans="1:6" ht="15" customHeight="1" x14ac:dyDescent="0.35">
      <c r="A11180" s="86">
        <v>611306111</v>
      </c>
      <c r="B11180" t="s">
        <v>791</v>
      </c>
      <c r="C11180">
        <v>0</v>
      </c>
      <c r="D11180">
        <v>0</v>
      </c>
      <c r="E11180">
        <v>0</v>
      </c>
      <c r="F11180">
        <v>0</v>
      </c>
    </row>
    <row r="11181" spans="1:6" ht="15" customHeight="1" x14ac:dyDescent="0.35">
      <c r="A11181" s="86">
        <v>611306112</v>
      </c>
      <c r="B11181" t="s">
        <v>434</v>
      </c>
      <c r="C11181">
        <v>0</v>
      </c>
      <c r="D11181">
        <v>0</v>
      </c>
      <c r="E11181">
        <v>0</v>
      </c>
      <c r="F11181">
        <v>0</v>
      </c>
    </row>
    <row r="11182" spans="1:6" ht="15" customHeight="1" x14ac:dyDescent="0.35">
      <c r="A11182" s="86">
        <v>611306113</v>
      </c>
      <c r="B11182" t="s">
        <v>2195</v>
      </c>
      <c r="C11182">
        <v>0</v>
      </c>
      <c r="D11182">
        <v>0</v>
      </c>
      <c r="E11182">
        <v>0</v>
      </c>
      <c r="F11182">
        <v>0</v>
      </c>
    </row>
    <row r="11183" spans="1:6" ht="15" customHeight="1" x14ac:dyDescent="0.35">
      <c r="A11183" s="86">
        <v>611306114</v>
      </c>
      <c r="B11183" t="s">
        <v>2202</v>
      </c>
      <c r="C11183">
        <v>0</v>
      </c>
      <c r="D11183">
        <v>0</v>
      </c>
      <c r="E11183">
        <v>0</v>
      </c>
      <c r="F11183">
        <v>0</v>
      </c>
    </row>
    <row r="11184" spans="1:6" ht="15" customHeight="1" x14ac:dyDescent="0.35">
      <c r="A11184" s="86">
        <v>611306115</v>
      </c>
      <c r="B11184" t="s">
        <v>436</v>
      </c>
      <c r="C11184">
        <v>0</v>
      </c>
      <c r="D11184">
        <v>0</v>
      </c>
      <c r="E11184">
        <v>0</v>
      </c>
      <c r="F11184">
        <v>0</v>
      </c>
    </row>
    <row r="11185" spans="1:6" ht="15" customHeight="1" x14ac:dyDescent="0.35">
      <c r="A11185" s="86">
        <v>611306116</v>
      </c>
      <c r="B11185" t="s">
        <v>2196</v>
      </c>
      <c r="C11185">
        <v>0</v>
      </c>
      <c r="D11185">
        <v>0</v>
      </c>
      <c r="E11185">
        <v>0</v>
      </c>
      <c r="F11185">
        <v>0</v>
      </c>
    </row>
    <row r="11186" spans="1:6" ht="15" customHeight="1" x14ac:dyDescent="0.35">
      <c r="A11186" s="86">
        <v>611306117</v>
      </c>
      <c r="B11186" t="s">
        <v>2197</v>
      </c>
      <c r="C11186">
        <v>0</v>
      </c>
      <c r="D11186">
        <v>0</v>
      </c>
      <c r="E11186">
        <v>0</v>
      </c>
      <c r="F11186">
        <v>0</v>
      </c>
    </row>
    <row r="11187" spans="1:6" ht="15" customHeight="1" x14ac:dyDescent="0.35">
      <c r="A11187" s="86">
        <v>611306118</v>
      </c>
      <c r="B11187" t="s">
        <v>437</v>
      </c>
      <c r="C11187">
        <v>0</v>
      </c>
      <c r="D11187">
        <v>0</v>
      </c>
      <c r="E11187">
        <v>0</v>
      </c>
      <c r="F11187">
        <v>0</v>
      </c>
    </row>
    <row r="11188" spans="1:6" ht="15" customHeight="1" x14ac:dyDescent="0.35">
      <c r="A11188" s="86">
        <v>611306119</v>
      </c>
      <c r="B11188" t="s">
        <v>2198</v>
      </c>
      <c r="C11188">
        <v>0</v>
      </c>
      <c r="D11188">
        <v>0</v>
      </c>
      <c r="E11188">
        <v>0</v>
      </c>
      <c r="F11188">
        <v>0</v>
      </c>
    </row>
    <row r="11189" spans="1:6" ht="15" customHeight="1" x14ac:dyDescent="0.35">
      <c r="A11189" s="86">
        <v>611306120</v>
      </c>
      <c r="B11189" t="s">
        <v>1089</v>
      </c>
      <c r="C11189">
        <v>0</v>
      </c>
      <c r="D11189">
        <v>0</v>
      </c>
      <c r="E11189">
        <v>0</v>
      </c>
      <c r="F11189">
        <v>0</v>
      </c>
    </row>
    <row r="11190" spans="1:6" ht="15" customHeight="1" x14ac:dyDescent="0.35">
      <c r="A11190" s="86">
        <v>611306121</v>
      </c>
      <c r="B11190" t="s">
        <v>1092</v>
      </c>
      <c r="C11190">
        <v>0</v>
      </c>
      <c r="D11190">
        <v>0</v>
      </c>
      <c r="E11190">
        <v>0</v>
      </c>
      <c r="F11190">
        <v>0</v>
      </c>
    </row>
    <row r="11191" spans="1:6" ht="15" customHeight="1" x14ac:dyDescent="0.35">
      <c r="A11191" s="86">
        <v>611306122</v>
      </c>
      <c r="B11191" t="s">
        <v>417</v>
      </c>
      <c r="C11191">
        <v>0</v>
      </c>
      <c r="D11191">
        <v>0</v>
      </c>
      <c r="E11191">
        <v>0</v>
      </c>
      <c r="F11191">
        <v>0</v>
      </c>
    </row>
    <row r="11192" spans="1:6" ht="15" customHeight="1" x14ac:dyDescent="0.35">
      <c r="A11192" s="86">
        <v>611306123</v>
      </c>
      <c r="B11192" t="s">
        <v>2203</v>
      </c>
      <c r="C11192">
        <v>0</v>
      </c>
      <c r="D11192">
        <v>0</v>
      </c>
      <c r="E11192">
        <v>0</v>
      </c>
      <c r="F11192">
        <v>0</v>
      </c>
    </row>
    <row r="11193" spans="1:6" ht="15" customHeight="1" x14ac:dyDescent="0.35">
      <c r="A11193" s="86">
        <v>611306124</v>
      </c>
      <c r="B11193" t="s">
        <v>2204</v>
      </c>
      <c r="C11193">
        <v>0</v>
      </c>
      <c r="D11193">
        <v>0</v>
      </c>
      <c r="E11193">
        <v>0</v>
      </c>
      <c r="F11193">
        <v>0</v>
      </c>
    </row>
    <row r="11194" spans="1:6" ht="15" customHeight="1" x14ac:dyDescent="0.35">
      <c r="A11194" s="86">
        <v>611306125</v>
      </c>
      <c r="B11194" t="s">
        <v>439</v>
      </c>
      <c r="C11194">
        <v>0</v>
      </c>
      <c r="D11194">
        <v>0</v>
      </c>
      <c r="E11194">
        <v>0</v>
      </c>
      <c r="F11194">
        <v>0</v>
      </c>
    </row>
    <row r="11195" spans="1:6" ht="15" customHeight="1" x14ac:dyDescent="0.35">
      <c r="A11195" s="86">
        <v>6113062</v>
      </c>
      <c r="B11195" t="s">
        <v>2200</v>
      </c>
      <c r="C11195">
        <v>0</v>
      </c>
      <c r="D11195">
        <v>0</v>
      </c>
      <c r="E11195">
        <v>0</v>
      </c>
      <c r="F11195">
        <v>0</v>
      </c>
    </row>
    <row r="11196" spans="1:6" ht="15" customHeight="1" x14ac:dyDescent="0.35">
      <c r="A11196" s="86">
        <v>611306201</v>
      </c>
      <c r="B11196" t="s">
        <v>390</v>
      </c>
      <c r="C11196">
        <v>0</v>
      </c>
      <c r="D11196">
        <v>0</v>
      </c>
      <c r="E11196">
        <v>0</v>
      </c>
      <c r="F11196">
        <v>0</v>
      </c>
    </row>
    <row r="11197" spans="1:6" ht="15" customHeight="1" x14ac:dyDescent="0.35">
      <c r="A11197" s="86">
        <v>611306202</v>
      </c>
      <c r="B11197" t="s">
        <v>788</v>
      </c>
      <c r="C11197">
        <v>0</v>
      </c>
      <c r="D11197">
        <v>0</v>
      </c>
      <c r="E11197">
        <v>0</v>
      </c>
      <c r="F11197">
        <v>0</v>
      </c>
    </row>
    <row r="11198" spans="1:6" ht="15" customHeight="1" x14ac:dyDescent="0.35">
      <c r="A11198" s="86">
        <v>611306203</v>
      </c>
      <c r="B11198" t="s">
        <v>2194</v>
      </c>
      <c r="C11198">
        <v>0</v>
      </c>
      <c r="D11198">
        <v>0</v>
      </c>
      <c r="E11198">
        <v>0</v>
      </c>
      <c r="F11198">
        <v>0</v>
      </c>
    </row>
    <row r="11199" spans="1:6" ht="15" customHeight="1" x14ac:dyDescent="0.35">
      <c r="A11199" s="86">
        <v>611306204</v>
      </c>
      <c r="B11199" t="s">
        <v>430</v>
      </c>
      <c r="C11199">
        <v>0</v>
      </c>
      <c r="D11199">
        <v>0</v>
      </c>
      <c r="E11199">
        <v>0</v>
      </c>
      <c r="F11199">
        <v>0</v>
      </c>
    </row>
    <row r="11200" spans="1:6" ht="15" customHeight="1" x14ac:dyDescent="0.35">
      <c r="A11200" s="86">
        <v>611306205</v>
      </c>
      <c r="B11200" t="s">
        <v>789</v>
      </c>
      <c r="C11200">
        <v>0</v>
      </c>
      <c r="D11200">
        <v>0</v>
      </c>
      <c r="E11200">
        <v>0</v>
      </c>
      <c r="F11200">
        <v>0</v>
      </c>
    </row>
    <row r="11201" spans="1:6" ht="15" customHeight="1" x14ac:dyDescent="0.35">
      <c r="A11201" s="86">
        <v>611306206</v>
      </c>
      <c r="B11201" t="s">
        <v>2201</v>
      </c>
      <c r="C11201">
        <v>0</v>
      </c>
      <c r="D11201">
        <v>0</v>
      </c>
      <c r="E11201">
        <v>0</v>
      </c>
      <c r="F11201">
        <v>0</v>
      </c>
    </row>
    <row r="11202" spans="1:6" ht="15" customHeight="1" x14ac:dyDescent="0.35">
      <c r="A11202" s="86">
        <v>611306207</v>
      </c>
      <c r="B11202" t="s">
        <v>660</v>
      </c>
      <c r="C11202">
        <v>0</v>
      </c>
      <c r="D11202">
        <v>0</v>
      </c>
      <c r="E11202">
        <v>0</v>
      </c>
      <c r="F11202">
        <v>0</v>
      </c>
    </row>
    <row r="11203" spans="1:6" ht="15" customHeight="1" x14ac:dyDescent="0.35">
      <c r="A11203" s="86">
        <v>611306208</v>
      </c>
      <c r="B11203" t="s">
        <v>402</v>
      </c>
      <c r="C11203">
        <v>0</v>
      </c>
      <c r="D11203">
        <v>0</v>
      </c>
      <c r="E11203">
        <v>0</v>
      </c>
      <c r="F11203">
        <v>0</v>
      </c>
    </row>
    <row r="11204" spans="1:6" ht="15" customHeight="1" x14ac:dyDescent="0.35">
      <c r="A11204" s="86">
        <v>611306209</v>
      </c>
      <c r="B11204" t="s">
        <v>653</v>
      </c>
      <c r="C11204">
        <v>0</v>
      </c>
      <c r="D11204">
        <v>0</v>
      </c>
      <c r="E11204">
        <v>0</v>
      </c>
      <c r="F11204">
        <v>0</v>
      </c>
    </row>
    <row r="11205" spans="1:6" ht="15" customHeight="1" x14ac:dyDescent="0.35">
      <c r="A11205" s="86">
        <v>611306210</v>
      </c>
      <c r="B11205" t="s">
        <v>790</v>
      </c>
      <c r="C11205">
        <v>0</v>
      </c>
      <c r="D11205">
        <v>0</v>
      </c>
      <c r="E11205">
        <v>0</v>
      </c>
      <c r="F11205">
        <v>0</v>
      </c>
    </row>
    <row r="11206" spans="1:6" ht="15" customHeight="1" x14ac:dyDescent="0.35">
      <c r="A11206" s="86">
        <v>611306211</v>
      </c>
      <c r="B11206" t="s">
        <v>791</v>
      </c>
      <c r="C11206">
        <v>0</v>
      </c>
      <c r="D11206">
        <v>0</v>
      </c>
      <c r="E11206">
        <v>0</v>
      </c>
      <c r="F11206">
        <v>0</v>
      </c>
    </row>
    <row r="11207" spans="1:6" ht="15" customHeight="1" x14ac:dyDescent="0.35">
      <c r="A11207" s="86">
        <v>611306212</v>
      </c>
      <c r="B11207" t="s">
        <v>2226</v>
      </c>
      <c r="C11207">
        <v>0</v>
      </c>
      <c r="D11207">
        <v>0</v>
      </c>
      <c r="E11207">
        <v>0</v>
      </c>
      <c r="F11207">
        <v>0</v>
      </c>
    </row>
    <row r="11208" spans="1:6" ht="15" customHeight="1" x14ac:dyDescent="0.35">
      <c r="A11208" s="86">
        <v>611306213</v>
      </c>
      <c r="B11208" t="s">
        <v>2227</v>
      </c>
      <c r="C11208">
        <v>0</v>
      </c>
      <c r="D11208">
        <v>0</v>
      </c>
      <c r="E11208">
        <v>0</v>
      </c>
      <c r="F11208">
        <v>0</v>
      </c>
    </row>
    <row r="11209" spans="1:6" ht="15" customHeight="1" x14ac:dyDescent="0.35">
      <c r="A11209" s="86">
        <v>611306214</v>
      </c>
      <c r="B11209" t="s">
        <v>2202</v>
      </c>
      <c r="C11209">
        <v>0</v>
      </c>
      <c r="D11209">
        <v>0</v>
      </c>
      <c r="E11209">
        <v>0</v>
      </c>
      <c r="F11209">
        <v>0</v>
      </c>
    </row>
    <row r="11210" spans="1:6" ht="15" customHeight="1" x14ac:dyDescent="0.35">
      <c r="A11210" s="86">
        <v>611306215</v>
      </c>
      <c r="B11210" t="s">
        <v>436</v>
      </c>
      <c r="C11210">
        <v>0</v>
      </c>
      <c r="D11210">
        <v>0</v>
      </c>
      <c r="E11210">
        <v>0</v>
      </c>
      <c r="F11210">
        <v>0</v>
      </c>
    </row>
    <row r="11211" spans="1:6" ht="15" customHeight="1" x14ac:dyDescent="0.35">
      <c r="A11211" s="86">
        <v>611306216</v>
      </c>
      <c r="B11211" t="s">
        <v>2196</v>
      </c>
      <c r="C11211">
        <v>0</v>
      </c>
      <c r="D11211">
        <v>0</v>
      </c>
      <c r="E11211">
        <v>0</v>
      </c>
      <c r="F11211">
        <v>0</v>
      </c>
    </row>
    <row r="11212" spans="1:6" ht="15" customHeight="1" x14ac:dyDescent="0.35">
      <c r="A11212" s="86">
        <v>611306217</v>
      </c>
      <c r="B11212" t="s">
        <v>2197</v>
      </c>
      <c r="C11212">
        <v>0</v>
      </c>
      <c r="D11212">
        <v>0</v>
      </c>
      <c r="E11212">
        <v>0</v>
      </c>
      <c r="F11212">
        <v>0</v>
      </c>
    </row>
    <row r="11213" spans="1:6" ht="15" customHeight="1" x14ac:dyDescent="0.35">
      <c r="A11213" s="86">
        <v>611306218</v>
      </c>
      <c r="B11213" t="s">
        <v>437</v>
      </c>
      <c r="C11213">
        <v>0</v>
      </c>
      <c r="D11213">
        <v>0</v>
      </c>
      <c r="E11213">
        <v>0</v>
      </c>
      <c r="F11213">
        <v>0</v>
      </c>
    </row>
    <row r="11214" spans="1:6" ht="15" customHeight="1" x14ac:dyDescent="0.35">
      <c r="A11214" s="86">
        <v>611306219</v>
      </c>
      <c r="B11214" t="s">
        <v>2198</v>
      </c>
      <c r="C11214">
        <v>0</v>
      </c>
      <c r="D11214">
        <v>0</v>
      </c>
      <c r="E11214">
        <v>0</v>
      </c>
      <c r="F11214">
        <v>0</v>
      </c>
    </row>
    <row r="11215" spans="1:6" ht="15" customHeight="1" x14ac:dyDescent="0.35">
      <c r="A11215" s="86">
        <v>611306220</v>
      </c>
      <c r="B11215" t="s">
        <v>1089</v>
      </c>
      <c r="C11215">
        <v>0</v>
      </c>
      <c r="D11215">
        <v>0</v>
      </c>
      <c r="E11215">
        <v>0</v>
      </c>
      <c r="F11215">
        <v>0</v>
      </c>
    </row>
    <row r="11216" spans="1:6" ht="15" customHeight="1" x14ac:dyDescent="0.35">
      <c r="A11216" s="86">
        <v>611306221</v>
      </c>
      <c r="B11216" t="s">
        <v>1092</v>
      </c>
      <c r="C11216">
        <v>0</v>
      </c>
      <c r="D11216">
        <v>0</v>
      </c>
      <c r="E11216">
        <v>0</v>
      </c>
      <c r="F11216">
        <v>0</v>
      </c>
    </row>
    <row r="11217" spans="1:6" ht="15" customHeight="1" x14ac:dyDescent="0.35">
      <c r="A11217" s="86">
        <v>611306222</v>
      </c>
      <c r="B11217" t="s">
        <v>417</v>
      </c>
      <c r="C11217">
        <v>0</v>
      </c>
      <c r="D11217">
        <v>0</v>
      </c>
      <c r="E11217">
        <v>0</v>
      </c>
      <c r="F11217">
        <v>0</v>
      </c>
    </row>
    <row r="11218" spans="1:6" ht="15" customHeight="1" x14ac:dyDescent="0.35">
      <c r="A11218" s="86">
        <v>611306223</v>
      </c>
      <c r="B11218" t="s">
        <v>2203</v>
      </c>
      <c r="C11218">
        <v>0</v>
      </c>
      <c r="D11218">
        <v>0</v>
      </c>
      <c r="E11218">
        <v>0</v>
      </c>
      <c r="F11218">
        <v>0</v>
      </c>
    </row>
    <row r="11219" spans="1:6" ht="15" customHeight="1" x14ac:dyDescent="0.35">
      <c r="A11219" s="86">
        <v>611306224</v>
      </c>
      <c r="B11219" t="s">
        <v>2204</v>
      </c>
      <c r="C11219">
        <v>0</v>
      </c>
      <c r="D11219">
        <v>0</v>
      </c>
      <c r="E11219">
        <v>0</v>
      </c>
      <c r="F11219">
        <v>0</v>
      </c>
    </row>
    <row r="11220" spans="1:6" ht="15" customHeight="1" x14ac:dyDescent="0.35">
      <c r="A11220" s="86">
        <v>611306225</v>
      </c>
      <c r="B11220" t="s">
        <v>439</v>
      </c>
      <c r="C11220">
        <v>0</v>
      </c>
      <c r="D11220">
        <v>0</v>
      </c>
      <c r="E11220">
        <v>0</v>
      </c>
      <c r="F11220">
        <v>0</v>
      </c>
    </row>
    <row r="11221" spans="1:6" ht="15" customHeight="1" x14ac:dyDescent="0.35">
      <c r="A11221" s="86">
        <v>611307</v>
      </c>
      <c r="B11221" t="s">
        <v>2205</v>
      </c>
      <c r="C11221">
        <v>0</v>
      </c>
      <c r="D11221">
        <v>0</v>
      </c>
      <c r="E11221">
        <v>0</v>
      </c>
      <c r="F11221">
        <v>0</v>
      </c>
    </row>
    <row r="11222" spans="1:6" ht="15" customHeight="1" x14ac:dyDescent="0.35">
      <c r="A11222" s="86">
        <v>6113071</v>
      </c>
      <c r="B11222" t="s">
        <v>211</v>
      </c>
      <c r="C11222">
        <v>0</v>
      </c>
      <c r="D11222">
        <v>0</v>
      </c>
      <c r="E11222">
        <v>0</v>
      </c>
      <c r="F11222">
        <v>0</v>
      </c>
    </row>
    <row r="11223" spans="1:6" ht="15" customHeight="1" x14ac:dyDescent="0.35">
      <c r="A11223" s="86">
        <v>6113072</v>
      </c>
      <c r="B11223" t="s">
        <v>2190</v>
      </c>
      <c r="C11223">
        <v>0</v>
      </c>
      <c r="D11223">
        <v>0</v>
      </c>
      <c r="E11223">
        <v>0</v>
      </c>
      <c r="F11223">
        <v>0</v>
      </c>
    </row>
    <row r="11224" spans="1:6" ht="15" customHeight="1" x14ac:dyDescent="0.35">
      <c r="A11224" s="86">
        <v>6114</v>
      </c>
      <c r="B11224" t="s">
        <v>2228</v>
      </c>
      <c r="C11224">
        <v>0</v>
      </c>
      <c r="D11224">
        <v>0</v>
      </c>
      <c r="E11224">
        <v>0</v>
      </c>
      <c r="F11224">
        <v>0</v>
      </c>
    </row>
    <row r="11225" spans="1:6" ht="15" customHeight="1" x14ac:dyDescent="0.35">
      <c r="A11225" s="86">
        <v>611401</v>
      </c>
      <c r="B11225" t="s">
        <v>2206</v>
      </c>
      <c r="C11225">
        <v>0</v>
      </c>
      <c r="D11225">
        <v>0</v>
      </c>
      <c r="E11225">
        <v>0</v>
      </c>
      <c r="F11225">
        <v>0</v>
      </c>
    </row>
    <row r="11226" spans="1:6" ht="15" customHeight="1" x14ac:dyDescent="0.35">
      <c r="A11226" s="86">
        <v>6114011</v>
      </c>
      <c r="B11226" t="s">
        <v>211</v>
      </c>
      <c r="C11226">
        <v>0</v>
      </c>
      <c r="D11226">
        <v>0</v>
      </c>
      <c r="E11226">
        <v>0</v>
      </c>
      <c r="F11226">
        <v>0</v>
      </c>
    </row>
    <row r="11227" spans="1:6" ht="15" customHeight="1" x14ac:dyDescent="0.35">
      <c r="A11227" s="86">
        <v>6114012</v>
      </c>
      <c r="B11227" t="s">
        <v>2190</v>
      </c>
      <c r="C11227">
        <v>0</v>
      </c>
      <c r="D11227">
        <v>0</v>
      </c>
      <c r="E11227">
        <v>0</v>
      </c>
      <c r="F11227">
        <v>0</v>
      </c>
    </row>
    <row r="11228" spans="1:6" ht="15" customHeight="1" x14ac:dyDescent="0.35">
      <c r="A11228" s="86">
        <v>611402</v>
      </c>
      <c r="B11228" t="s">
        <v>256</v>
      </c>
      <c r="C11228">
        <v>0</v>
      </c>
      <c r="D11228">
        <v>0</v>
      </c>
      <c r="E11228">
        <v>0</v>
      </c>
      <c r="F11228">
        <v>0</v>
      </c>
    </row>
    <row r="11229" spans="1:6" ht="15" customHeight="1" x14ac:dyDescent="0.35">
      <c r="A11229" s="86">
        <v>6114021</v>
      </c>
      <c r="B11229" t="s">
        <v>211</v>
      </c>
      <c r="C11229">
        <v>0</v>
      </c>
      <c r="D11229">
        <v>0</v>
      </c>
      <c r="E11229">
        <v>0</v>
      </c>
      <c r="F11229">
        <v>0</v>
      </c>
    </row>
    <row r="11230" spans="1:6" ht="15" customHeight="1" x14ac:dyDescent="0.35">
      <c r="A11230" s="86">
        <v>6114022</v>
      </c>
      <c r="B11230" t="s">
        <v>2190</v>
      </c>
      <c r="C11230">
        <v>0</v>
      </c>
      <c r="D11230">
        <v>0</v>
      </c>
      <c r="E11230">
        <v>0</v>
      </c>
      <c r="F11230">
        <v>0</v>
      </c>
    </row>
    <row r="11231" spans="1:6" ht="15" customHeight="1" x14ac:dyDescent="0.35">
      <c r="A11231" s="86">
        <v>611403</v>
      </c>
      <c r="B11231" t="s">
        <v>2207</v>
      </c>
      <c r="C11231">
        <v>0</v>
      </c>
      <c r="D11231">
        <v>0</v>
      </c>
      <c r="E11231">
        <v>0</v>
      </c>
      <c r="F11231">
        <v>0</v>
      </c>
    </row>
    <row r="11232" spans="1:6" ht="15" customHeight="1" x14ac:dyDescent="0.35">
      <c r="A11232" s="86">
        <v>6114031</v>
      </c>
      <c r="B11232" t="s">
        <v>211</v>
      </c>
      <c r="C11232">
        <v>0</v>
      </c>
      <c r="D11232">
        <v>0</v>
      </c>
      <c r="E11232">
        <v>0</v>
      </c>
      <c r="F11232">
        <v>0</v>
      </c>
    </row>
    <row r="11233" spans="1:6" ht="15" customHeight="1" x14ac:dyDescent="0.35">
      <c r="A11233" s="86">
        <v>6114032</v>
      </c>
      <c r="B11233" t="s">
        <v>2190</v>
      </c>
      <c r="C11233">
        <v>0</v>
      </c>
      <c r="D11233">
        <v>0</v>
      </c>
      <c r="E11233">
        <v>0</v>
      </c>
      <c r="F11233">
        <v>0</v>
      </c>
    </row>
    <row r="11234" spans="1:6" ht="15" customHeight="1" x14ac:dyDescent="0.35">
      <c r="A11234" s="86">
        <v>6115</v>
      </c>
      <c r="B11234" t="s">
        <v>796</v>
      </c>
      <c r="C11234">
        <v>3637500</v>
      </c>
      <c r="D11234">
        <v>2637500</v>
      </c>
      <c r="E11234">
        <v>2100000</v>
      </c>
      <c r="F11234">
        <v>4175000</v>
      </c>
    </row>
    <row r="11235" spans="1:6" ht="15" customHeight="1" x14ac:dyDescent="0.35">
      <c r="A11235" s="86">
        <v>611501</v>
      </c>
      <c r="B11235" t="s">
        <v>2206</v>
      </c>
      <c r="C11235">
        <v>0</v>
      </c>
      <c r="D11235">
        <v>0</v>
      </c>
      <c r="E11235">
        <v>0</v>
      </c>
      <c r="F11235">
        <v>0</v>
      </c>
    </row>
    <row r="11236" spans="1:6" ht="15" customHeight="1" x14ac:dyDescent="0.35">
      <c r="A11236" s="86">
        <v>6115011</v>
      </c>
      <c r="B11236" t="s">
        <v>211</v>
      </c>
      <c r="C11236">
        <v>0</v>
      </c>
      <c r="D11236">
        <v>0</v>
      </c>
      <c r="E11236">
        <v>0</v>
      </c>
      <c r="F11236">
        <v>0</v>
      </c>
    </row>
    <row r="11237" spans="1:6" ht="15" customHeight="1" x14ac:dyDescent="0.35">
      <c r="A11237" s="86">
        <v>6115012</v>
      </c>
      <c r="B11237" t="s">
        <v>2190</v>
      </c>
      <c r="C11237">
        <v>0</v>
      </c>
      <c r="D11237">
        <v>0</v>
      </c>
      <c r="E11237">
        <v>0</v>
      </c>
      <c r="F11237">
        <v>0</v>
      </c>
    </row>
    <row r="11238" spans="1:6" ht="15" customHeight="1" x14ac:dyDescent="0.35">
      <c r="A11238" s="86">
        <v>611502</v>
      </c>
      <c r="B11238" t="s">
        <v>256</v>
      </c>
      <c r="C11238">
        <v>3637500</v>
      </c>
      <c r="D11238">
        <v>2637500</v>
      </c>
      <c r="E11238">
        <v>2100000</v>
      </c>
      <c r="F11238">
        <v>4175000</v>
      </c>
    </row>
    <row r="11239" spans="1:6" ht="15" customHeight="1" x14ac:dyDescent="0.35">
      <c r="A11239" s="86">
        <v>6115021</v>
      </c>
      <c r="B11239" t="s">
        <v>211</v>
      </c>
      <c r="C11239">
        <v>3637500</v>
      </c>
      <c r="D11239">
        <v>2637500</v>
      </c>
      <c r="E11239">
        <v>2100000</v>
      </c>
      <c r="F11239">
        <v>4175000</v>
      </c>
    </row>
    <row r="11240" spans="1:6" ht="15" customHeight="1" x14ac:dyDescent="0.35">
      <c r="A11240" s="86">
        <v>6115022</v>
      </c>
      <c r="B11240" t="s">
        <v>2190</v>
      </c>
      <c r="C11240">
        <v>0</v>
      </c>
      <c r="D11240">
        <v>0</v>
      </c>
      <c r="E11240">
        <v>0</v>
      </c>
      <c r="F11240">
        <v>0</v>
      </c>
    </row>
    <row r="11241" spans="1:6" ht="15" customHeight="1" x14ac:dyDescent="0.35">
      <c r="A11241" s="86">
        <v>611503</v>
      </c>
      <c r="B11241" t="s">
        <v>2207</v>
      </c>
      <c r="C11241">
        <v>0</v>
      </c>
      <c r="D11241">
        <v>0</v>
      </c>
      <c r="E11241">
        <v>0</v>
      </c>
      <c r="F11241">
        <v>0</v>
      </c>
    </row>
    <row r="11242" spans="1:6" ht="15" customHeight="1" x14ac:dyDescent="0.35">
      <c r="A11242" s="86">
        <v>6115031</v>
      </c>
      <c r="B11242" t="s">
        <v>211</v>
      </c>
      <c r="C11242">
        <v>0</v>
      </c>
      <c r="D11242">
        <v>0</v>
      </c>
      <c r="E11242">
        <v>0</v>
      </c>
      <c r="F11242">
        <v>0</v>
      </c>
    </row>
    <row r="11243" spans="1:6" ht="15" customHeight="1" x14ac:dyDescent="0.35">
      <c r="A11243" s="86">
        <v>6115032</v>
      </c>
      <c r="B11243" t="s">
        <v>2190</v>
      </c>
      <c r="C11243">
        <v>0</v>
      </c>
      <c r="D11243">
        <v>0</v>
      </c>
      <c r="E11243">
        <v>0</v>
      </c>
      <c r="F11243">
        <v>0</v>
      </c>
    </row>
    <row r="11244" spans="1:6" ht="15" customHeight="1" x14ac:dyDescent="0.35">
      <c r="A11244" s="86">
        <v>6116</v>
      </c>
      <c r="B11244" t="s">
        <v>796</v>
      </c>
      <c r="C11244">
        <v>0</v>
      </c>
      <c r="D11244">
        <v>0</v>
      </c>
      <c r="E11244">
        <v>0</v>
      </c>
      <c r="F11244">
        <v>0</v>
      </c>
    </row>
    <row r="11245" spans="1:6" ht="15" customHeight="1" x14ac:dyDescent="0.35">
      <c r="A11245" s="86">
        <v>611601</v>
      </c>
      <c r="B11245" t="s">
        <v>2206</v>
      </c>
      <c r="C11245">
        <v>0</v>
      </c>
      <c r="D11245">
        <v>0</v>
      </c>
      <c r="E11245">
        <v>0</v>
      </c>
      <c r="F11245">
        <v>0</v>
      </c>
    </row>
    <row r="11246" spans="1:6" ht="15" customHeight="1" x14ac:dyDescent="0.35">
      <c r="A11246" s="86">
        <v>6116011</v>
      </c>
      <c r="B11246" t="s">
        <v>211</v>
      </c>
      <c r="C11246">
        <v>0</v>
      </c>
      <c r="D11246">
        <v>0</v>
      </c>
      <c r="E11246">
        <v>0</v>
      </c>
      <c r="F11246">
        <v>0</v>
      </c>
    </row>
    <row r="11247" spans="1:6" ht="15" customHeight="1" x14ac:dyDescent="0.35">
      <c r="A11247" s="86">
        <v>6116012</v>
      </c>
      <c r="B11247" t="s">
        <v>2190</v>
      </c>
      <c r="C11247">
        <v>0</v>
      </c>
      <c r="D11247">
        <v>0</v>
      </c>
      <c r="E11247">
        <v>0</v>
      </c>
      <c r="F11247">
        <v>0</v>
      </c>
    </row>
    <row r="11248" spans="1:6" ht="15" customHeight="1" x14ac:dyDescent="0.35">
      <c r="A11248" s="86">
        <v>611602</v>
      </c>
      <c r="B11248" t="s">
        <v>256</v>
      </c>
      <c r="C11248">
        <v>0</v>
      </c>
      <c r="D11248">
        <v>0</v>
      </c>
      <c r="E11248">
        <v>0</v>
      </c>
      <c r="F11248">
        <v>0</v>
      </c>
    </row>
    <row r="11249" spans="1:6" ht="15" customHeight="1" x14ac:dyDescent="0.35">
      <c r="A11249" s="86">
        <v>6116021</v>
      </c>
      <c r="B11249" t="s">
        <v>211</v>
      </c>
      <c r="C11249">
        <v>0</v>
      </c>
      <c r="D11249">
        <v>0</v>
      </c>
      <c r="E11249">
        <v>0</v>
      </c>
      <c r="F11249">
        <v>0</v>
      </c>
    </row>
    <row r="11250" spans="1:6" ht="15" customHeight="1" x14ac:dyDescent="0.35">
      <c r="A11250" s="86">
        <v>6116022</v>
      </c>
      <c r="B11250" t="s">
        <v>2190</v>
      </c>
      <c r="C11250">
        <v>0</v>
      </c>
      <c r="D11250">
        <v>0</v>
      </c>
      <c r="E11250">
        <v>0</v>
      </c>
      <c r="F11250">
        <v>0</v>
      </c>
    </row>
    <row r="11251" spans="1:6" ht="15" customHeight="1" x14ac:dyDescent="0.35">
      <c r="A11251" s="86">
        <v>611603</v>
      </c>
      <c r="B11251" t="s">
        <v>2207</v>
      </c>
      <c r="C11251">
        <v>0</v>
      </c>
      <c r="D11251">
        <v>0</v>
      </c>
      <c r="E11251">
        <v>0</v>
      </c>
      <c r="F11251">
        <v>0</v>
      </c>
    </row>
    <row r="11252" spans="1:6" ht="15" customHeight="1" x14ac:dyDescent="0.35">
      <c r="A11252" s="86">
        <v>6116031</v>
      </c>
      <c r="B11252" t="s">
        <v>211</v>
      </c>
      <c r="C11252">
        <v>0</v>
      </c>
      <c r="D11252">
        <v>0</v>
      </c>
      <c r="E11252">
        <v>0</v>
      </c>
      <c r="F11252">
        <v>0</v>
      </c>
    </row>
    <row r="11253" spans="1:6" ht="15" customHeight="1" x14ac:dyDescent="0.35">
      <c r="A11253" s="86">
        <v>6116032</v>
      </c>
      <c r="B11253" t="s">
        <v>2190</v>
      </c>
      <c r="C11253">
        <v>0</v>
      </c>
      <c r="D11253">
        <v>0</v>
      </c>
      <c r="E11253">
        <v>0</v>
      </c>
      <c r="F11253">
        <v>0</v>
      </c>
    </row>
    <row r="11254" spans="1:6" ht="15" customHeight="1" x14ac:dyDescent="0.35">
      <c r="A11254" s="86">
        <v>6117</v>
      </c>
      <c r="B11254" t="s">
        <v>2229</v>
      </c>
      <c r="C11254">
        <v>0</v>
      </c>
      <c r="D11254">
        <v>0</v>
      </c>
      <c r="E11254">
        <v>0</v>
      </c>
      <c r="F11254">
        <v>0</v>
      </c>
    </row>
    <row r="11255" spans="1:6" ht="15" customHeight="1" x14ac:dyDescent="0.35">
      <c r="A11255" s="86">
        <v>611701</v>
      </c>
      <c r="B11255" t="s">
        <v>2230</v>
      </c>
      <c r="C11255">
        <v>0</v>
      </c>
      <c r="D11255">
        <v>0</v>
      </c>
      <c r="E11255">
        <v>0</v>
      </c>
      <c r="F11255">
        <v>0</v>
      </c>
    </row>
    <row r="11256" spans="1:6" ht="15" customHeight="1" x14ac:dyDescent="0.35">
      <c r="A11256" s="86">
        <v>6117011</v>
      </c>
      <c r="B11256" t="s">
        <v>295</v>
      </c>
      <c r="C11256">
        <v>0</v>
      </c>
      <c r="D11256">
        <v>0</v>
      </c>
      <c r="E11256">
        <v>0</v>
      </c>
      <c r="F11256">
        <v>0</v>
      </c>
    </row>
    <row r="11257" spans="1:6" ht="15" customHeight="1" x14ac:dyDescent="0.35">
      <c r="A11257" s="86">
        <v>6117012</v>
      </c>
      <c r="B11257" t="s">
        <v>1555</v>
      </c>
      <c r="C11257">
        <v>0</v>
      </c>
      <c r="D11257">
        <v>0</v>
      </c>
      <c r="E11257">
        <v>0</v>
      </c>
      <c r="F11257">
        <v>0</v>
      </c>
    </row>
    <row r="11258" spans="1:6" ht="15" customHeight="1" x14ac:dyDescent="0.35">
      <c r="A11258" s="86">
        <v>611702</v>
      </c>
      <c r="B11258" t="s">
        <v>2231</v>
      </c>
      <c r="C11258">
        <v>0</v>
      </c>
      <c r="D11258">
        <v>0</v>
      </c>
      <c r="E11258">
        <v>0</v>
      </c>
      <c r="F11258">
        <v>0</v>
      </c>
    </row>
    <row r="11259" spans="1:6" ht="15" customHeight="1" x14ac:dyDescent="0.35">
      <c r="A11259" s="86">
        <v>6117021</v>
      </c>
      <c r="B11259" t="s">
        <v>295</v>
      </c>
      <c r="C11259">
        <v>0</v>
      </c>
      <c r="D11259">
        <v>0</v>
      </c>
      <c r="E11259">
        <v>0</v>
      </c>
      <c r="F11259">
        <v>0</v>
      </c>
    </row>
    <row r="11260" spans="1:6" ht="15" customHeight="1" x14ac:dyDescent="0.35">
      <c r="A11260" s="86">
        <v>6117022</v>
      </c>
      <c r="B11260" t="s">
        <v>1555</v>
      </c>
      <c r="C11260">
        <v>0</v>
      </c>
      <c r="D11260">
        <v>0</v>
      </c>
      <c r="E11260">
        <v>0</v>
      </c>
      <c r="F11260">
        <v>0</v>
      </c>
    </row>
    <row r="11261" spans="1:6" ht="15" customHeight="1" x14ac:dyDescent="0.35">
      <c r="A11261" s="86">
        <v>62</v>
      </c>
      <c r="B11261" t="s">
        <v>183</v>
      </c>
      <c r="C11261">
        <v>443790513.11000001</v>
      </c>
      <c r="D11261">
        <v>305650451.37</v>
      </c>
      <c r="E11261">
        <v>426941943.99000001</v>
      </c>
      <c r="F11261">
        <v>322499020.49000001</v>
      </c>
    </row>
    <row r="11262" spans="1:6" ht="15" customHeight="1" x14ac:dyDescent="0.35">
      <c r="A11262" s="86">
        <v>6201</v>
      </c>
      <c r="B11262" t="s">
        <v>183</v>
      </c>
      <c r="C11262">
        <v>443790513.11000001</v>
      </c>
      <c r="D11262">
        <v>305650451.37</v>
      </c>
      <c r="E11262">
        <v>426941943.99000001</v>
      </c>
      <c r="F11262">
        <v>322499020.49000001</v>
      </c>
    </row>
    <row r="11263" spans="1:6" ht="15" customHeight="1" x14ac:dyDescent="0.35">
      <c r="A11263" s="86">
        <v>620101</v>
      </c>
      <c r="B11263" t="s">
        <v>196</v>
      </c>
      <c r="C11263">
        <v>0</v>
      </c>
      <c r="D11263">
        <v>0</v>
      </c>
      <c r="E11263">
        <v>0</v>
      </c>
      <c r="F11263">
        <v>0</v>
      </c>
    </row>
    <row r="11264" spans="1:6" ht="15" customHeight="1" x14ac:dyDescent="0.35">
      <c r="A11264" s="86">
        <v>6201011</v>
      </c>
      <c r="B11264" t="s">
        <v>211</v>
      </c>
      <c r="C11264">
        <v>0</v>
      </c>
      <c r="D11264">
        <v>0</v>
      </c>
      <c r="E11264">
        <v>0</v>
      </c>
      <c r="F11264">
        <v>0</v>
      </c>
    </row>
    <row r="11265" spans="1:6" ht="15" customHeight="1" x14ac:dyDescent="0.35">
      <c r="A11265" s="86">
        <v>6201012</v>
      </c>
      <c r="B11265" t="s">
        <v>2190</v>
      </c>
      <c r="C11265">
        <v>0</v>
      </c>
      <c r="D11265">
        <v>0</v>
      </c>
      <c r="E11265">
        <v>0</v>
      </c>
      <c r="F11265">
        <v>0</v>
      </c>
    </row>
    <row r="11266" spans="1:6" ht="15" customHeight="1" x14ac:dyDescent="0.35">
      <c r="A11266" s="86">
        <v>620102</v>
      </c>
      <c r="B11266" t="s">
        <v>199</v>
      </c>
      <c r="C11266">
        <v>443790513.11000001</v>
      </c>
      <c r="D11266">
        <v>305650451.37</v>
      </c>
      <c r="E11266">
        <v>426941943.99000001</v>
      </c>
      <c r="F11266">
        <v>322499020.49000001</v>
      </c>
    </row>
    <row r="11267" spans="1:6" ht="15" customHeight="1" x14ac:dyDescent="0.35">
      <c r="A11267" s="86">
        <v>6201021</v>
      </c>
      <c r="B11267" t="s">
        <v>211</v>
      </c>
      <c r="C11267">
        <v>443790513.11000001</v>
      </c>
      <c r="D11267">
        <v>305650451.37</v>
      </c>
      <c r="E11267">
        <v>426941943.99000001</v>
      </c>
      <c r="F11267">
        <v>322499020.49000001</v>
      </c>
    </row>
    <row r="11268" spans="1:6" ht="15" customHeight="1" x14ac:dyDescent="0.35">
      <c r="A11268" s="86">
        <v>6201022</v>
      </c>
      <c r="B11268" t="s">
        <v>2190</v>
      </c>
      <c r="C11268">
        <v>0</v>
      </c>
      <c r="D11268">
        <v>0</v>
      </c>
      <c r="E11268">
        <v>0</v>
      </c>
      <c r="F11268">
        <v>0</v>
      </c>
    </row>
    <row r="11269" spans="1:6" ht="15" customHeight="1" x14ac:dyDescent="0.35">
      <c r="A11269" s="86">
        <v>620103</v>
      </c>
      <c r="B11269" t="s">
        <v>1881</v>
      </c>
      <c r="C11269">
        <v>0</v>
      </c>
      <c r="D11269">
        <v>0</v>
      </c>
      <c r="E11269">
        <v>0</v>
      </c>
      <c r="F11269">
        <v>0</v>
      </c>
    </row>
    <row r="11270" spans="1:6" ht="15" customHeight="1" x14ac:dyDescent="0.35">
      <c r="A11270" s="86">
        <v>6201031</v>
      </c>
      <c r="B11270" t="s">
        <v>211</v>
      </c>
      <c r="C11270">
        <v>0</v>
      </c>
      <c r="D11270">
        <v>0</v>
      </c>
      <c r="E11270">
        <v>0</v>
      </c>
      <c r="F11270">
        <v>0</v>
      </c>
    </row>
    <row r="11271" spans="1:6" ht="15" customHeight="1" x14ac:dyDescent="0.35">
      <c r="A11271" s="86">
        <v>6201032</v>
      </c>
      <c r="B11271" t="s">
        <v>2190</v>
      </c>
      <c r="C11271">
        <v>0</v>
      </c>
      <c r="D11271">
        <v>0</v>
      </c>
      <c r="E11271">
        <v>0</v>
      </c>
      <c r="F11271">
        <v>0</v>
      </c>
    </row>
    <row r="11272" spans="1:6" ht="15" customHeight="1" x14ac:dyDescent="0.35">
      <c r="A11272" s="86">
        <v>6299</v>
      </c>
      <c r="B11272" t="s">
        <v>2232</v>
      </c>
      <c r="C11272">
        <v>0</v>
      </c>
      <c r="D11272">
        <v>0</v>
      </c>
      <c r="E11272">
        <v>0</v>
      </c>
      <c r="F11272">
        <v>0</v>
      </c>
    </row>
    <row r="11273" spans="1:6" ht="15" customHeight="1" x14ac:dyDescent="0.35">
      <c r="A11273" s="86">
        <v>629901</v>
      </c>
      <c r="B11273" t="s">
        <v>196</v>
      </c>
      <c r="C11273">
        <v>0</v>
      </c>
      <c r="D11273">
        <v>0</v>
      </c>
      <c r="E11273">
        <v>0</v>
      </c>
      <c r="F11273">
        <v>0</v>
      </c>
    </row>
    <row r="11274" spans="1:6" ht="15" customHeight="1" x14ac:dyDescent="0.35">
      <c r="A11274" s="86">
        <v>6299011</v>
      </c>
      <c r="B11274" t="s">
        <v>211</v>
      </c>
      <c r="C11274">
        <v>0</v>
      </c>
      <c r="D11274">
        <v>0</v>
      </c>
      <c r="E11274">
        <v>0</v>
      </c>
      <c r="F11274">
        <v>0</v>
      </c>
    </row>
    <row r="11275" spans="1:6" ht="15" customHeight="1" x14ac:dyDescent="0.35">
      <c r="A11275" s="86">
        <v>6299012</v>
      </c>
      <c r="B11275" t="s">
        <v>2190</v>
      </c>
      <c r="C11275">
        <v>0</v>
      </c>
      <c r="D11275">
        <v>0</v>
      </c>
      <c r="E11275">
        <v>0</v>
      </c>
      <c r="F11275">
        <v>0</v>
      </c>
    </row>
    <row r="11276" spans="1:6" ht="15" customHeight="1" x14ac:dyDescent="0.35">
      <c r="A11276" s="86">
        <v>629902</v>
      </c>
      <c r="B11276" t="s">
        <v>199</v>
      </c>
      <c r="C11276">
        <v>0</v>
      </c>
      <c r="D11276">
        <v>0</v>
      </c>
      <c r="E11276">
        <v>0</v>
      </c>
      <c r="F11276">
        <v>0</v>
      </c>
    </row>
    <row r="11277" spans="1:6" ht="15" customHeight="1" x14ac:dyDescent="0.35">
      <c r="A11277" s="86">
        <v>6299021</v>
      </c>
      <c r="B11277" t="s">
        <v>211</v>
      </c>
      <c r="C11277">
        <v>0</v>
      </c>
      <c r="D11277">
        <v>0</v>
      </c>
      <c r="E11277">
        <v>0</v>
      </c>
      <c r="F11277">
        <v>0</v>
      </c>
    </row>
    <row r="11278" spans="1:6" ht="15" customHeight="1" x14ac:dyDescent="0.35">
      <c r="A11278" s="86">
        <v>6299022</v>
      </c>
      <c r="B11278" t="s">
        <v>2190</v>
      </c>
      <c r="C11278">
        <v>0</v>
      </c>
      <c r="D11278">
        <v>0</v>
      </c>
      <c r="E11278">
        <v>0</v>
      </c>
      <c r="F11278">
        <v>0</v>
      </c>
    </row>
    <row r="11279" spans="1:6" ht="15" customHeight="1" x14ac:dyDescent="0.35">
      <c r="A11279" s="86">
        <v>629903</v>
      </c>
      <c r="B11279" t="s">
        <v>1881</v>
      </c>
      <c r="C11279">
        <v>0</v>
      </c>
      <c r="D11279">
        <v>0</v>
      </c>
      <c r="E11279">
        <v>0</v>
      </c>
      <c r="F11279">
        <v>0</v>
      </c>
    </row>
    <row r="11280" spans="1:6" ht="15" customHeight="1" x14ac:dyDescent="0.35">
      <c r="A11280" s="86">
        <v>6299031</v>
      </c>
      <c r="B11280" t="s">
        <v>211</v>
      </c>
      <c r="C11280">
        <v>0</v>
      </c>
      <c r="D11280">
        <v>0</v>
      </c>
      <c r="E11280">
        <v>0</v>
      </c>
      <c r="F11280">
        <v>0</v>
      </c>
    </row>
    <row r="11281" spans="1:6" ht="15" customHeight="1" x14ac:dyDescent="0.35">
      <c r="A11281" s="86">
        <v>6299032</v>
      </c>
      <c r="B11281" t="s">
        <v>2190</v>
      </c>
      <c r="C11281">
        <v>0</v>
      </c>
      <c r="D11281">
        <v>0</v>
      </c>
      <c r="E11281">
        <v>0</v>
      </c>
      <c r="F11281">
        <v>0</v>
      </c>
    </row>
    <row r="11282" spans="1:6" ht="15" customHeight="1" x14ac:dyDescent="0.35">
      <c r="A11282" s="86">
        <v>7</v>
      </c>
      <c r="B11282" t="s">
        <v>260</v>
      </c>
      <c r="C11282">
        <v>-1760630833.03</v>
      </c>
      <c r="D11282">
        <v>783552228.46000004</v>
      </c>
      <c r="E11282">
        <v>2411957059.02</v>
      </c>
      <c r="F11282">
        <v>-3389035663.5900002</v>
      </c>
    </row>
    <row r="11283" spans="1:6" ht="15" customHeight="1" x14ac:dyDescent="0.35">
      <c r="A11283" s="86">
        <v>71</v>
      </c>
      <c r="B11283" t="s">
        <v>260</v>
      </c>
      <c r="C11283">
        <v>-1705352869.1500001</v>
      </c>
      <c r="D11283">
        <v>356610284.47000003</v>
      </c>
      <c r="E11283">
        <v>1907899441.51</v>
      </c>
      <c r="F11283">
        <v>-3256642026.1900001</v>
      </c>
    </row>
    <row r="11284" spans="1:6" ht="15" customHeight="1" x14ac:dyDescent="0.35">
      <c r="A11284" s="86">
        <v>72</v>
      </c>
      <c r="B11284" t="s">
        <v>797</v>
      </c>
      <c r="C11284">
        <v>-55277963.880000003</v>
      </c>
      <c r="D11284">
        <v>426941943.99000001</v>
      </c>
      <c r="E11284">
        <v>504057617.50999999</v>
      </c>
      <c r="F11284">
        <v>-132393637.40000001</v>
      </c>
    </row>
    <row r="11285" spans="1:6" ht="15" customHeight="1" x14ac:dyDescent="0.35">
      <c r="A11285" s="86">
        <v>8</v>
      </c>
      <c r="B11285" t="s">
        <v>38</v>
      </c>
      <c r="C11285">
        <v>692429490.94000006</v>
      </c>
      <c r="D11285">
        <v>88691885.370000005</v>
      </c>
      <c r="E11285">
        <v>89786866.079999998</v>
      </c>
      <c r="F11285">
        <v>691334510.23000002</v>
      </c>
    </row>
    <row r="11286" spans="1:6" ht="15" customHeight="1" x14ac:dyDescent="0.35">
      <c r="A11286" s="86">
        <v>81</v>
      </c>
      <c r="B11286" t="s">
        <v>39</v>
      </c>
      <c r="C11286">
        <v>692429490.94000006</v>
      </c>
      <c r="D11286">
        <v>88691885.370000005</v>
      </c>
      <c r="E11286">
        <v>89786866.079999998</v>
      </c>
      <c r="F11286">
        <v>691334510.23000002</v>
      </c>
    </row>
    <row r="11287" spans="1:6" ht="15" customHeight="1" x14ac:dyDescent="0.35">
      <c r="A11287" s="86">
        <v>8101</v>
      </c>
      <c r="B11287" t="s">
        <v>261</v>
      </c>
      <c r="C11287">
        <v>631362072.91999996</v>
      </c>
      <c r="D11287">
        <v>76866158</v>
      </c>
      <c r="E11287">
        <v>76290319</v>
      </c>
      <c r="F11287">
        <v>631937911.91999996</v>
      </c>
    </row>
    <row r="11288" spans="1:6" ht="15" customHeight="1" x14ac:dyDescent="0.35">
      <c r="A11288" s="86">
        <v>810101</v>
      </c>
      <c r="B11288" t="s">
        <v>262</v>
      </c>
      <c r="C11288">
        <v>431934000</v>
      </c>
      <c r="D11288">
        <v>50332000</v>
      </c>
      <c r="E11288">
        <v>52183000</v>
      </c>
      <c r="F11288">
        <v>430083000</v>
      </c>
    </row>
    <row r="11289" spans="1:6" ht="15" customHeight="1" x14ac:dyDescent="0.35">
      <c r="A11289" s="86">
        <v>8101010</v>
      </c>
      <c r="B11289" t="s">
        <v>262</v>
      </c>
      <c r="C11289">
        <v>431934000</v>
      </c>
      <c r="D11289">
        <v>50332000</v>
      </c>
      <c r="E11289">
        <v>52183000</v>
      </c>
      <c r="F11289">
        <v>430083000</v>
      </c>
    </row>
    <row r="11290" spans="1:6" ht="15" customHeight="1" x14ac:dyDescent="0.35">
      <c r="A11290" s="86">
        <v>810102</v>
      </c>
      <c r="B11290" t="s">
        <v>263</v>
      </c>
      <c r="C11290">
        <v>162654623.91999999</v>
      </c>
      <c r="D11290">
        <v>19021960</v>
      </c>
      <c r="E11290">
        <v>15738970</v>
      </c>
      <c r="F11290">
        <v>165937613.91999999</v>
      </c>
    </row>
    <row r="11291" spans="1:6" ht="15" customHeight="1" x14ac:dyDescent="0.35">
      <c r="A11291" s="86">
        <v>8101020</v>
      </c>
      <c r="B11291" t="s">
        <v>263</v>
      </c>
      <c r="C11291">
        <v>162654623.91999999</v>
      </c>
      <c r="D11291">
        <v>19021960</v>
      </c>
      <c r="E11291">
        <v>15738970</v>
      </c>
      <c r="F11291">
        <v>165937613.91999999</v>
      </c>
    </row>
    <row r="11292" spans="1:6" ht="15" customHeight="1" x14ac:dyDescent="0.35">
      <c r="A11292" s="86">
        <v>810102005</v>
      </c>
      <c r="B11292" t="s">
        <v>2233</v>
      </c>
      <c r="C11292">
        <v>0</v>
      </c>
      <c r="D11292">
        <v>0</v>
      </c>
      <c r="E11292">
        <v>0</v>
      </c>
      <c r="F11292">
        <v>0</v>
      </c>
    </row>
    <row r="11293" spans="1:6" ht="15" customHeight="1" x14ac:dyDescent="0.35">
      <c r="A11293" s="86">
        <v>810102006</v>
      </c>
      <c r="B11293" t="s">
        <v>798</v>
      </c>
      <c r="C11293">
        <v>125488590</v>
      </c>
      <c r="D11293">
        <v>19021960</v>
      </c>
      <c r="E11293">
        <v>13738970</v>
      </c>
      <c r="F11293">
        <v>130771580</v>
      </c>
    </row>
    <row r="11294" spans="1:6" ht="15" customHeight="1" x14ac:dyDescent="0.35">
      <c r="A11294" s="86">
        <v>810102007</v>
      </c>
      <c r="B11294" t="s">
        <v>2234</v>
      </c>
      <c r="C11294">
        <v>0</v>
      </c>
      <c r="D11294">
        <v>0</v>
      </c>
      <c r="E11294">
        <v>0</v>
      </c>
      <c r="F11294">
        <v>0</v>
      </c>
    </row>
    <row r="11295" spans="1:6" ht="15" customHeight="1" x14ac:dyDescent="0.35">
      <c r="A11295" s="86">
        <v>810102011</v>
      </c>
      <c r="B11295" t="s">
        <v>2235</v>
      </c>
      <c r="C11295">
        <v>0</v>
      </c>
      <c r="D11295">
        <v>0</v>
      </c>
      <c r="E11295">
        <v>0</v>
      </c>
      <c r="F11295">
        <v>0</v>
      </c>
    </row>
    <row r="11296" spans="1:6" ht="15" customHeight="1" x14ac:dyDescent="0.35">
      <c r="A11296" s="86">
        <v>810102012</v>
      </c>
      <c r="B11296" t="s">
        <v>2236</v>
      </c>
      <c r="C11296">
        <v>0</v>
      </c>
      <c r="D11296">
        <v>0</v>
      </c>
      <c r="E11296">
        <v>0</v>
      </c>
      <c r="F11296">
        <v>0</v>
      </c>
    </row>
    <row r="11297" spans="1:6" ht="15" customHeight="1" x14ac:dyDescent="0.35">
      <c r="A11297" s="86">
        <v>810102013</v>
      </c>
      <c r="B11297" t="s">
        <v>2237</v>
      </c>
      <c r="C11297">
        <v>0</v>
      </c>
      <c r="D11297">
        <v>0</v>
      </c>
      <c r="E11297">
        <v>0</v>
      </c>
      <c r="F11297">
        <v>0</v>
      </c>
    </row>
    <row r="11298" spans="1:6" ht="15" customHeight="1" x14ac:dyDescent="0.35">
      <c r="A11298" s="86">
        <v>810102014</v>
      </c>
      <c r="B11298" t="s">
        <v>799</v>
      </c>
      <c r="C11298">
        <v>37000000</v>
      </c>
      <c r="D11298">
        <v>0</v>
      </c>
      <c r="E11298">
        <v>2000000</v>
      </c>
      <c r="F11298">
        <v>35000000</v>
      </c>
    </row>
    <row r="11299" spans="1:6" ht="15" customHeight="1" x14ac:dyDescent="0.35">
      <c r="A11299" s="86">
        <v>810102015</v>
      </c>
      <c r="B11299" t="s">
        <v>2238</v>
      </c>
      <c r="C11299">
        <v>0</v>
      </c>
      <c r="D11299">
        <v>0</v>
      </c>
      <c r="E11299">
        <v>0</v>
      </c>
      <c r="F11299">
        <v>0</v>
      </c>
    </row>
    <row r="11300" spans="1:6" ht="15" customHeight="1" x14ac:dyDescent="0.35">
      <c r="A11300" s="86">
        <v>810102016</v>
      </c>
      <c r="B11300" t="s">
        <v>800</v>
      </c>
      <c r="C11300">
        <v>166033.92000000001</v>
      </c>
      <c r="D11300">
        <v>0</v>
      </c>
      <c r="E11300">
        <v>0</v>
      </c>
      <c r="F11300">
        <v>166033.92000000001</v>
      </c>
    </row>
    <row r="11301" spans="1:6" ht="15" customHeight="1" x14ac:dyDescent="0.35">
      <c r="A11301" s="86">
        <v>810103</v>
      </c>
      <c r="B11301" t="s">
        <v>2239</v>
      </c>
      <c r="C11301">
        <v>0</v>
      </c>
      <c r="D11301">
        <v>0</v>
      </c>
      <c r="E11301">
        <v>0</v>
      </c>
      <c r="F11301">
        <v>0</v>
      </c>
    </row>
    <row r="11302" spans="1:6" ht="15" customHeight="1" x14ac:dyDescent="0.35">
      <c r="A11302" s="86">
        <v>8101030</v>
      </c>
      <c r="B11302" t="s">
        <v>2239</v>
      </c>
      <c r="C11302">
        <v>0</v>
      </c>
      <c r="D11302">
        <v>0</v>
      </c>
      <c r="E11302">
        <v>0</v>
      </c>
      <c r="F11302">
        <v>0</v>
      </c>
    </row>
    <row r="11303" spans="1:6" ht="15" customHeight="1" x14ac:dyDescent="0.35">
      <c r="A11303" s="86">
        <v>810104</v>
      </c>
      <c r="B11303" t="s">
        <v>217</v>
      </c>
      <c r="C11303">
        <v>30644541</v>
      </c>
      <c r="D11303">
        <v>6260165</v>
      </c>
      <c r="E11303">
        <v>6973564</v>
      </c>
      <c r="F11303">
        <v>29931142</v>
      </c>
    </row>
    <row r="11304" spans="1:6" ht="15" customHeight="1" x14ac:dyDescent="0.35">
      <c r="A11304" s="86">
        <v>8101040</v>
      </c>
      <c r="B11304" t="s">
        <v>217</v>
      </c>
      <c r="C11304">
        <v>30644541</v>
      </c>
      <c r="D11304">
        <v>6260165</v>
      </c>
      <c r="E11304">
        <v>6973564</v>
      </c>
      <c r="F11304">
        <v>29931142</v>
      </c>
    </row>
    <row r="11305" spans="1:6" ht="15" customHeight="1" x14ac:dyDescent="0.35">
      <c r="A11305" s="86">
        <v>810105</v>
      </c>
      <c r="B11305" t="s">
        <v>264</v>
      </c>
      <c r="C11305">
        <v>6128908</v>
      </c>
      <c r="D11305">
        <v>1252033</v>
      </c>
      <c r="E11305">
        <v>1394785</v>
      </c>
      <c r="F11305">
        <v>5986156</v>
      </c>
    </row>
    <row r="11306" spans="1:6" ht="15" customHeight="1" x14ac:dyDescent="0.35">
      <c r="A11306" s="86">
        <v>8101050</v>
      </c>
      <c r="B11306" t="s">
        <v>264</v>
      </c>
      <c r="C11306">
        <v>6128908</v>
      </c>
      <c r="D11306">
        <v>1252033</v>
      </c>
      <c r="E11306">
        <v>1394785</v>
      </c>
      <c r="F11306">
        <v>5986156</v>
      </c>
    </row>
    <row r="11307" spans="1:6" ht="15" customHeight="1" x14ac:dyDescent="0.35">
      <c r="A11307" s="86">
        <v>8102</v>
      </c>
      <c r="B11307" t="s">
        <v>265</v>
      </c>
      <c r="C11307">
        <v>6724763.0599999996</v>
      </c>
      <c r="D11307">
        <v>540193.91</v>
      </c>
      <c r="E11307">
        <v>2561290.04</v>
      </c>
      <c r="F11307">
        <v>4703666.93</v>
      </c>
    </row>
    <row r="11308" spans="1:6" ht="15" customHeight="1" x14ac:dyDescent="0.35">
      <c r="A11308" s="86">
        <v>810201</v>
      </c>
      <c r="B11308" t="s">
        <v>266</v>
      </c>
      <c r="C11308">
        <v>5406424.8099999996</v>
      </c>
      <c r="D11308">
        <v>540193.91</v>
      </c>
      <c r="E11308">
        <v>2561290.04</v>
      </c>
      <c r="F11308">
        <v>3385328.68</v>
      </c>
    </row>
    <row r="11309" spans="1:6" ht="15" customHeight="1" x14ac:dyDescent="0.35">
      <c r="A11309" s="86">
        <v>8102010</v>
      </c>
      <c r="B11309" t="s">
        <v>266</v>
      </c>
      <c r="C11309">
        <v>5406424.8099999996</v>
      </c>
      <c r="D11309">
        <v>540193.91</v>
      </c>
      <c r="E11309">
        <v>2561290.04</v>
      </c>
      <c r="F11309">
        <v>3385328.68</v>
      </c>
    </row>
    <row r="11310" spans="1:6" ht="15" customHeight="1" x14ac:dyDescent="0.35">
      <c r="A11310" s="86">
        <v>810201001</v>
      </c>
      <c r="B11310" t="s">
        <v>801</v>
      </c>
      <c r="C11310">
        <v>5406424.8099999996</v>
      </c>
      <c r="D11310">
        <v>540193.91</v>
      </c>
      <c r="E11310">
        <v>2561290.04</v>
      </c>
      <c r="F11310">
        <v>3385328.68</v>
      </c>
    </row>
    <row r="11311" spans="1:6" ht="15" customHeight="1" x14ac:dyDescent="0.35">
      <c r="A11311" s="86">
        <v>810202</v>
      </c>
      <c r="B11311" t="s">
        <v>278</v>
      </c>
      <c r="C11311">
        <v>618441.37</v>
      </c>
      <c r="D11311">
        <v>0</v>
      </c>
      <c r="E11311">
        <v>0</v>
      </c>
      <c r="F11311">
        <v>618441.37</v>
      </c>
    </row>
    <row r="11312" spans="1:6" ht="15" customHeight="1" x14ac:dyDescent="0.35">
      <c r="A11312" s="86">
        <v>8102020</v>
      </c>
      <c r="B11312" t="s">
        <v>278</v>
      </c>
      <c r="C11312">
        <v>618441.37</v>
      </c>
      <c r="D11312">
        <v>0</v>
      </c>
      <c r="E11312">
        <v>0</v>
      </c>
      <c r="F11312">
        <v>618441.37</v>
      </c>
    </row>
    <row r="11313" spans="1:6" ht="15" customHeight="1" x14ac:dyDescent="0.35">
      <c r="A11313" s="86">
        <v>810203</v>
      </c>
      <c r="B11313" t="s">
        <v>279</v>
      </c>
      <c r="C11313">
        <v>699896.88</v>
      </c>
      <c r="D11313">
        <v>0</v>
      </c>
      <c r="E11313">
        <v>0</v>
      </c>
      <c r="F11313">
        <v>699896.88</v>
      </c>
    </row>
    <row r="11314" spans="1:6" ht="15" customHeight="1" x14ac:dyDescent="0.35">
      <c r="A11314" s="86">
        <v>8102030</v>
      </c>
      <c r="B11314" t="s">
        <v>279</v>
      </c>
      <c r="C11314">
        <v>699896.88</v>
      </c>
      <c r="D11314">
        <v>0</v>
      </c>
      <c r="E11314">
        <v>0</v>
      </c>
      <c r="F11314">
        <v>699896.88</v>
      </c>
    </row>
    <row r="11315" spans="1:6" ht="15" customHeight="1" x14ac:dyDescent="0.35">
      <c r="A11315" s="86">
        <v>810204</v>
      </c>
      <c r="B11315" t="s">
        <v>2240</v>
      </c>
      <c r="C11315">
        <v>0</v>
      </c>
      <c r="D11315">
        <v>0</v>
      </c>
      <c r="E11315">
        <v>0</v>
      </c>
      <c r="F11315">
        <v>0</v>
      </c>
    </row>
    <row r="11316" spans="1:6" ht="15" customHeight="1" x14ac:dyDescent="0.35">
      <c r="A11316" s="86">
        <v>8102040</v>
      </c>
      <c r="B11316" t="s">
        <v>2240</v>
      </c>
      <c r="C11316">
        <v>0</v>
      </c>
      <c r="D11316">
        <v>0</v>
      </c>
      <c r="E11316">
        <v>0</v>
      </c>
      <c r="F11316">
        <v>0</v>
      </c>
    </row>
    <row r="11317" spans="1:6" ht="15" customHeight="1" x14ac:dyDescent="0.35">
      <c r="A11317" s="86">
        <v>8103</v>
      </c>
      <c r="B11317" t="s">
        <v>40</v>
      </c>
      <c r="C11317">
        <v>17699183.280000001</v>
      </c>
      <c r="D11317">
        <v>11285533.460000001</v>
      </c>
      <c r="E11317">
        <v>10850261.58</v>
      </c>
      <c r="F11317">
        <v>18134455.16</v>
      </c>
    </row>
    <row r="11318" spans="1:6" ht="15" customHeight="1" x14ac:dyDescent="0.35">
      <c r="A11318" s="86">
        <v>810301</v>
      </c>
      <c r="B11318" t="s">
        <v>280</v>
      </c>
      <c r="C11318">
        <v>9942609.9199999999</v>
      </c>
      <c r="D11318">
        <v>11285533.460000001</v>
      </c>
      <c r="E11318">
        <v>10850261.58</v>
      </c>
      <c r="F11318">
        <v>10377881.800000001</v>
      </c>
    </row>
    <row r="11319" spans="1:6" ht="15" customHeight="1" x14ac:dyDescent="0.35">
      <c r="A11319" s="86">
        <v>8103010</v>
      </c>
      <c r="B11319" t="s">
        <v>280</v>
      </c>
      <c r="C11319">
        <v>9942609.9199999999</v>
      </c>
      <c r="D11319">
        <v>11285533.460000001</v>
      </c>
      <c r="E11319">
        <v>10850261.58</v>
      </c>
      <c r="F11319">
        <v>10377881.800000001</v>
      </c>
    </row>
    <row r="11320" spans="1:6" ht="15" customHeight="1" x14ac:dyDescent="0.35">
      <c r="A11320" s="86">
        <v>810302</v>
      </c>
      <c r="B11320" t="s">
        <v>2241</v>
      </c>
      <c r="C11320">
        <v>0</v>
      </c>
      <c r="D11320">
        <v>0</v>
      </c>
      <c r="E11320">
        <v>0</v>
      </c>
      <c r="F11320">
        <v>0</v>
      </c>
    </row>
    <row r="11321" spans="1:6" ht="15" customHeight="1" x14ac:dyDescent="0.35">
      <c r="A11321" s="86">
        <v>8103020</v>
      </c>
      <c r="B11321" t="s">
        <v>2241</v>
      </c>
      <c r="C11321">
        <v>0</v>
      </c>
      <c r="D11321">
        <v>0</v>
      </c>
      <c r="E11321">
        <v>0</v>
      </c>
      <c r="F11321">
        <v>0</v>
      </c>
    </row>
    <row r="11322" spans="1:6" ht="15" customHeight="1" x14ac:dyDescent="0.35">
      <c r="A11322" s="86">
        <v>810303</v>
      </c>
      <c r="B11322" t="s">
        <v>267</v>
      </c>
      <c r="C11322">
        <v>7756573.3600000003</v>
      </c>
      <c r="D11322">
        <v>0</v>
      </c>
      <c r="E11322">
        <v>0</v>
      </c>
      <c r="F11322">
        <v>7756573.3600000003</v>
      </c>
    </row>
    <row r="11323" spans="1:6" ht="15" customHeight="1" x14ac:dyDescent="0.35">
      <c r="A11323" s="86">
        <v>8103030</v>
      </c>
      <c r="B11323" t="s">
        <v>267</v>
      </c>
      <c r="C11323">
        <v>7756573.3600000003</v>
      </c>
      <c r="D11323">
        <v>0</v>
      </c>
      <c r="E11323">
        <v>0</v>
      </c>
      <c r="F11323">
        <v>7756573.3600000003</v>
      </c>
    </row>
    <row r="11324" spans="1:6" ht="15" customHeight="1" x14ac:dyDescent="0.35">
      <c r="A11324" s="86">
        <v>8104</v>
      </c>
      <c r="B11324" t="s">
        <v>2242</v>
      </c>
      <c r="C11324">
        <v>0</v>
      </c>
      <c r="D11324">
        <v>0</v>
      </c>
      <c r="E11324">
        <v>0</v>
      </c>
      <c r="F11324">
        <v>0</v>
      </c>
    </row>
    <row r="11325" spans="1:6" ht="15" customHeight="1" x14ac:dyDescent="0.35">
      <c r="A11325" s="86">
        <v>810401</v>
      </c>
      <c r="B11325" t="s">
        <v>2243</v>
      </c>
      <c r="C11325">
        <v>0</v>
      </c>
      <c r="D11325">
        <v>0</v>
      </c>
      <c r="E11325">
        <v>0</v>
      </c>
      <c r="F11325">
        <v>0</v>
      </c>
    </row>
    <row r="11326" spans="1:6" ht="15" customHeight="1" x14ac:dyDescent="0.35">
      <c r="A11326" s="86">
        <v>8104010</v>
      </c>
      <c r="B11326" t="s">
        <v>2243</v>
      </c>
      <c r="C11326">
        <v>0</v>
      </c>
      <c r="D11326">
        <v>0</v>
      </c>
      <c r="E11326">
        <v>0</v>
      </c>
      <c r="F11326">
        <v>0</v>
      </c>
    </row>
    <row r="11327" spans="1:6" ht="15" customHeight="1" x14ac:dyDescent="0.35">
      <c r="A11327" s="86">
        <v>8105</v>
      </c>
      <c r="B11327" t="s">
        <v>2244</v>
      </c>
      <c r="C11327">
        <v>0</v>
      </c>
      <c r="D11327">
        <v>0</v>
      </c>
      <c r="E11327">
        <v>0</v>
      </c>
      <c r="F11327">
        <v>0</v>
      </c>
    </row>
    <row r="11328" spans="1:6" ht="15" customHeight="1" x14ac:dyDescent="0.35">
      <c r="A11328" s="86">
        <v>810501</v>
      </c>
      <c r="B11328" t="s">
        <v>2244</v>
      </c>
      <c r="C11328">
        <v>0</v>
      </c>
      <c r="D11328">
        <v>0</v>
      </c>
      <c r="E11328">
        <v>0</v>
      </c>
      <c r="F11328">
        <v>0</v>
      </c>
    </row>
    <row r="11329" spans="1:6" ht="15" customHeight="1" x14ac:dyDescent="0.35">
      <c r="A11329" s="86">
        <v>8105010</v>
      </c>
      <c r="B11329" t="s">
        <v>2244</v>
      </c>
      <c r="C11329">
        <v>0</v>
      </c>
      <c r="D11329">
        <v>0</v>
      </c>
      <c r="E11329">
        <v>0</v>
      </c>
      <c r="F11329">
        <v>0</v>
      </c>
    </row>
    <row r="11330" spans="1:6" ht="15" customHeight="1" x14ac:dyDescent="0.35">
      <c r="A11330" s="86">
        <v>8106</v>
      </c>
      <c r="B11330" t="s">
        <v>2245</v>
      </c>
      <c r="C11330">
        <v>0</v>
      </c>
      <c r="D11330">
        <v>0</v>
      </c>
      <c r="E11330">
        <v>0</v>
      </c>
      <c r="F11330">
        <v>0</v>
      </c>
    </row>
    <row r="11331" spans="1:6" ht="15" customHeight="1" x14ac:dyDescent="0.35">
      <c r="A11331" s="86">
        <v>810601</v>
      </c>
      <c r="B11331" t="s">
        <v>2245</v>
      </c>
      <c r="C11331">
        <v>0</v>
      </c>
      <c r="D11331">
        <v>0</v>
      </c>
      <c r="E11331">
        <v>0</v>
      </c>
      <c r="F11331">
        <v>0</v>
      </c>
    </row>
    <row r="11332" spans="1:6" ht="15" customHeight="1" x14ac:dyDescent="0.35">
      <c r="A11332" s="86">
        <v>8106010</v>
      </c>
      <c r="B11332" t="s">
        <v>2245</v>
      </c>
      <c r="C11332">
        <v>0</v>
      </c>
      <c r="D11332">
        <v>0</v>
      </c>
      <c r="E11332">
        <v>0</v>
      </c>
      <c r="F11332">
        <v>0</v>
      </c>
    </row>
    <row r="11333" spans="1:6" ht="15" customHeight="1" x14ac:dyDescent="0.35">
      <c r="A11333" s="86">
        <v>8109</v>
      </c>
      <c r="B11333" t="s">
        <v>268</v>
      </c>
      <c r="C11333">
        <v>36643471.68</v>
      </c>
      <c r="D11333">
        <v>0</v>
      </c>
      <c r="E11333">
        <v>84995.46</v>
      </c>
      <c r="F11333">
        <v>36558476.219999999</v>
      </c>
    </row>
    <row r="11334" spans="1:6" ht="15" customHeight="1" x14ac:dyDescent="0.35">
      <c r="A11334" s="86">
        <v>81090</v>
      </c>
      <c r="B11334" t="s">
        <v>268</v>
      </c>
      <c r="C11334">
        <v>16543387.85</v>
      </c>
      <c r="D11334">
        <v>0</v>
      </c>
      <c r="E11334">
        <v>84995.46</v>
      </c>
      <c r="F11334">
        <v>16458392.390000001</v>
      </c>
    </row>
    <row r="11335" spans="1:6" ht="15" customHeight="1" x14ac:dyDescent="0.35">
      <c r="A11335" s="86">
        <v>810901</v>
      </c>
      <c r="B11335" t="s">
        <v>2246</v>
      </c>
      <c r="C11335">
        <v>0</v>
      </c>
      <c r="D11335">
        <v>0</v>
      </c>
      <c r="E11335">
        <v>0</v>
      </c>
      <c r="F11335">
        <v>0</v>
      </c>
    </row>
    <row r="11336" spans="1:6" ht="15" customHeight="1" x14ac:dyDescent="0.35">
      <c r="A11336" s="86">
        <v>8109010</v>
      </c>
      <c r="B11336" t="s">
        <v>2246</v>
      </c>
      <c r="C11336">
        <v>0</v>
      </c>
      <c r="D11336">
        <v>0</v>
      </c>
      <c r="E11336">
        <v>0</v>
      </c>
      <c r="F11336">
        <v>0</v>
      </c>
    </row>
    <row r="11337" spans="1:6" ht="15" customHeight="1" x14ac:dyDescent="0.35">
      <c r="A11337" s="86">
        <v>810902</v>
      </c>
      <c r="B11337" t="s">
        <v>269</v>
      </c>
      <c r="C11337">
        <v>4324740.74</v>
      </c>
      <c r="D11337">
        <v>0</v>
      </c>
      <c r="E11337">
        <v>84995.46</v>
      </c>
      <c r="F11337">
        <v>4239745.28</v>
      </c>
    </row>
    <row r="11338" spans="1:6" ht="15" customHeight="1" x14ac:dyDescent="0.35">
      <c r="A11338" s="86">
        <v>8109020</v>
      </c>
      <c r="B11338" t="s">
        <v>802</v>
      </c>
      <c r="C11338">
        <v>4324740.74</v>
      </c>
      <c r="D11338">
        <v>0</v>
      </c>
      <c r="E11338">
        <v>84995.46</v>
      </c>
      <c r="F11338">
        <v>4239745.28</v>
      </c>
    </row>
    <row r="11339" spans="1:6" ht="15" customHeight="1" x14ac:dyDescent="0.35">
      <c r="A11339" s="86">
        <v>810902001</v>
      </c>
      <c r="B11339" t="s">
        <v>803</v>
      </c>
      <c r="C11339">
        <v>2837347.72</v>
      </c>
      <c r="D11339">
        <v>0</v>
      </c>
      <c r="E11339">
        <v>8707.5</v>
      </c>
      <c r="F11339">
        <v>2828640.22</v>
      </c>
    </row>
    <row r="11340" spans="1:6" ht="15" customHeight="1" x14ac:dyDescent="0.35">
      <c r="A11340" s="86">
        <v>810902002</v>
      </c>
      <c r="B11340" t="s">
        <v>804</v>
      </c>
      <c r="C11340">
        <v>1487393.02</v>
      </c>
      <c r="D11340">
        <v>0</v>
      </c>
      <c r="E11340">
        <v>76287.960000000006</v>
      </c>
      <c r="F11340">
        <v>1411105.06</v>
      </c>
    </row>
    <row r="11341" spans="1:6" ht="15" customHeight="1" x14ac:dyDescent="0.35">
      <c r="A11341" s="86">
        <v>810903</v>
      </c>
      <c r="B11341" t="s">
        <v>2247</v>
      </c>
      <c r="C11341">
        <v>0</v>
      </c>
      <c r="D11341">
        <v>0</v>
      </c>
      <c r="E11341">
        <v>0</v>
      </c>
      <c r="F11341">
        <v>0</v>
      </c>
    </row>
    <row r="11342" spans="1:6" ht="15" customHeight="1" x14ac:dyDescent="0.35">
      <c r="A11342" s="86">
        <v>8109030</v>
      </c>
      <c r="B11342" t="s">
        <v>2247</v>
      </c>
      <c r="C11342">
        <v>0</v>
      </c>
      <c r="D11342">
        <v>0</v>
      </c>
      <c r="E11342">
        <v>0</v>
      </c>
      <c r="F11342">
        <v>0</v>
      </c>
    </row>
    <row r="11343" spans="1:6" ht="15" customHeight="1" x14ac:dyDescent="0.35">
      <c r="A11343" s="86">
        <v>810904</v>
      </c>
      <c r="B11343" t="s">
        <v>270</v>
      </c>
      <c r="C11343">
        <v>12218647.109999999</v>
      </c>
      <c r="D11343">
        <v>0</v>
      </c>
      <c r="E11343">
        <v>0</v>
      </c>
      <c r="F11343">
        <v>12218647.109999999</v>
      </c>
    </row>
    <row r="11344" spans="1:6" ht="15" customHeight="1" x14ac:dyDescent="0.35">
      <c r="A11344" s="86">
        <v>8109040</v>
      </c>
      <c r="B11344" t="s">
        <v>270</v>
      </c>
      <c r="C11344">
        <v>12218647.109999999</v>
      </c>
      <c r="D11344">
        <v>0</v>
      </c>
      <c r="E11344">
        <v>0</v>
      </c>
      <c r="F11344">
        <v>12218647.109999999</v>
      </c>
    </row>
    <row r="11345" spans="1:6" ht="15" customHeight="1" x14ac:dyDescent="0.35">
      <c r="A11345" s="86">
        <v>810905</v>
      </c>
      <c r="B11345" t="s">
        <v>2248</v>
      </c>
      <c r="C11345">
        <v>0</v>
      </c>
      <c r="D11345">
        <v>0</v>
      </c>
      <c r="E11345">
        <v>0</v>
      </c>
      <c r="F11345">
        <v>0</v>
      </c>
    </row>
    <row r="11346" spans="1:6" ht="15" customHeight="1" x14ac:dyDescent="0.35">
      <c r="A11346" s="86">
        <v>8109050</v>
      </c>
      <c r="B11346" t="s">
        <v>2249</v>
      </c>
      <c r="C11346">
        <v>0</v>
      </c>
      <c r="D11346">
        <v>0</v>
      </c>
      <c r="E11346">
        <v>0</v>
      </c>
      <c r="F11346">
        <v>0</v>
      </c>
    </row>
    <row r="11347" spans="1:6" ht="15" customHeight="1" x14ac:dyDescent="0.35">
      <c r="A11347" s="86">
        <v>810906</v>
      </c>
      <c r="B11347" t="s">
        <v>2250</v>
      </c>
      <c r="C11347">
        <v>0</v>
      </c>
      <c r="D11347">
        <v>0</v>
      </c>
      <c r="E11347">
        <v>0</v>
      </c>
      <c r="F11347">
        <v>0</v>
      </c>
    </row>
    <row r="11348" spans="1:6" ht="15" customHeight="1" x14ac:dyDescent="0.35">
      <c r="A11348" s="86">
        <v>8109060</v>
      </c>
      <c r="B11348" t="s">
        <v>2250</v>
      </c>
      <c r="C11348">
        <v>0</v>
      </c>
      <c r="D11348">
        <v>0</v>
      </c>
      <c r="E11348">
        <v>0</v>
      </c>
      <c r="F11348">
        <v>0</v>
      </c>
    </row>
    <row r="11349" spans="1:6" ht="15" customHeight="1" x14ac:dyDescent="0.35">
      <c r="A11349" s="86">
        <v>810907</v>
      </c>
      <c r="B11349" t="s">
        <v>2251</v>
      </c>
      <c r="C11349">
        <v>0</v>
      </c>
      <c r="D11349">
        <v>0</v>
      </c>
      <c r="E11349">
        <v>0</v>
      </c>
      <c r="F11349">
        <v>0</v>
      </c>
    </row>
    <row r="11350" spans="1:6" ht="15" customHeight="1" x14ac:dyDescent="0.35">
      <c r="A11350" s="86">
        <v>8109070</v>
      </c>
      <c r="B11350" t="s">
        <v>2252</v>
      </c>
      <c r="C11350">
        <v>0</v>
      </c>
      <c r="D11350">
        <v>0</v>
      </c>
      <c r="E11350">
        <v>0</v>
      </c>
      <c r="F11350">
        <v>0</v>
      </c>
    </row>
    <row r="11351" spans="1:6" ht="15" customHeight="1" x14ac:dyDescent="0.35">
      <c r="A11351" s="86">
        <v>810908</v>
      </c>
      <c r="B11351" t="s">
        <v>2253</v>
      </c>
      <c r="C11351">
        <v>0</v>
      </c>
      <c r="D11351">
        <v>0</v>
      </c>
      <c r="E11351">
        <v>0</v>
      </c>
      <c r="F11351">
        <v>0</v>
      </c>
    </row>
    <row r="11352" spans="1:6" ht="15" customHeight="1" x14ac:dyDescent="0.35">
      <c r="A11352" s="86">
        <v>8109080</v>
      </c>
      <c r="B11352" t="s">
        <v>2253</v>
      </c>
      <c r="C11352">
        <v>0</v>
      </c>
      <c r="D11352">
        <v>0</v>
      </c>
      <c r="E11352">
        <v>0</v>
      </c>
      <c r="F11352">
        <v>0</v>
      </c>
    </row>
    <row r="11353" spans="1:6" ht="15" customHeight="1" x14ac:dyDescent="0.35">
      <c r="A11353" s="86">
        <v>810909</v>
      </c>
      <c r="B11353" t="s">
        <v>2254</v>
      </c>
      <c r="C11353">
        <v>0</v>
      </c>
      <c r="D11353">
        <v>0</v>
      </c>
      <c r="E11353">
        <v>0</v>
      </c>
      <c r="F11353">
        <v>0</v>
      </c>
    </row>
    <row r="11354" spans="1:6" ht="15" customHeight="1" x14ac:dyDescent="0.35">
      <c r="A11354" s="86">
        <v>8109090</v>
      </c>
      <c r="B11354" t="s">
        <v>2254</v>
      </c>
      <c r="C11354">
        <v>0</v>
      </c>
      <c r="D11354">
        <v>0</v>
      </c>
      <c r="E11354">
        <v>0</v>
      </c>
      <c r="F11354">
        <v>0</v>
      </c>
    </row>
    <row r="11355" spans="1:6" ht="15" customHeight="1" x14ac:dyDescent="0.35">
      <c r="A11355" s="86">
        <v>810910</v>
      </c>
      <c r="B11355" t="s">
        <v>2255</v>
      </c>
      <c r="C11355">
        <v>0</v>
      </c>
      <c r="D11355">
        <v>0</v>
      </c>
      <c r="E11355">
        <v>0</v>
      </c>
      <c r="F11355">
        <v>0</v>
      </c>
    </row>
    <row r="11356" spans="1:6" ht="15" customHeight="1" x14ac:dyDescent="0.35">
      <c r="A11356" s="86">
        <v>8109100</v>
      </c>
      <c r="B11356" t="s">
        <v>2256</v>
      </c>
      <c r="C11356">
        <v>0</v>
      </c>
      <c r="D11356">
        <v>0</v>
      </c>
      <c r="E11356">
        <v>0</v>
      </c>
      <c r="F11356">
        <v>0</v>
      </c>
    </row>
    <row r="11357" spans="1:6" ht="15" customHeight="1" x14ac:dyDescent="0.35">
      <c r="A11357" s="86">
        <v>810911</v>
      </c>
      <c r="B11357" t="s">
        <v>2257</v>
      </c>
      <c r="C11357">
        <v>0</v>
      </c>
      <c r="D11357">
        <v>0</v>
      </c>
      <c r="E11357">
        <v>0</v>
      </c>
      <c r="F11357">
        <v>0</v>
      </c>
    </row>
    <row r="11358" spans="1:6" ht="15" customHeight="1" x14ac:dyDescent="0.35">
      <c r="A11358" s="86">
        <v>8109110</v>
      </c>
      <c r="B11358" t="s">
        <v>2258</v>
      </c>
      <c r="C11358">
        <v>0</v>
      </c>
      <c r="D11358">
        <v>0</v>
      </c>
      <c r="E11358">
        <v>0</v>
      </c>
      <c r="F11358">
        <v>0</v>
      </c>
    </row>
    <row r="11359" spans="1:6" ht="15" customHeight="1" x14ac:dyDescent="0.35">
      <c r="A11359" s="86">
        <v>810912</v>
      </c>
      <c r="B11359" t="s">
        <v>2259</v>
      </c>
      <c r="C11359">
        <v>0</v>
      </c>
      <c r="D11359">
        <v>0</v>
      </c>
      <c r="E11359">
        <v>0</v>
      </c>
      <c r="F11359">
        <v>0</v>
      </c>
    </row>
    <row r="11360" spans="1:6" ht="15" customHeight="1" x14ac:dyDescent="0.35">
      <c r="A11360" s="86">
        <v>8109120</v>
      </c>
      <c r="B11360" t="s">
        <v>2259</v>
      </c>
      <c r="C11360">
        <v>0</v>
      </c>
      <c r="D11360">
        <v>0</v>
      </c>
      <c r="E11360">
        <v>0</v>
      </c>
      <c r="F11360">
        <v>0</v>
      </c>
    </row>
    <row r="11361" spans="1:6" ht="15" customHeight="1" x14ac:dyDescent="0.35">
      <c r="A11361" s="86">
        <v>810913</v>
      </c>
      <c r="B11361" t="s">
        <v>2260</v>
      </c>
      <c r="C11361">
        <v>0</v>
      </c>
      <c r="D11361">
        <v>0</v>
      </c>
      <c r="E11361">
        <v>0</v>
      </c>
      <c r="F11361">
        <v>0</v>
      </c>
    </row>
    <row r="11362" spans="1:6" ht="15" customHeight="1" x14ac:dyDescent="0.35">
      <c r="A11362" s="86">
        <v>8109130</v>
      </c>
      <c r="B11362" t="s">
        <v>2260</v>
      </c>
      <c r="C11362">
        <v>0</v>
      </c>
      <c r="D11362">
        <v>0</v>
      </c>
      <c r="E11362">
        <v>0</v>
      </c>
      <c r="F11362">
        <v>0</v>
      </c>
    </row>
    <row r="11363" spans="1:6" ht="15" customHeight="1" x14ac:dyDescent="0.35">
      <c r="A11363" s="86">
        <v>810914</v>
      </c>
      <c r="B11363" t="s">
        <v>2261</v>
      </c>
      <c r="C11363">
        <v>0</v>
      </c>
      <c r="D11363">
        <v>0</v>
      </c>
      <c r="E11363">
        <v>0</v>
      </c>
      <c r="F11363">
        <v>0</v>
      </c>
    </row>
    <row r="11364" spans="1:6" ht="15" customHeight="1" x14ac:dyDescent="0.35">
      <c r="A11364" s="86">
        <v>8109140</v>
      </c>
      <c r="B11364" t="s">
        <v>2262</v>
      </c>
      <c r="C11364">
        <v>0</v>
      </c>
      <c r="D11364">
        <v>0</v>
      </c>
      <c r="E11364">
        <v>0</v>
      </c>
      <c r="F11364">
        <v>0</v>
      </c>
    </row>
    <row r="11365" spans="1:6" ht="15" customHeight="1" x14ac:dyDescent="0.35">
      <c r="A11365" s="86">
        <v>810915</v>
      </c>
      <c r="B11365" t="s">
        <v>241</v>
      </c>
      <c r="C11365">
        <v>20100083.829999998</v>
      </c>
      <c r="D11365">
        <v>0</v>
      </c>
      <c r="E11365">
        <v>0</v>
      </c>
      <c r="F11365">
        <v>20100083.829999998</v>
      </c>
    </row>
    <row r="11366" spans="1:6" ht="15" customHeight="1" x14ac:dyDescent="0.35">
      <c r="A11366" s="86">
        <v>8109150</v>
      </c>
      <c r="B11366" t="s">
        <v>241</v>
      </c>
      <c r="C11366">
        <v>20100083.829999998</v>
      </c>
      <c r="D11366">
        <v>0</v>
      </c>
      <c r="E11366">
        <v>0</v>
      </c>
      <c r="F11366">
        <v>20100083.829999998</v>
      </c>
    </row>
    <row r="11367" spans="1:6" ht="15" customHeight="1" x14ac:dyDescent="0.35">
      <c r="A11367" s="86">
        <v>810915001</v>
      </c>
      <c r="B11367" t="s">
        <v>2263</v>
      </c>
      <c r="C11367">
        <v>0</v>
      </c>
      <c r="D11367">
        <v>0</v>
      </c>
      <c r="E11367">
        <v>0</v>
      </c>
      <c r="F11367">
        <v>0</v>
      </c>
    </row>
    <row r="11368" spans="1:6" ht="15" customHeight="1" x14ac:dyDescent="0.35">
      <c r="A11368" s="86">
        <v>810915002</v>
      </c>
      <c r="B11368" t="s">
        <v>2264</v>
      </c>
      <c r="C11368">
        <v>0</v>
      </c>
      <c r="D11368">
        <v>0</v>
      </c>
      <c r="E11368">
        <v>0</v>
      </c>
      <c r="F11368">
        <v>0</v>
      </c>
    </row>
    <row r="11369" spans="1:6" ht="15" customHeight="1" x14ac:dyDescent="0.35">
      <c r="A11369" s="86">
        <v>810915003</v>
      </c>
      <c r="B11369" t="s">
        <v>2265</v>
      </c>
      <c r="C11369">
        <v>0</v>
      </c>
      <c r="D11369">
        <v>0</v>
      </c>
      <c r="E11369">
        <v>0</v>
      </c>
      <c r="F11369">
        <v>0</v>
      </c>
    </row>
    <row r="11370" spans="1:6" ht="15" customHeight="1" x14ac:dyDescent="0.35">
      <c r="A11370" s="86">
        <v>810915004</v>
      </c>
      <c r="B11370" t="s">
        <v>2266</v>
      </c>
      <c r="C11370">
        <v>0</v>
      </c>
      <c r="D11370">
        <v>0</v>
      </c>
      <c r="E11370">
        <v>0</v>
      </c>
      <c r="F11370">
        <v>0</v>
      </c>
    </row>
    <row r="11371" spans="1:6" ht="15" customHeight="1" x14ac:dyDescent="0.35">
      <c r="A11371" s="86">
        <v>810915005</v>
      </c>
      <c r="B11371" t="s">
        <v>2267</v>
      </c>
      <c r="C11371">
        <v>0</v>
      </c>
      <c r="D11371">
        <v>0</v>
      </c>
      <c r="E11371">
        <v>0</v>
      </c>
      <c r="F11371">
        <v>0</v>
      </c>
    </row>
    <row r="11372" spans="1:6" ht="15" customHeight="1" x14ac:dyDescent="0.35">
      <c r="A11372" s="86">
        <v>810915006</v>
      </c>
      <c r="B11372" t="s">
        <v>805</v>
      </c>
      <c r="C11372">
        <v>860016.07</v>
      </c>
      <c r="D11372">
        <v>0</v>
      </c>
      <c r="E11372">
        <v>0</v>
      </c>
      <c r="F11372">
        <v>860016.07</v>
      </c>
    </row>
    <row r="11373" spans="1:6" ht="15" customHeight="1" x14ac:dyDescent="0.35">
      <c r="A11373" s="86">
        <v>81091500602</v>
      </c>
      <c r="B11373" t="s">
        <v>806</v>
      </c>
      <c r="C11373">
        <v>232155.81</v>
      </c>
      <c r="D11373">
        <v>0</v>
      </c>
      <c r="E11373">
        <v>0</v>
      </c>
      <c r="F11373">
        <v>232155.81</v>
      </c>
    </row>
    <row r="11374" spans="1:6" ht="15" customHeight="1" x14ac:dyDescent="0.35">
      <c r="A11374" s="86">
        <v>81091500603</v>
      </c>
      <c r="B11374" t="s">
        <v>807</v>
      </c>
      <c r="C11374">
        <v>83378.98</v>
      </c>
      <c r="D11374">
        <v>0</v>
      </c>
      <c r="E11374">
        <v>0</v>
      </c>
      <c r="F11374">
        <v>83378.98</v>
      </c>
    </row>
    <row r="11375" spans="1:6" ht="15" customHeight="1" x14ac:dyDescent="0.35">
      <c r="A11375" s="86">
        <v>81091500604</v>
      </c>
      <c r="B11375" t="s">
        <v>808</v>
      </c>
      <c r="C11375">
        <v>60387.51</v>
      </c>
      <c r="D11375">
        <v>0</v>
      </c>
      <c r="E11375">
        <v>0</v>
      </c>
      <c r="F11375">
        <v>60387.51</v>
      </c>
    </row>
    <row r="11376" spans="1:6" ht="15" customHeight="1" x14ac:dyDescent="0.35">
      <c r="A11376" s="86">
        <v>81091500605</v>
      </c>
      <c r="B11376" t="s">
        <v>809</v>
      </c>
      <c r="C11376">
        <v>152163.31</v>
      </c>
      <c r="D11376">
        <v>0</v>
      </c>
      <c r="E11376">
        <v>0</v>
      </c>
      <c r="F11376">
        <v>152163.31</v>
      </c>
    </row>
    <row r="11377" spans="1:6" ht="15" customHeight="1" x14ac:dyDescent="0.35">
      <c r="A11377" s="86">
        <v>81091500606</v>
      </c>
      <c r="B11377" t="s">
        <v>195</v>
      </c>
      <c r="C11377">
        <v>331930.46000000002</v>
      </c>
      <c r="D11377">
        <v>0</v>
      </c>
      <c r="E11377">
        <v>0</v>
      </c>
      <c r="F11377">
        <v>331930.46000000002</v>
      </c>
    </row>
    <row r="11378" spans="1:6" ht="15" customHeight="1" x14ac:dyDescent="0.35">
      <c r="A11378" s="86">
        <v>810915007</v>
      </c>
      <c r="B11378" t="s">
        <v>810</v>
      </c>
      <c r="C11378">
        <v>139545.87</v>
      </c>
      <c r="D11378">
        <v>0</v>
      </c>
      <c r="E11378">
        <v>0</v>
      </c>
      <c r="F11378">
        <v>139545.87</v>
      </c>
    </row>
    <row r="11379" spans="1:6" ht="15" customHeight="1" x14ac:dyDescent="0.35">
      <c r="A11379" s="86">
        <v>810915008</v>
      </c>
      <c r="B11379" t="s">
        <v>271</v>
      </c>
      <c r="C11379">
        <v>15651613.16</v>
      </c>
      <c r="D11379">
        <v>0</v>
      </c>
      <c r="E11379">
        <v>0</v>
      </c>
      <c r="F11379">
        <v>15651613.16</v>
      </c>
    </row>
    <row r="11380" spans="1:6" ht="15" customHeight="1" x14ac:dyDescent="0.35">
      <c r="A11380" s="86">
        <v>81091500801</v>
      </c>
      <c r="B11380" t="s">
        <v>811</v>
      </c>
      <c r="C11380">
        <v>8103943.9000000004</v>
      </c>
      <c r="D11380">
        <v>0</v>
      </c>
      <c r="E11380">
        <v>0</v>
      </c>
      <c r="F11380">
        <v>8103943.9000000004</v>
      </c>
    </row>
    <row r="11381" spans="1:6" ht="15" customHeight="1" x14ac:dyDescent="0.35">
      <c r="A11381" s="86">
        <v>8109150080101</v>
      </c>
      <c r="B11381" t="s">
        <v>2268</v>
      </c>
      <c r="C11381">
        <v>0</v>
      </c>
      <c r="D11381">
        <v>0</v>
      </c>
      <c r="E11381">
        <v>0</v>
      </c>
      <c r="F11381">
        <v>0</v>
      </c>
    </row>
    <row r="11382" spans="1:6" ht="15" customHeight="1" x14ac:dyDescent="0.35">
      <c r="A11382" s="86">
        <v>8109150080102</v>
      </c>
      <c r="B11382" t="s">
        <v>2269</v>
      </c>
      <c r="C11382">
        <v>0</v>
      </c>
      <c r="D11382">
        <v>0</v>
      </c>
      <c r="E11382">
        <v>0</v>
      </c>
      <c r="F11382">
        <v>0</v>
      </c>
    </row>
    <row r="11383" spans="1:6" ht="15" customHeight="1" x14ac:dyDescent="0.35">
      <c r="A11383" s="86">
        <v>8109150080103</v>
      </c>
      <c r="B11383" t="s">
        <v>2270</v>
      </c>
      <c r="C11383">
        <v>0</v>
      </c>
      <c r="D11383">
        <v>0</v>
      </c>
      <c r="E11383">
        <v>0</v>
      </c>
      <c r="F11383">
        <v>0</v>
      </c>
    </row>
    <row r="11384" spans="1:6" ht="15" customHeight="1" x14ac:dyDescent="0.35">
      <c r="A11384" s="86">
        <v>8109150080104</v>
      </c>
      <c r="B11384" t="s">
        <v>2271</v>
      </c>
      <c r="C11384">
        <v>0</v>
      </c>
      <c r="D11384">
        <v>0</v>
      </c>
      <c r="E11384">
        <v>0</v>
      </c>
      <c r="F11384">
        <v>0</v>
      </c>
    </row>
    <row r="11385" spans="1:6" ht="15" customHeight="1" x14ac:dyDescent="0.35">
      <c r="A11385" s="86">
        <v>8109150080105</v>
      </c>
      <c r="B11385" t="s">
        <v>812</v>
      </c>
      <c r="C11385">
        <v>8103943.9000000004</v>
      </c>
      <c r="D11385">
        <v>0</v>
      </c>
      <c r="E11385">
        <v>0</v>
      </c>
      <c r="F11385">
        <v>8103943.9000000004</v>
      </c>
    </row>
    <row r="11386" spans="1:6" ht="15" customHeight="1" x14ac:dyDescent="0.35">
      <c r="A11386" s="86">
        <v>81091500802</v>
      </c>
      <c r="B11386" t="s">
        <v>813</v>
      </c>
      <c r="C11386">
        <v>915063.93</v>
      </c>
      <c r="D11386">
        <v>0</v>
      </c>
      <c r="E11386">
        <v>0</v>
      </c>
      <c r="F11386">
        <v>915063.93</v>
      </c>
    </row>
    <row r="11387" spans="1:6" ht="15" customHeight="1" x14ac:dyDescent="0.35">
      <c r="A11387" s="86">
        <v>8109150080201</v>
      </c>
      <c r="B11387" t="s">
        <v>814</v>
      </c>
      <c r="C11387">
        <v>382150.93</v>
      </c>
      <c r="D11387">
        <v>0</v>
      </c>
      <c r="E11387">
        <v>0</v>
      </c>
      <c r="F11387">
        <v>382150.93</v>
      </c>
    </row>
    <row r="11388" spans="1:6" ht="15" customHeight="1" x14ac:dyDescent="0.35">
      <c r="A11388" s="86">
        <v>8109150080202</v>
      </c>
      <c r="B11388" t="s">
        <v>2272</v>
      </c>
      <c r="C11388">
        <v>0</v>
      </c>
      <c r="D11388">
        <v>0</v>
      </c>
      <c r="E11388">
        <v>0</v>
      </c>
      <c r="F11388">
        <v>0</v>
      </c>
    </row>
    <row r="11389" spans="1:6" ht="15" customHeight="1" x14ac:dyDescent="0.35">
      <c r="A11389" s="86">
        <v>8109150080203</v>
      </c>
      <c r="B11389" t="s">
        <v>2273</v>
      </c>
      <c r="C11389">
        <v>0</v>
      </c>
      <c r="D11389">
        <v>0</v>
      </c>
      <c r="E11389">
        <v>0</v>
      </c>
      <c r="F11389">
        <v>0</v>
      </c>
    </row>
    <row r="11390" spans="1:6" ht="15" customHeight="1" x14ac:dyDescent="0.35">
      <c r="A11390" s="86">
        <v>8109150080204</v>
      </c>
      <c r="B11390" t="s">
        <v>815</v>
      </c>
      <c r="C11390">
        <v>532913</v>
      </c>
      <c r="D11390">
        <v>0</v>
      </c>
      <c r="E11390">
        <v>0</v>
      </c>
      <c r="F11390">
        <v>532913</v>
      </c>
    </row>
    <row r="11391" spans="1:6" ht="15" customHeight="1" x14ac:dyDescent="0.35">
      <c r="A11391" s="86">
        <v>8109150080205</v>
      </c>
      <c r="B11391" t="s">
        <v>2274</v>
      </c>
      <c r="C11391">
        <v>0</v>
      </c>
      <c r="D11391">
        <v>0</v>
      </c>
      <c r="E11391">
        <v>0</v>
      </c>
      <c r="F11391">
        <v>0</v>
      </c>
    </row>
    <row r="11392" spans="1:6" ht="15" customHeight="1" x14ac:dyDescent="0.35">
      <c r="A11392" s="86">
        <v>8109150080206</v>
      </c>
      <c r="B11392" t="s">
        <v>2275</v>
      </c>
      <c r="C11392">
        <v>0</v>
      </c>
      <c r="D11392">
        <v>0</v>
      </c>
      <c r="E11392">
        <v>0</v>
      </c>
      <c r="F11392">
        <v>0</v>
      </c>
    </row>
    <row r="11393" spans="1:6" ht="15" customHeight="1" x14ac:dyDescent="0.35">
      <c r="A11393" s="86">
        <v>81091500803</v>
      </c>
      <c r="B11393" t="s">
        <v>2276</v>
      </c>
      <c r="C11393">
        <v>0</v>
      </c>
      <c r="D11393">
        <v>0</v>
      </c>
      <c r="E11393">
        <v>0</v>
      </c>
      <c r="F11393">
        <v>0</v>
      </c>
    </row>
    <row r="11394" spans="1:6" ht="15" customHeight="1" x14ac:dyDescent="0.35">
      <c r="A11394" s="86">
        <v>81091500804</v>
      </c>
      <c r="B11394" t="s">
        <v>2277</v>
      </c>
      <c r="C11394">
        <v>0</v>
      </c>
      <c r="D11394">
        <v>0</v>
      </c>
      <c r="E11394">
        <v>0</v>
      </c>
      <c r="F11394">
        <v>0</v>
      </c>
    </row>
    <row r="11395" spans="1:6" ht="15" customHeight="1" x14ac:dyDescent="0.35">
      <c r="A11395" s="86">
        <v>81091500805</v>
      </c>
      <c r="B11395" t="s">
        <v>816</v>
      </c>
      <c r="C11395">
        <v>5124792.03</v>
      </c>
      <c r="D11395">
        <v>0</v>
      </c>
      <c r="E11395">
        <v>0</v>
      </c>
      <c r="F11395">
        <v>5124792.03</v>
      </c>
    </row>
    <row r="11396" spans="1:6" ht="15" customHeight="1" x14ac:dyDescent="0.35">
      <c r="A11396" s="86">
        <v>81091500806</v>
      </c>
      <c r="B11396" t="s">
        <v>817</v>
      </c>
      <c r="C11396">
        <v>169938.11</v>
      </c>
      <c r="D11396">
        <v>0</v>
      </c>
      <c r="E11396">
        <v>0</v>
      </c>
      <c r="F11396">
        <v>169938.11</v>
      </c>
    </row>
    <row r="11397" spans="1:6" ht="15" customHeight="1" x14ac:dyDescent="0.35">
      <c r="A11397" s="86">
        <v>81091500807</v>
      </c>
      <c r="B11397" t="s">
        <v>818</v>
      </c>
      <c r="C11397">
        <v>50000</v>
      </c>
      <c r="D11397">
        <v>0</v>
      </c>
      <c r="E11397">
        <v>0</v>
      </c>
      <c r="F11397">
        <v>50000</v>
      </c>
    </row>
    <row r="11398" spans="1:6" ht="15" customHeight="1" x14ac:dyDescent="0.35">
      <c r="A11398" s="86">
        <v>81091500808</v>
      </c>
      <c r="B11398" t="s">
        <v>819</v>
      </c>
      <c r="C11398">
        <v>16182.77</v>
      </c>
      <c r="D11398">
        <v>0</v>
      </c>
      <c r="E11398">
        <v>0</v>
      </c>
      <c r="F11398">
        <v>16182.77</v>
      </c>
    </row>
    <row r="11399" spans="1:6" ht="15" customHeight="1" x14ac:dyDescent="0.35">
      <c r="A11399" s="86">
        <v>81091500809</v>
      </c>
      <c r="B11399" t="s">
        <v>820</v>
      </c>
      <c r="C11399">
        <v>100000</v>
      </c>
      <c r="D11399">
        <v>0</v>
      </c>
      <c r="E11399">
        <v>0</v>
      </c>
      <c r="F11399">
        <v>100000</v>
      </c>
    </row>
    <row r="11400" spans="1:6" ht="15" customHeight="1" x14ac:dyDescent="0.35">
      <c r="A11400" s="86">
        <v>81091500810</v>
      </c>
      <c r="B11400" t="s">
        <v>821</v>
      </c>
      <c r="C11400">
        <v>57918.559999999998</v>
      </c>
      <c r="D11400">
        <v>0</v>
      </c>
      <c r="E11400">
        <v>0</v>
      </c>
      <c r="F11400">
        <v>57918.559999999998</v>
      </c>
    </row>
    <row r="11401" spans="1:6" ht="15" customHeight="1" x14ac:dyDescent="0.35">
      <c r="A11401" s="86">
        <v>81091500811</v>
      </c>
      <c r="B11401" t="s">
        <v>822</v>
      </c>
      <c r="C11401">
        <v>751264.9</v>
      </c>
      <c r="D11401">
        <v>0</v>
      </c>
      <c r="E11401">
        <v>0</v>
      </c>
      <c r="F11401">
        <v>751264.9</v>
      </c>
    </row>
    <row r="11402" spans="1:6" ht="15" customHeight="1" x14ac:dyDescent="0.35">
      <c r="A11402" s="86">
        <v>81091500812</v>
      </c>
      <c r="B11402" t="s">
        <v>823</v>
      </c>
      <c r="C11402">
        <v>362508.96</v>
      </c>
      <c r="D11402">
        <v>0</v>
      </c>
      <c r="E11402">
        <v>0</v>
      </c>
      <c r="F11402">
        <v>362508.96</v>
      </c>
    </row>
    <row r="11403" spans="1:6" ht="15" customHeight="1" x14ac:dyDescent="0.35">
      <c r="A11403" s="86">
        <v>81091500813</v>
      </c>
      <c r="B11403" t="s">
        <v>2278</v>
      </c>
      <c r="C11403">
        <v>0</v>
      </c>
      <c r="D11403">
        <v>0</v>
      </c>
      <c r="E11403">
        <v>0</v>
      </c>
      <c r="F11403">
        <v>0</v>
      </c>
    </row>
    <row r="11404" spans="1:6" ht="15" customHeight="1" x14ac:dyDescent="0.35">
      <c r="A11404" s="86">
        <v>810915009</v>
      </c>
      <c r="B11404" t="s">
        <v>272</v>
      </c>
      <c r="C11404">
        <v>3448908.73</v>
      </c>
      <c r="D11404">
        <v>0</v>
      </c>
      <c r="E11404">
        <v>0</v>
      </c>
      <c r="F11404">
        <v>3448908.73</v>
      </c>
    </row>
    <row r="11405" spans="1:6" ht="15" customHeight="1" x14ac:dyDescent="0.35">
      <c r="A11405" s="86">
        <v>810915010</v>
      </c>
      <c r="B11405" t="s">
        <v>2279</v>
      </c>
      <c r="C11405">
        <v>0</v>
      </c>
      <c r="D11405">
        <v>0</v>
      </c>
      <c r="E11405">
        <v>0</v>
      </c>
      <c r="F11405">
        <v>0</v>
      </c>
    </row>
    <row r="11406" spans="1:6" ht="15" customHeight="1" x14ac:dyDescent="0.35">
      <c r="A11406" s="86">
        <v>810915011</v>
      </c>
      <c r="B11406" t="s">
        <v>507</v>
      </c>
      <c r="C11406">
        <v>0</v>
      </c>
      <c r="D11406">
        <v>0</v>
      </c>
      <c r="E11406">
        <v>0</v>
      </c>
      <c r="F11406">
        <v>0</v>
      </c>
    </row>
    <row r="11407" spans="1:6" ht="15" customHeight="1" x14ac:dyDescent="0.35">
      <c r="A11407" s="86">
        <v>9</v>
      </c>
      <c r="B11407" t="s">
        <v>41</v>
      </c>
      <c r="C11407">
        <v>-692429490.94000006</v>
      </c>
      <c r="D11407">
        <v>70848807.079999998</v>
      </c>
      <c r="E11407">
        <v>69753826.370000005</v>
      </c>
      <c r="F11407">
        <v>-691334510.23000002</v>
      </c>
    </row>
    <row r="11408" spans="1:6" ht="15" customHeight="1" x14ac:dyDescent="0.35">
      <c r="A11408" s="86">
        <v>91</v>
      </c>
      <c r="B11408" t="s">
        <v>824</v>
      </c>
      <c r="C11408">
        <v>-692429490.94000006</v>
      </c>
      <c r="D11408">
        <v>70848807.079999998</v>
      </c>
      <c r="E11408">
        <v>69753826.370000005</v>
      </c>
      <c r="F11408">
        <v>-691334510.23000002</v>
      </c>
    </row>
  </sheetData>
  <autoFilter ref="A4:F11408" xr:uid="{00000000-0001-0000-0000-000000000000}"/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C70" sqref="C70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14.81640625" customWidth="1"/>
    <col min="6" max="6" width="21.54296875" customWidth="1"/>
    <col min="7" max="7" width="16.1796875" customWidth="1"/>
    <col min="8" max="8" width="14.1796875" customWidth="1"/>
    <col min="9" max="9" width="10.1796875" bestFit="1" customWidth="1"/>
    <col min="10" max="11" width="13.26953125" customWidth="1"/>
    <col min="12" max="13" width="9.1796875" customWidth="1"/>
    <col min="14" max="14" width="11.1796875" bestFit="1" customWidth="1"/>
    <col min="255" max="255" width="15.54296875" customWidth="1"/>
    <col min="256" max="256" width="44" customWidth="1"/>
    <col min="257" max="257" width="12.7265625" customWidth="1"/>
    <col min="258" max="258" width="7.81640625" customWidth="1"/>
    <col min="259" max="259" width="15.54296875" customWidth="1"/>
    <col min="260" max="260" width="44" customWidth="1"/>
    <col min="261" max="262" width="12.7265625" customWidth="1"/>
    <col min="266" max="267" width="13.26953125" customWidth="1"/>
    <col min="511" max="511" width="15.54296875" customWidth="1"/>
    <col min="512" max="512" width="44" customWidth="1"/>
    <col min="513" max="513" width="12.7265625" customWidth="1"/>
    <col min="514" max="514" width="7.81640625" customWidth="1"/>
    <col min="515" max="515" width="15.54296875" customWidth="1"/>
    <col min="516" max="516" width="44" customWidth="1"/>
    <col min="517" max="518" width="12.7265625" customWidth="1"/>
    <col min="522" max="523" width="13.26953125" customWidth="1"/>
    <col min="767" max="767" width="15.54296875" customWidth="1"/>
    <col min="768" max="768" width="44" customWidth="1"/>
    <col min="769" max="769" width="12.7265625" customWidth="1"/>
    <col min="770" max="770" width="7.81640625" customWidth="1"/>
    <col min="771" max="771" width="15.54296875" customWidth="1"/>
    <col min="772" max="772" width="44" customWidth="1"/>
    <col min="773" max="774" width="12.7265625" customWidth="1"/>
    <col min="778" max="779" width="13.26953125" customWidth="1"/>
    <col min="1023" max="1023" width="15.54296875" customWidth="1"/>
    <col min="1024" max="1024" width="44" customWidth="1"/>
    <col min="1025" max="1025" width="12.7265625" customWidth="1"/>
    <col min="1026" max="1026" width="7.81640625" customWidth="1"/>
    <col min="1027" max="1027" width="15.54296875" customWidth="1"/>
    <col min="1028" max="1028" width="44" customWidth="1"/>
    <col min="1029" max="1030" width="12.7265625" customWidth="1"/>
    <col min="1034" max="1035" width="13.26953125" customWidth="1"/>
    <col min="1279" max="1279" width="15.54296875" customWidth="1"/>
    <col min="1280" max="1280" width="44" customWidth="1"/>
    <col min="1281" max="1281" width="12.7265625" customWidth="1"/>
    <col min="1282" max="1282" width="7.81640625" customWidth="1"/>
    <col min="1283" max="1283" width="15.54296875" customWidth="1"/>
    <col min="1284" max="1284" width="44" customWidth="1"/>
    <col min="1285" max="1286" width="12.7265625" customWidth="1"/>
    <col min="1290" max="1291" width="13.26953125" customWidth="1"/>
    <col min="1535" max="1535" width="15.54296875" customWidth="1"/>
    <col min="1536" max="1536" width="44" customWidth="1"/>
    <col min="1537" max="1537" width="12.7265625" customWidth="1"/>
    <col min="1538" max="1538" width="7.81640625" customWidth="1"/>
    <col min="1539" max="1539" width="15.54296875" customWidth="1"/>
    <col min="1540" max="1540" width="44" customWidth="1"/>
    <col min="1541" max="1542" width="12.7265625" customWidth="1"/>
    <col min="1546" max="1547" width="13.26953125" customWidth="1"/>
    <col min="1791" max="1791" width="15.54296875" customWidth="1"/>
    <col min="1792" max="1792" width="44" customWidth="1"/>
    <col min="1793" max="1793" width="12.7265625" customWidth="1"/>
    <col min="1794" max="1794" width="7.81640625" customWidth="1"/>
    <col min="1795" max="1795" width="15.54296875" customWidth="1"/>
    <col min="1796" max="1796" width="44" customWidth="1"/>
    <col min="1797" max="1798" width="12.7265625" customWidth="1"/>
    <col min="1802" max="1803" width="13.26953125" customWidth="1"/>
    <col min="2047" max="2047" width="15.54296875" customWidth="1"/>
    <col min="2048" max="2048" width="44" customWidth="1"/>
    <col min="2049" max="2049" width="12.7265625" customWidth="1"/>
    <col min="2050" max="2050" width="7.81640625" customWidth="1"/>
    <col min="2051" max="2051" width="15.54296875" customWidth="1"/>
    <col min="2052" max="2052" width="44" customWidth="1"/>
    <col min="2053" max="2054" width="12.7265625" customWidth="1"/>
    <col min="2058" max="2059" width="13.26953125" customWidth="1"/>
    <col min="2303" max="2303" width="15.54296875" customWidth="1"/>
    <col min="2304" max="2304" width="44" customWidth="1"/>
    <col min="2305" max="2305" width="12.7265625" customWidth="1"/>
    <col min="2306" max="2306" width="7.81640625" customWidth="1"/>
    <col min="2307" max="2307" width="15.54296875" customWidth="1"/>
    <col min="2308" max="2308" width="44" customWidth="1"/>
    <col min="2309" max="2310" width="12.7265625" customWidth="1"/>
    <col min="2314" max="2315" width="13.26953125" customWidth="1"/>
    <col min="2559" max="2559" width="15.54296875" customWidth="1"/>
    <col min="2560" max="2560" width="44" customWidth="1"/>
    <col min="2561" max="2561" width="12.7265625" customWidth="1"/>
    <col min="2562" max="2562" width="7.81640625" customWidth="1"/>
    <col min="2563" max="2563" width="15.54296875" customWidth="1"/>
    <col min="2564" max="2564" width="44" customWidth="1"/>
    <col min="2565" max="2566" width="12.7265625" customWidth="1"/>
    <col min="2570" max="2571" width="13.26953125" customWidth="1"/>
    <col min="2815" max="2815" width="15.54296875" customWidth="1"/>
    <col min="2816" max="2816" width="44" customWidth="1"/>
    <col min="2817" max="2817" width="12.7265625" customWidth="1"/>
    <col min="2818" max="2818" width="7.81640625" customWidth="1"/>
    <col min="2819" max="2819" width="15.54296875" customWidth="1"/>
    <col min="2820" max="2820" width="44" customWidth="1"/>
    <col min="2821" max="2822" width="12.7265625" customWidth="1"/>
    <col min="2826" max="2827" width="13.26953125" customWidth="1"/>
    <col min="3071" max="3071" width="15.54296875" customWidth="1"/>
    <col min="3072" max="3072" width="44" customWidth="1"/>
    <col min="3073" max="3073" width="12.7265625" customWidth="1"/>
    <col min="3074" max="3074" width="7.81640625" customWidth="1"/>
    <col min="3075" max="3075" width="15.54296875" customWidth="1"/>
    <col min="3076" max="3076" width="44" customWidth="1"/>
    <col min="3077" max="3078" width="12.7265625" customWidth="1"/>
    <col min="3082" max="3083" width="13.26953125" customWidth="1"/>
    <col min="3327" max="3327" width="15.54296875" customWidth="1"/>
    <col min="3328" max="3328" width="44" customWidth="1"/>
    <col min="3329" max="3329" width="12.7265625" customWidth="1"/>
    <col min="3330" max="3330" width="7.81640625" customWidth="1"/>
    <col min="3331" max="3331" width="15.54296875" customWidth="1"/>
    <col min="3332" max="3332" width="44" customWidth="1"/>
    <col min="3333" max="3334" width="12.7265625" customWidth="1"/>
    <col min="3338" max="3339" width="13.26953125" customWidth="1"/>
    <col min="3583" max="3583" width="15.54296875" customWidth="1"/>
    <col min="3584" max="3584" width="44" customWidth="1"/>
    <col min="3585" max="3585" width="12.7265625" customWidth="1"/>
    <col min="3586" max="3586" width="7.81640625" customWidth="1"/>
    <col min="3587" max="3587" width="15.54296875" customWidth="1"/>
    <col min="3588" max="3588" width="44" customWidth="1"/>
    <col min="3589" max="3590" width="12.7265625" customWidth="1"/>
    <col min="3594" max="3595" width="13.26953125" customWidth="1"/>
    <col min="3839" max="3839" width="15.54296875" customWidth="1"/>
    <col min="3840" max="3840" width="44" customWidth="1"/>
    <col min="3841" max="3841" width="12.7265625" customWidth="1"/>
    <col min="3842" max="3842" width="7.81640625" customWidth="1"/>
    <col min="3843" max="3843" width="15.54296875" customWidth="1"/>
    <col min="3844" max="3844" width="44" customWidth="1"/>
    <col min="3845" max="3846" width="12.7265625" customWidth="1"/>
    <col min="3850" max="3851" width="13.26953125" customWidth="1"/>
    <col min="4095" max="4095" width="15.54296875" customWidth="1"/>
    <col min="4096" max="4096" width="44" customWidth="1"/>
    <col min="4097" max="4097" width="12.7265625" customWidth="1"/>
    <col min="4098" max="4098" width="7.81640625" customWidth="1"/>
    <col min="4099" max="4099" width="15.54296875" customWidth="1"/>
    <col min="4100" max="4100" width="44" customWidth="1"/>
    <col min="4101" max="4102" width="12.7265625" customWidth="1"/>
    <col min="4106" max="4107" width="13.26953125" customWidth="1"/>
    <col min="4351" max="4351" width="15.54296875" customWidth="1"/>
    <col min="4352" max="4352" width="44" customWidth="1"/>
    <col min="4353" max="4353" width="12.7265625" customWidth="1"/>
    <col min="4354" max="4354" width="7.81640625" customWidth="1"/>
    <col min="4355" max="4355" width="15.54296875" customWidth="1"/>
    <col min="4356" max="4356" width="44" customWidth="1"/>
    <col min="4357" max="4358" width="12.7265625" customWidth="1"/>
    <col min="4362" max="4363" width="13.26953125" customWidth="1"/>
    <col min="4607" max="4607" width="15.54296875" customWidth="1"/>
    <col min="4608" max="4608" width="44" customWidth="1"/>
    <col min="4609" max="4609" width="12.7265625" customWidth="1"/>
    <col min="4610" max="4610" width="7.81640625" customWidth="1"/>
    <col min="4611" max="4611" width="15.54296875" customWidth="1"/>
    <col min="4612" max="4612" width="44" customWidth="1"/>
    <col min="4613" max="4614" width="12.7265625" customWidth="1"/>
    <col min="4618" max="4619" width="13.26953125" customWidth="1"/>
    <col min="4863" max="4863" width="15.54296875" customWidth="1"/>
    <col min="4864" max="4864" width="44" customWidth="1"/>
    <col min="4865" max="4865" width="12.7265625" customWidth="1"/>
    <col min="4866" max="4866" width="7.81640625" customWidth="1"/>
    <col min="4867" max="4867" width="15.54296875" customWidth="1"/>
    <col min="4868" max="4868" width="44" customWidth="1"/>
    <col min="4869" max="4870" width="12.7265625" customWidth="1"/>
    <col min="4874" max="4875" width="13.26953125" customWidth="1"/>
    <col min="5119" max="5119" width="15.54296875" customWidth="1"/>
    <col min="5120" max="5120" width="44" customWidth="1"/>
    <col min="5121" max="5121" width="12.7265625" customWidth="1"/>
    <col min="5122" max="5122" width="7.81640625" customWidth="1"/>
    <col min="5123" max="5123" width="15.54296875" customWidth="1"/>
    <col min="5124" max="5124" width="44" customWidth="1"/>
    <col min="5125" max="5126" width="12.7265625" customWidth="1"/>
    <col min="5130" max="5131" width="13.26953125" customWidth="1"/>
    <col min="5375" max="5375" width="15.54296875" customWidth="1"/>
    <col min="5376" max="5376" width="44" customWidth="1"/>
    <col min="5377" max="5377" width="12.7265625" customWidth="1"/>
    <col min="5378" max="5378" width="7.81640625" customWidth="1"/>
    <col min="5379" max="5379" width="15.54296875" customWidth="1"/>
    <col min="5380" max="5380" width="44" customWidth="1"/>
    <col min="5381" max="5382" width="12.7265625" customWidth="1"/>
    <col min="5386" max="5387" width="13.26953125" customWidth="1"/>
    <col min="5631" max="5631" width="15.54296875" customWidth="1"/>
    <col min="5632" max="5632" width="44" customWidth="1"/>
    <col min="5633" max="5633" width="12.7265625" customWidth="1"/>
    <col min="5634" max="5634" width="7.81640625" customWidth="1"/>
    <col min="5635" max="5635" width="15.54296875" customWidth="1"/>
    <col min="5636" max="5636" width="44" customWidth="1"/>
    <col min="5637" max="5638" width="12.7265625" customWidth="1"/>
    <col min="5642" max="5643" width="13.26953125" customWidth="1"/>
    <col min="5887" max="5887" width="15.54296875" customWidth="1"/>
    <col min="5888" max="5888" width="44" customWidth="1"/>
    <col min="5889" max="5889" width="12.7265625" customWidth="1"/>
    <col min="5890" max="5890" width="7.81640625" customWidth="1"/>
    <col min="5891" max="5891" width="15.54296875" customWidth="1"/>
    <col min="5892" max="5892" width="44" customWidth="1"/>
    <col min="5893" max="5894" width="12.7265625" customWidth="1"/>
    <col min="5898" max="5899" width="13.26953125" customWidth="1"/>
    <col min="6143" max="6143" width="15.54296875" customWidth="1"/>
    <col min="6144" max="6144" width="44" customWidth="1"/>
    <col min="6145" max="6145" width="12.7265625" customWidth="1"/>
    <col min="6146" max="6146" width="7.81640625" customWidth="1"/>
    <col min="6147" max="6147" width="15.54296875" customWidth="1"/>
    <col min="6148" max="6148" width="44" customWidth="1"/>
    <col min="6149" max="6150" width="12.7265625" customWidth="1"/>
    <col min="6154" max="6155" width="13.26953125" customWidth="1"/>
    <col min="6399" max="6399" width="15.54296875" customWidth="1"/>
    <col min="6400" max="6400" width="44" customWidth="1"/>
    <col min="6401" max="6401" width="12.7265625" customWidth="1"/>
    <col min="6402" max="6402" width="7.81640625" customWidth="1"/>
    <col min="6403" max="6403" width="15.54296875" customWidth="1"/>
    <col min="6404" max="6404" width="44" customWidth="1"/>
    <col min="6405" max="6406" width="12.7265625" customWidth="1"/>
    <col min="6410" max="6411" width="13.26953125" customWidth="1"/>
    <col min="6655" max="6655" width="15.54296875" customWidth="1"/>
    <col min="6656" max="6656" width="44" customWidth="1"/>
    <col min="6657" max="6657" width="12.7265625" customWidth="1"/>
    <col min="6658" max="6658" width="7.81640625" customWidth="1"/>
    <col min="6659" max="6659" width="15.54296875" customWidth="1"/>
    <col min="6660" max="6660" width="44" customWidth="1"/>
    <col min="6661" max="6662" width="12.7265625" customWidth="1"/>
    <col min="6666" max="6667" width="13.26953125" customWidth="1"/>
    <col min="6911" max="6911" width="15.54296875" customWidth="1"/>
    <col min="6912" max="6912" width="44" customWidth="1"/>
    <col min="6913" max="6913" width="12.7265625" customWidth="1"/>
    <col min="6914" max="6914" width="7.81640625" customWidth="1"/>
    <col min="6915" max="6915" width="15.54296875" customWidth="1"/>
    <col min="6916" max="6916" width="44" customWidth="1"/>
    <col min="6917" max="6918" width="12.7265625" customWidth="1"/>
    <col min="6922" max="6923" width="13.26953125" customWidth="1"/>
    <col min="7167" max="7167" width="15.54296875" customWidth="1"/>
    <col min="7168" max="7168" width="44" customWidth="1"/>
    <col min="7169" max="7169" width="12.7265625" customWidth="1"/>
    <col min="7170" max="7170" width="7.81640625" customWidth="1"/>
    <col min="7171" max="7171" width="15.54296875" customWidth="1"/>
    <col min="7172" max="7172" width="44" customWidth="1"/>
    <col min="7173" max="7174" width="12.7265625" customWidth="1"/>
    <col min="7178" max="7179" width="13.26953125" customWidth="1"/>
    <col min="7423" max="7423" width="15.54296875" customWidth="1"/>
    <col min="7424" max="7424" width="44" customWidth="1"/>
    <col min="7425" max="7425" width="12.7265625" customWidth="1"/>
    <col min="7426" max="7426" width="7.81640625" customWidth="1"/>
    <col min="7427" max="7427" width="15.54296875" customWidth="1"/>
    <col min="7428" max="7428" width="44" customWidth="1"/>
    <col min="7429" max="7430" width="12.7265625" customWidth="1"/>
    <col min="7434" max="7435" width="13.26953125" customWidth="1"/>
    <col min="7679" max="7679" width="15.54296875" customWidth="1"/>
    <col min="7680" max="7680" width="44" customWidth="1"/>
    <col min="7681" max="7681" width="12.7265625" customWidth="1"/>
    <col min="7682" max="7682" width="7.81640625" customWidth="1"/>
    <col min="7683" max="7683" width="15.54296875" customWidth="1"/>
    <col min="7684" max="7684" width="44" customWidth="1"/>
    <col min="7685" max="7686" width="12.7265625" customWidth="1"/>
    <col min="7690" max="7691" width="13.26953125" customWidth="1"/>
    <col min="7935" max="7935" width="15.54296875" customWidth="1"/>
    <col min="7936" max="7936" width="44" customWidth="1"/>
    <col min="7937" max="7937" width="12.7265625" customWidth="1"/>
    <col min="7938" max="7938" width="7.81640625" customWidth="1"/>
    <col min="7939" max="7939" width="15.54296875" customWidth="1"/>
    <col min="7940" max="7940" width="44" customWidth="1"/>
    <col min="7941" max="7942" width="12.7265625" customWidth="1"/>
    <col min="7946" max="7947" width="13.26953125" customWidth="1"/>
    <col min="8191" max="8191" width="15.54296875" customWidth="1"/>
    <col min="8192" max="8192" width="44" customWidth="1"/>
    <col min="8193" max="8193" width="12.7265625" customWidth="1"/>
    <col min="8194" max="8194" width="7.81640625" customWidth="1"/>
    <col min="8195" max="8195" width="15.54296875" customWidth="1"/>
    <col min="8196" max="8196" width="44" customWidth="1"/>
    <col min="8197" max="8198" width="12.7265625" customWidth="1"/>
    <col min="8202" max="8203" width="13.26953125" customWidth="1"/>
    <col min="8447" max="8447" width="15.54296875" customWidth="1"/>
    <col min="8448" max="8448" width="44" customWidth="1"/>
    <col min="8449" max="8449" width="12.7265625" customWidth="1"/>
    <col min="8450" max="8450" width="7.81640625" customWidth="1"/>
    <col min="8451" max="8451" width="15.54296875" customWidth="1"/>
    <col min="8452" max="8452" width="44" customWidth="1"/>
    <col min="8453" max="8454" width="12.7265625" customWidth="1"/>
    <col min="8458" max="8459" width="13.26953125" customWidth="1"/>
    <col min="8703" max="8703" width="15.54296875" customWidth="1"/>
    <col min="8704" max="8704" width="44" customWidth="1"/>
    <col min="8705" max="8705" width="12.7265625" customWidth="1"/>
    <col min="8706" max="8706" width="7.81640625" customWidth="1"/>
    <col min="8707" max="8707" width="15.54296875" customWidth="1"/>
    <col min="8708" max="8708" width="44" customWidth="1"/>
    <col min="8709" max="8710" width="12.7265625" customWidth="1"/>
    <col min="8714" max="8715" width="13.26953125" customWidth="1"/>
    <col min="8959" max="8959" width="15.54296875" customWidth="1"/>
    <col min="8960" max="8960" width="44" customWidth="1"/>
    <col min="8961" max="8961" width="12.7265625" customWidth="1"/>
    <col min="8962" max="8962" width="7.81640625" customWidth="1"/>
    <col min="8963" max="8963" width="15.54296875" customWidth="1"/>
    <col min="8964" max="8964" width="44" customWidth="1"/>
    <col min="8965" max="8966" width="12.7265625" customWidth="1"/>
    <col min="8970" max="8971" width="13.26953125" customWidth="1"/>
    <col min="9215" max="9215" width="15.54296875" customWidth="1"/>
    <col min="9216" max="9216" width="44" customWidth="1"/>
    <col min="9217" max="9217" width="12.7265625" customWidth="1"/>
    <col min="9218" max="9218" width="7.81640625" customWidth="1"/>
    <col min="9219" max="9219" width="15.54296875" customWidth="1"/>
    <col min="9220" max="9220" width="44" customWidth="1"/>
    <col min="9221" max="9222" width="12.7265625" customWidth="1"/>
    <col min="9226" max="9227" width="13.26953125" customWidth="1"/>
    <col min="9471" max="9471" width="15.54296875" customWidth="1"/>
    <col min="9472" max="9472" width="44" customWidth="1"/>
    <col min="9473" max="9473" width="12.7265625" customWidth="1"/>
    <col min="9474" max="9474" width="7.81640625" customWidth="1"/>
    <col min="9475" max="9475" width="15.54296875" customWidth="1"/>
    <col min="9476" max="9476" width="44" customWidth="1"/>
    <col min="9477" max="9478" width="12.7265625" customWidth="1"/>
    <col min="9482" max="9483" width="13.26953125" customWidth="1"/>
    <col min="9727" max="9727" width="15.54296875" customWidth="1"/>
    <col min="9728" max="9728" width="44" customWidth="1"/>
    <col min="9729" max="9729" width="12.7265625" customWidth="1"/>
    <col min="9730" max="9730" width="7.81640625" customWidth="1"/>
    <col min="9731" max="9731" width="15.54296875" customWidth="1"/>
    <col min="9732" max="9732" width="44" customWidth="1"/>
    <col min="9733" max="9734" width="12.7265625" customWidth="1"/>
    <col min="9738" max="9739" width="13.26953125" customWidth="1"/>
    <col min="9983" max="9983" width="15.54296875" customWidth="1"/>
    <col min="9984" max="9984" width="44" customWidth="1"/>
    <col min="9985" max="9985" width="12.7265625" customWidth="1"/>
    <col min="9986" max="9986" width="7.81640625" customWidth="1"/>
    <col min="9987" max="9987" width="15.54296875" customWidth="1"/>
    <col min="9988" max="9988" width="44" customWidth="1"/>
    <col min="9989" max="9990" width="12.7265625" customWidth="1"/>
    <col min="9994" max="9995" width="13.26953125" customWidth="1"/>
    <col min="10239" max="10239" width="15.54296875" customWidth="1"/>
    <col min="10240" max="10240" width="44" customWidth="1"/>
    <col min="10241" max="10241" width="12.7265625" customWidth="1"/>
    <col min="10242" max="10242" width="7.81640625" customWidth="1"/>
    <col min="10243" max="10243" width="15.54296875" customWidth="1"/>
    <col min="10244" max="10244" width="44" customWidth="1"/>
    <col min="10245" max="10246" width="12.7265625" customWidth="1"/>
    <col min="10250" max="10251" width="13.26953125" customWidth="1"/>
    <col min="10495" max="10495" width="15.54296875" customWidth="1"/>
    <col min="10496" max="10496" width="44" customWidth="1"/>
    <col min="10497" max="10497" width="12.7265625" customWidth="1"/>
    <col min="10498" max="10498" width="7.81640625" customWidth="1"/>
    <col min="10499" max="10499" width="15.54296875" customWidth="1"/>
    <col min="10500" max="10500" width="44" customWidth="1"/>
    <col min="10501" max="10502" width="12.7265625" customWidth="1"/>
    <col min="10506" max="10507" width="13.26953125" customWidth="1"/>
    <col min="10751" max="10751" width="15.54296875" customWidth="1"/>
    <col min="10752" max="10752" width="44" customWidth="1"/>
    <col min="10753" max="10753" width="12.7265625" customWidth="1"/>
    <col min="10754" max="10754" width="7.81640625" customWidth="1"/>
    <col min="10755" max="10755" width="15.54296875" customWidth="1"/>
    <col min="10756" max="10756" width="44" customWidth="1"/>
    <col min="10757" max="10758" width="12.7265625" customWidth="1"/>
    <col min="10762" max="10763" width="13.26953125" customWidth="1"/>
    <col min="11007" max="11007" width="15.54296875" customWidth="1"/>
    <col min="11008" max="11008" width="44" customWidth="1"/>
    <col min="11009" max="11009" width="12.7265625" customWidth="1"/>
    <col min="11010" max="11010" width="7.81640625" customWidth="1"/>
    <col min="11011" max="11011" width="15.54296875" customWidth="1"/>
    <col min="11012" max="11012" width="44" customWidth="1"/>
    <col min="11013" max="11014" width="12.7265625" customWidth="1"/>
    <col min="11018" max="11019" width="13.26953125" customWidth="1"/>
    <col min="11263" max="11263" width="15.54296875" customWidth="1"/>
    <col min="11264" max="11264" width="44" customWidth="1"/>
    <col min="11265" max="11265" width="12.7265625" customWidth="1"/>
    <col min="11266" max="11266" width="7.81640625" customWidth="1"/>
    <col min="11267" max="11267" width="15.54296875" customWidth="1"/>
    <col min="11268" max="11268" width="44" customWidth="1"/>
    <col min="11269" max="11270" width="12.7265625" customWidth="1"/>
    <col min="11274" max="11275" width="13.26953125" customWidth="1"/>
    <col min="11519" max="11519" width="15.54296875" customWidth="1"/>
    <col min="11520" max="11520" width="44" customWidth="1"/>
    <col min="11521" max="11521" width="12.7265625" customWidth="1"/>
    <col min="11522" max="11522" width="7.81640625" customWidth="1"/>
    <col min="11523" max="11523" width="15.54296875" customWidth="1"/>
    <col min="11524" max="11524" width="44" customWidth="1"/>
    <col min="11525" max="11526" width="12.7265625" customWidth="1"/>
    <col min="11530" max="11531" width="13.26953125" customWidth="1"/>
    <col min="11775" max="11775" width="15.54296875" customWidth="1"/>
    <col min="11776" max="11776" width="44" customWidth="1"/>
    <col min="11777" max="11777" width="12.7265625" customWidth="1"/>
    <col min="11778" max="11778" width="7.81640625" customWidth="1"/>
    <col min="11779" max="11779" width="15.54296875" customWidth="1"/>
    <col min="11780" max="11780" width="44" customWidth="1"/>
    <col min="11781" max="11782" width="12.7265625" customWidth="1"/>
    <col min="11786" max="11787" width="13.26953125" customWidth="1"/>
    <col min="12031" max="12031" width="15.54296875" customWidth="1"/>
    <col min="12032" max="12032" width="44" customWidth="1"/>
    <col min="12033" max="12033" width="12.7265625" customWidth="1"/>
    <col min="12034" max="12034" width="7.81640625" customWidth="1"/>
    <col min="12035" max="12035" width="15.54296875" customWidth="1"/>
    <col min="12036" max="12036" width="44" customWidth="1"/>
    <col min="12037" max="12038" width="12.7265625" customWidth="1"/>
    <col min="12042" max="12043" width="13.26953125" customWidth="1"/>
    <col min="12287" max="12287" width="15.54296875" customWidth="1"/>
    <col min="12288" max="12288" width="44" customWidth="1"/>
    <col min="12289" max="12289" width="12.7265625" customWidth="1"/>
    <col min="12290" max="12290" width="7.81640625" customWidth="1"/>
    <col min="12291" max="12291" width="15.54296875" customWidth="1"/>
    <col min="12292" max="12292" width="44" customWidth="1"/>
    <col min="12293" max="12294" width="12.7265625" customWidth="1"/>
    <col min="12298" max="12299" width="13.26953125" customWidth="1"/>
    <col min="12543" max="12543" width="15.54296875" customWidth="1"/>
    <col min="12544" max="12544" width="44" customWidth="1"/>
    <col min="12545" max="12545" width="12.7265625" customWidth="1"/>
    <col min="12546" max="12546" width="7.81640625" customWidth="1"/>
    <col min="12547" max="12547" width="15.54296875" customWidth="1"/>
    <col min="12548" max="12548" width="44" customWidth="1"/>
    <col min="12549" max="12550" width="12.7265625" customWidth="1"/>
    <col min="12554" max="12555" width="13.26953125" customWidth="1"/>
    <col min="12799" max="12799" width="15.54296875" customWidth="1"/>
    <col min="12800" max="12800" width="44" customWidth="1"/>
    <col min="12801" max="12801" width="12.7265625" customWidth="1"/>
    <col min="12802" max="12802" width="7.81640625" customWidth="1"/>
    <col min="12803" max="12803" width="15.54296875" customWidth="1"/>
    <col min="12804" max="12804" width="44" customWidth="1"/>
    <col min="12805" max="12806" width="12.7265625" customWidth="1"/>
    <col min="12810" max="12811" width="13.26953125" customWidth="1"/>
    <col min="13055" max="13055" width="15.54296875" customWidth="1"/>
    <col min="13056" max="13056" width="44" customWidth="1"/>
    <col min="13057" max="13057" width="12.7265625" customWidth="1"/>
    <col min="13058" max="13058" width="7.81640625" customWidth="1"/>
    <col min="13059" max="13059" width="15.54296875" customWidth="1"/>
    <col min="13060" max="13060" width="44" customWidth="1"/>
    <col min="13061" max="13062" width="12.7265625" customWidth="1"/>
    <col min="13066" max="13067" width="13.26953125" customWidth="1"/>
    <col min="13311" max="13311" width="15.54296875" customWidth="1"/>
    <col min="13312" max="13312" width="44" customWidth="1"/>
    <col min="13313" max="13313" width="12.7265625" customWidth="1"/>
    <col min="13314" max="13314" width="7.81640625" customWidth="1"/>
    <col min="13315" max="13315" width="15.54296875" customWidth="1"/>
    <col min="13316" max="13316" width="44" customWidth="1"/>
    <col min="13317" max="13318" width="12.7265625" customWidth="1"/>
    <col min="13322" max="13323" width="13.26953125" customWidth="1"/>
    <col min="13567" max="13567" width="15.54296875" customWidth="1"/>
    <col min="13568" max="13568" width="44" customWidth="1"/>
    <col min="13569" max="13569" width="12.7265625" customWidth="1"/>
    <col min="13570" max="13570" width="7.81640625" customWidth="1"/>
    <col min="13571" max="13571" width="15.54296875" customWidth="1"/>
    <col min="13572" max="13572" width="44" customWidth="1"/>
    <col min="13573" max="13574" width="12.7265625" customWidth="1"/>
    <col min="13578" max="13579" width="13.26953125" customWidth="1"/>
    <col min="13823" max="13823" width="15.54296875" customWidth="1"/>
    <col min="13824" max="13824" width="44" customWidth="1"/>
    <col min="13825" max="13825" width="12.7265625" customWidth="1"/>
    <col min="13826" max="13826" width="7.81640625" customWidth="1"/>
    <col min="13827" max="13827" width="15.54296875" customWidth="1"/>
    <col min="13828" max="13828" width="44" customWidth="1"/>
    <col min="13829" max="13830" width="12.7265625" customWidth="1"/>
    <col min="13834" max="13835" width="13.26953125" customWidth="1"/>
    <col min="14079" max="14079" width="15.54296875" customWidth="1"/>
    <col min="14080" max="14080" width="44" customWidth="1"/>
    <col min="14081" max="14081" width="12.7265625" customWidth="1"/>
    <col min="14082" max="14082" width="7.81640625" customWidth="1"/>
    <col min="14083" max="14083" width="15.54296875" customWidth="1"/>
    <col min="14084" max="14084" width="44" customWidth="1"/>
    <col min="14085" max="14086" width="12.7265625" customWidth="1"/>
    <col min="14090" max="14091" width="13.26953125" customWidth="1"/>
    <col min="14335" max="14335" width="15.54296875" customWidth="1"/>
    <col min="14336" max="14336" width="44" customWidth="1"/>
    <col min="14337" max="14337" width="12.7265625" customWidth="1"/>
    <col min="14338" max="14338" width="7.81640625" customWidth="1"/>
    <col min="14339" max="14339" width="15.54296875" customWidth="1"/>
    <col min="14340" max="14340" width="44" customWidth="1"/>
    <col min="14341" max="14342" width="12.7265625" customWidth="1"/>
    <col min="14346" max="14347" width="13.26953125" customWidth="1"/>
    <col min="14591" max="14591" width="15.54296875" customWidth="1"/>
    <col min="14592" max="14592" width="44" customWidth="1"/>
    <col min="14593" max="14593" width="12.7265625" customWidth="1"/>
    <col min="14594" max="14594" width="7.81640625" customWidth="1"/>
    <col min="14595" max="14595" width="15.54296875" customWidth="1"/>
    <col min="14596" max="14596" width="44" customWidth="1"/>
    <col min="14597" max="14598" width="12.7265625" customWidth="1"/>
    <col min="14602" max="14603" width="13.26953125" customWidth="1"/>
    <col min="14847" max="14847" width="15.54296875" customWidth="1"/>
    <col min="14848" max="14848" width="44" customWidth="1"/>
    <col min="14849" max="14849" width="12.7265625" customWidth="1"/>
    <col min="14850" max="14850" width="7.81640625" customWidth="1"/>
    <col min="14851" max="14851" width="15.54296875" customWidth="1"/>
    <col min="14852" max="14852" width="44" customWidth="1"/>
    <col min="14853" max="14854" width="12.7265625" customWidth="1"/>
    <col min="14858" max="14859" width="13.26953125" customWidth="1"/>
    <col min="15103" max="15103" width="15.54296875" customWidth="1"/>
    <col min="15104" max="15104" width="44" customWidth="1"/>
    <col min="15105" max="15105" width="12.7265625" customWidth="1"/>
    <col min="15106" max="15106" width="7.81640625" customWidth="1"/>
    <col min="15107" max="15107" width="15.54296875" customWidth="1"/>
    <col min="15108" max="15108" width="44" customWidth="1"/>
    <col min="15109" max="15110" width="12.7265625" customWidth="1"/>
    <col min="15114" max="15115" width="13.26953125" customWidth="1"/>
    <col min="15359" max="15359" width="15.54296875" customWidth="1"/>
    <col min="15360" max="15360" width="44" customWidth="1"/>
    <col min="15361" max="15361" width="12.7265625" customWidth="1"/>
    <col min="15362" max="15362" width="7.81640625" customWidth="1"/>
    <col min="15363" max="15363" width="15.54296875" customWidth="1"/>
    <col min="15364" max="15364" width="44" customWidth="1"/>
    <col min="15365" max="15366" width="12.7265625" customWidth="1"/>
    <col min="15370" max="15371" width="13.26953125" customWidth="1"/>
    <col min="15615" max="15615" width="15.54296875" customWidth="1"/>
    <col min="15616" max="15616" width="44" customWidth="1"/>
    <col min="15617" max="15617" width="12.7265625" customWidth="1"/>
    <col min="15618" max="15618" width="7.81640625" customWidth="1"/>
    <col min="15619" max="15619" width="15.54296875" customWidth="1"/>
    <col min="15620" max="15620" width="44" customWidth="1"/>
    <col min="15621" max="15622" width="12.7265625" customWidth="1"/>
    <col min="15626" max="15627" width="13.26953125" customWidth="1"/>
    <col min="15871" max="15871" width="15.54296875" customWidth="1"/>
    <col min="15872" max="15872" width="44" customWidth="1"/>
    <col min="15873" max="15873" width="12.7265625" customWidth="1"/>
    <col min="15874" max="15874" width="7.81640625" customWidth="1"/>
    <col min="15875" max="15875" width="15.54296875" customWidth="1"/>
    <col min="15876" max="15876" width="44" customWidth="1"/>
    <col min="15877" max="15878" width="12.7265625" customWidth="1"/>
    <col min="15882" max="15883" width="13.26953125" customWidth="1"/>
    <col min="16127" max="16127" width="15.54296875" customWidth="1"/>
    <col min="16128" max="16128" width="44" customWidth="1"/>
    <col min="16129" max="16129" width="12.7265625" customWidth="1"/>
    <col min="16130" max="16130" width="7.81640625" customWidth="1"/>
    <col min="16131" max="16131" width="15.54296875" customWidth="1"/>
    <col min="16132" max="16132" width="44" customWidth="1"/>
    <col min="16133" max="16134" width="12.7265625" customWidth="1"/>
    <col min="16138" max="16139" width="13.26953125" customWidth="1"/>
  </cols>
  <sheetData>
    <row r="2" spans="1:4" ht="15" customHeight="1" x14ac:dyDescent="0.35">
      <c r="B2" s="37"/>
      <c r="C2" s="187" t="s">
        <v>177</v>
      </c>
      <c r="D2" s="187"/>
    </row>
    <row r="3" spans="1:4" ht="15" customHeight="1" x14ac:dyDescent="0.35">
      <c r="B3" s="5"/>
      <c r="C3" s="188" t="str">
        <f>+ER!C3</f>
        <v xml:space="preserve">                            Estado de Resultados del 1 de enero al 30 de noviembre 2025</v>
      </c>
      <c r="D3" s="188"/>
    </row>
    <row r="4" spans="1:4" ht="15" customHeight="1" x14ac:dyDescent="0.35">
      <c r="B4" s="5"/>
      <c r="C4" s="188" t="s">
        <v>79</v>
      </c>
      <c r="D4" s="188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58" t="s">
        <v>159</v>
      </c>
      <c r="C8" s="16"/>
      <c r="D8" s="16"/>
    </row>
    <row r="9" spans="1:4" ht="14.15" customHeight="1" x14ac:dyDescent="0.35">
      <c r="B9" s="58"/>
      <c r="C9" s="38" t="s">
        <v>150</v>
      </c>
      <c r="D9" s="91">
        <f>-(VLOOKUP(51,Balanza!$A:$F,6,FALSE)+(VLOOKUP(46,Balanza!$A:$F,6,FALSE)))</f>
        <v>18833845.75</v>
      </c>
    </row>
    <row r="10" spans="1:4" ht="14.15" customHeight="1" x14ac:dyDescent="0.35">
      <c r="B10" s="58"/>
      <c r="C10" s="38" t="s">
        <v>151</v>
      </c>
      <c r="D10" s="91">
        <f>-(VLOOKUP(52,Balanza!$A:$F,6,FALSE))</f>
        <v>4464967.0199999996</v>
      </c>
    </row>
    <row r="11" spans="1:4" ht="14.15" customHeight="1" x14ac:dyDescent="0.35">
      <c r="B11" s="58"/>
      <c r="C11" s="38" t="s">
        <v>76</v>
      </c>
      <c r="D11" s="91">
        <f>-(VLOOKUP(54,Balanza!$A:$F,6,FALSE))</f>
        <v>341863.13</v>
      </c>
    </row>
    <row r="12" spans="1:4" ht="14.15" customHeight="1" x14ac:dyDescent="0.35">
      <c r="B12" s="58"/>
      <c r="C12" s="38" t="s">
        <v>152</v>
      </c>
      <c r="D12" s="91">
        <f>-(VLOOKUP(55,Balanza!$A:$F,6,FALSE))</f>
        <v>2016438.46</v>
      </c>
    </row>
    <row r="13" spans="1:4" ht="14.15" customHeight="1" x14ac:dyDescent="0.35">
      <c r="A13" s="42"/>
      <c r="B13" s="10"/>
      <c r="C13" s="38" t="s">
        <v>153</v>
      </c>
      <c r="D13" s="91">
        <f>-(VLOOKUP(57,Balanza!$A:$F,6,FALSE))</f>
        <v>1454373.25</v>
      </c>
    </row>
    <row r="14" spans="1:4" s="10" customFormat="1" ht="14.15" customHeight="1" x14ac:dyDescent="0.25">
      <c r="B14" s="186" t="s">
        <v>158</v>
      </c>
      <c r="C14" s="186"/>
      <c r="D14" s="93">
        <f>SUM(D9:D13)</f>
        <v>27111487.609999999</v>
      </c>
    </row>
    <row r="15" spans="1:4" s="10" customFormat="1" ht="14.15" customHeight="1" x14ac:dyDescent="0.2">
      <c r="D15" s="79"/>
    </row>
    <row r="16" spans="1:4" s="10" customFormat="1" ht="14.15" customHeight="1" x14ac:dyDescent="0.25">
      <c r="B16" s="58" t="s">
        <v>154</v>
      </c>
      <c r="C16" s="16"/>
      <c r="D16" s="77"/>
    </row>
    <row r="17" spans="1:10" s="10" customFormat="1" ht="14.15" customHeight="1" x14ac:dyDescent="0.35">
      <c r="B17" s="30"/>
      <c r="C17" s="38" t="s">
        <v>64</v>
      </c>
      <c r="D17" s="91">
        <f>(VLOOKUP(41,Balanza!$A:$F,6,FALSE))</f>
        <v>1563439.42</v>
      </c>
      <c r="F17" s="13"/>
      <c r="H17" s="67"/>
    </row>
    <row r="18" spans="1:10" s="10" customFormat="1" ht="14.15" customHeight="1" x14ac:dyDescent="0.35">
      <c r="A18" s="56"/>
      <c r="B18" s="30"/>
      <c r="C18" s="38" t="s">
        <v>65</v>
      </c>
      <c r="D18" s="91">
        <f>(VLOOKUP(42,Balanza!$A:$F,6,FALSE))</f>
        <v>12235828.49</v>
      </c>
      <c r="F18" s="13"/>
      <c r="H18" s="67"/>
    </row>
    <row r="19" spans="1:10" s="10" customFormat="1" ht="14.15" customHeight="1" x14ac:dyDescent="0.35">
      <c r="A19" s="56"/>
      <c r="B19" s="30"/>
      <c r="C19" s="38" t="s">
        <v>155</v>
      </c>
      <c r="D19" s="91">
        <f>(VLOOKUP(43,Balanza!$A:$F,6,FALSE))</f>
        <v>4865902.34</v>
      </c>
      <c r="F19" s="13"/>
      <c r="H19" s="67"/>
    </row>
    <row r="20" spans="1:10" s="10" customFormat="1" ht="14.15" customHeight="1" x14ac:dyDescent="0.35">
      <c r="A20" s="56"/>
      <c r="B20" s="30"/>
      <c r="C20" s="38" t="s">
        <v>156</v>
      </c>
      <c r="D20" s="91">
        <f>(VLOOKUP(45,Balanza!$A:$F,6,FALSE))</f>
        <v>2307776.7200000002</v>
      </c>
      <c r="F20" s="13"/>
      <c r="H20" s="68"/>
    </row>
    <row r="21" spans="1:10" s="10" customFormat="1" ht="14.15" customHeight="1" x14ac:dyDescent="0.35">
      <c r="A21" s="42"/>
      <c r="B21" s="186" t="s">
        <v>157</v>
      </c>
      <c r="C21" s="186"/>
      <c r="D21" s="94">
        <f>SUM(D17:D20)</f>
        <v>20972946.969999999</v>
      </c>
      <c r="F21" s="13"/>
      <c r="H21" s="68"/>
    </row>
    <row r="22" spans="1:10" s="10" customFormat="1" ht="14.15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5" customHeight="1" x14ac:dyDescent="0.25">
      <c r="A23" s="42"/>
      <c r="B23" s="186" t="s">
        <v>160</v>
      </c>
      <c r="C23" s="186"/>
      <c r="D23" s="78">
        <f>(VLOOKUP(4702,Balanza!$A:$F,6,FALSE)+(VLOOKUP(4703,Balanza!$A:$F,6,FALSE))+(VLOOKUP(4704,Balanza!$A:$F,6,FALSE))+(VLOOKUP(4708,Balanza!$A:$F,6,FALSE)))</f>
        <v>250396.12</v>
      </c>
      <c r="E23" s="76"/>
      <c r="F23" s="20"/>
      <c r="H23" s="13"/>
      <c r="I23" s="97"/>
    </row>
    <row r="24" spans="1:10" s="10" customFormat="1" ht="14.15" customHeight="1" x14ac:dyDescent="0.35">
      <c r="A24" s="43"/>
      <c r="C24" s="38"/>
      <c r="D24" s="92"/>
      <c r="F24" s="13"/>
      <c r="H24" s="109"/>
    </row>
    <row r="25" spans="1:10" s="10" customFormat="1" ht="14.15" customHeight="1" x14ac:dyDescent="0.35">
      <c r="A25" s="43"/>
      <c r="B25" s="186" t="s">
        <v>161</v>
      </c>
      <c r="C25" s="186"/>
      <c r="D25" s="94">
        <f>+D14-D21-D23</f>
        <v>5888144.5200000005</v>
      </c>
      <c r="F25" s="13"/>
      <c r="H25" s="111"/>
    </row>
    <row r="26" spans="1:10" s="10" customFormat="1" ht="14.15" customHeight="1" x14ac:dyDescent="0.2">
      <c r="A26" s="43"/>
      <c r="C26" s="38"/>
      <c r="D26" s="92"/>
    </row>
    <row r="27" spans="1:10" s="10" customFormat="1" ht="14.15" customHeight="1" x14ac:dyDescent="0.25">
      <c r="A27" s="43"/>
      <c r="B27" s="58" t="s">
        <v>89</v>
      </c>
      <c r="C27" s="38"/>
      <c r="D27" s="92"/>
      <c r="F27" s="97"/>
      <c r="G27" s="97"/>
      <c r="H27" s="97"/>
      <c r="I27" s="97"/>
      <c r="J27" s="97"/>
    </row>
    <row r="28" spans="1:10" s="10" customFormat="1" ht="14.15" customHeight="1" x14ac:dyDescent="0.35">
      <c r="A28" s="43"/>
      <c r="C28" s="38" t="s">
        <v>162</v>
      </c>
      <c r="D28" s="91">
        <f>+(VLOOKUP(4701,Balanza!$A:$F,6,FALSE))+(VLOOKUP(4709,Balanza!$A:$F,6,FALSE))</f>
        <v>60992.78</v>
      </c>
      <c r="E28" s="74"/>
      <c r="F28" s="98"/>
      <c r="G28" s="97"/>
      <c r="H28" s="99"/>
    </row>
    <row r="29" spans="1:10" s="10" customFormat="1" ht="14.15" customHeight="1" x14ac:dyDescent="0.35">
      <c r="A29" s="43"/>
      <c r="C29" s="38" t="s">
        <v>163</v>
      </c>
      <c r="D29" s="91">
        <f>+(VLOOKUP(48,Balanza!$A:$F,6,FALSE))-D38</f>
        <v>3586656.8499999996</v>
      </c>
      <c r="E29" s="74"/>
      <c r="F29" s="75"/>
      <c r="H29" s="67"/>
    </row>
    <row r="30" spans="1:10" s="10" customFormat="1" ht="14.15" customHeight="1" x14ac:dyDescent="0.35">
      <c r="B30" s="186" t="s">
        <v>91</v>
      </c>
      <c r="C30" s="186"/>
      <c r="D30" s="95">
        <f>SUM(D28:D29)</f>
        <v>3647649.6299999994</v>
      </c>
      <c r="E30" s="74"/>
      <c r="F30" s="75"/>
      <c r="H30" s="67"/>
    </row>
    <row r="31" spans="1:10" s="10" customFormat="1" ht="14.15" customHeight="1" x14ac:dyDescent="0.25">
      <c r="B31" s="186"/>
      <c r="C31" s="186"/>
      <c r="D31" s="85"/>
      <c r="E31" s="74"/>
      <c r="F31" s="75"/>
      <c r="H31" s="69"/>
    </row>
    <row r="32" spans="1:10" s="10" customFormat="1" ht="14.15" customHeight="1" x14ac:dyDescent="0.35">
      <c r="B32" s="16" t="s">
        <v>164</v>
      </c>
      <c r="D32" s="93">
        <f>D25-D30</f>
        <v>2240494.8900000011</v>
      </c>
      <c r="E32" s="74"/>
      <c r="F32" s="75"/>
      <c r="H32" s="70"/>
    </row>
    <row r="33" spans="1:14" s="10" customFormat="1" ht="14.15" customHeight="1" x14ac:dyDescent="0.35">
      <c r="D33" s="79"/>
      <c r="E33" s="74"/>
      <c r="F33" s="75"/>
      <c r="H33" s="70"/>
    </row>
    <row r="34" spans="1:14" s="10" customFormat="1" ht="14.15" customHeight="1" x14ac:dyDescent="0.35">
      <c r="B34" s="16" t="s">
        <v>165</v>
      </c>
      <c r="D34" s="96">
        <f>-(VLOOKUP(49,Balanza!$A:$F,6,FALSE)+(VLOOKUP(56,Balanza!$A:$F,6,FALSE))+(VLOOKUP(58,Balanza!$A:$F,6,FALSE))+(VLOOKUP(59,Balanza!$A:$F,6,FALSE)))</f>
        <v>1647238.09</v>
      </c>
      <c r="E34" s="74"/>
      <c r="F34" s="75"/>
      <c r="H34" s="70"/>
    </row>
    <row r="35" spans="1:14" s="10" customFormat="1" ht="14.15" customHeight="1" x14ac:dyDescent="0.35">
      <c r="B35" s="16"/>
      <c r="D35" s="79"/>
      <c r="E35" s="74"/>
      <c r="F35" s="75"/>
      <c r="H35" s="70"/>
    </row>
    <row r="36" spans="1:14" s="10" customFormat="1" ht="14.15" customHeight="1" x14ac:dyDescent="0.35">
      <c r="B36" s="16" t="s">
        <v>169</v>
      </c>
      <c r="D36" s="85">
        <f>D32+D34</f>
        <v>3887732.9800000014</v>
      </c>
      <c r="E36" s="74"/>
      <c r="F36" s="75"/>
      <c r="H36" s="70"/>
    </row>
    <row r="37" spans="1:14" s="10" customFormat="1" ht="14.15" customHeight="1" x14ac:dyDescent="0.35">
      <c r="B37" s="16"/>
      <c r="D37" s="79"/>
      <c r="E37" s="74"/>
      <c r="F37" s="75"/>
      <c r="H37" s="70"/>
    </row>
    <row r="38" spans="1:14" s="10" customFormat="1" ht="14.15" customHeight="1" x14ac:dyDescent="0.35">
      <c r="B38" s="16" t="s">
        <v>73</v>
      </c>
      <c r="D38" s="96">
        <f>(VLOOKUP(480509001,Balanza!$A:$F,6,FALSE))</f>
        <v>1182764.3600000001</v>
      </c>
      <c r="E38" s="74"/>
      <c r="F38" s="75"/>
      <c r="H38" s="70"/>
      <c r="L38" s="73"/>
    </row>
    <row r="39" spans="1:14" s="10" customFormat="1" ht="14.15" customHeight="1" x14ac:dyDescent="0.35">
      <c r="D39" s="79"/>
      <c r="E39" s="74"/>
      <c r="F39" s="75"/>
      <c r="H39" s="68"/>
    </row>
    <row r="40" spans="1:14" s="10" customFormat="1" ht="14.15" customHeight="1" thickBot="1" x14ac:dyDescent="0.3">
      <c r="A40" s="43"/>
      <c r="B40" s="90" t="s">
        <v>170</v>
      </c>
      <c r="D40" s="88">
        <f>+D36-D38</f>
        <v>2704968.620000001</v>
      </c>
      <c r="E40" s="101"/>
      <c r="F40" s="102"/>
      <c r="G40" s="56"/>
      <c r="H40" s="56"/>
      <c r="I40" s="56"/>
      <c r="J40" s="103"/>
      <c r="K40" s="56"/>
      <c r="L40" s="56"/>
      <c r="M40" s="56"/>
      <c r="N40" s="104">
        <f>D40+E40</f>
        <v>2704968.620000001</v>
      </c>
    </row>
    <row r="41" spans="1:14" s="10" customFormat="1" ht="14.15" customHeight="1" thickTop="1" x14ac:dyDescent="0.25">
      <c r="D41" s="89"/>
      <c r="E41" s="100"/>
      <c r="F41" s="75"/>
      <c r="J41" s="13"/>
    </row>
    <row r="42" spans="1:14" s="10" customFormat="1" ht="13" customHeight="1" x14ac:dyDescent="0.25">
      <c r="D42" s="85"/>
      <c r="E42" s="74"/>
      <c r="F42" s="75"/>
    </row>
    <row r="43" spans="1:14" s="10" customFormat="1" ht="13" customHeight="1" x14ac:dyDescent="0.25">
      <c r="E43" s="74"/>
      <c r="F43" s="75"/>
    </row>
    <row r="44" spans="1:14" s="10" customFormat="1" ht="13" customHeight="1" x14ac:dyDescent="0.25">
      <c r="E44" s="74"/>
      <c r="F44" s="75"/>
    </row>
    <row r="45" spans="1:14" s="10" customFormat="1" ht="13" customHeight="1" x14ac:dyDescent="0.25">
      <c r="E45" s="74"/>
      <c r="F45" s="75"/>
    </row>
    <row r="46" spans="1:14" s="10" customFormat="1" ht="13" customHeight="1" x14ac:dyDescent="0.25">
      <c r="E46" s="74"/>
      <c r="F46" s="75"/>
    </row>
    <row r="47" spans="1:14" s="10" customFormat="1" ht="13" customHeight="1" x14ac:dyDescent="0.25">
      <c r="E47" s="74"/>
      <c r="F47" s="75"/>
    </row>
    <row r="48" spans="1:14" s="10" customFormat="1" ht="13" customHeight="1" x14ac:dyDescent="0.25">
      <c r="C48" s="44" t="s">
        <v>285</v>
      </c>
      <c r="D48" s="18" t="s">
        <v>281</v>
      </c>
      <c r="E48" s="74"/>
      <c r="F48" s="75"/>
    </row>
    <row r="49" spans="3:4" s="10" customFormat="1" ht="13" customHeight="1" x14ac:dyDescent="0.2">
      <c r="C49" s="45" t="s">
        <v>282</v>
      </c>
      <c r="D49" s="19" t="s">
        <v>146</v>
      </c>
    </row>
    <row r="50" spans="3:4" s="10" customFormat="1" ht="13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796875" defaultRowHeight="14.5" x14ac:dyDescent="0.35"/>
  <cols>
    <col min="1" max="1" width="4.54296875" customWidth="1"/>
    <col min="2" max="2" width="23" customWidth="1"/>
    <col min="3" max="3" width="44" customWidth="1"/>
    <col min="4" max="4" width="12.7265625" customWidth="1"/>
    <col min="5" max="5" width="7.81640625" customWidth="1"/>
    <col min="6" max="6" width="15.54296875" customWidth="1"/>
    <col min="7" max="7" width="44" customWidth="1"/>
    <col min="8" max="9" width="12.7265625" customWidth="1"/>
    <col min="13" max="14" width="13.26953125" customWidth="1"/>
    <col min="258" max="258" width="15.54296875" customWidth="1"/>
    <col min="259" max="259" width="44" customWidth="1"/>
    <col min="260" max="260" width="12.7265625" customWidth="1"/>
    <col min="261" max="261" width="7.81640625" customWidth="1"/>
    <col min="262" max="262" width="15.54296875" customWidth="1"/>
    <col min="263" max="263" width="44" customWidth="1"/>
    <col min="264" max="265" width="12.7265625" customWidth="1"/>
    <col min="269" max="270" width="13.26953125" customWidth="1"/>
    <col min="514" max="514" width="15.54296875" customWidth="1"/>
    <col min="515" max="515" width="44" customWidth="1"/>
    <col min="516" max="516" width="12.7265625" customWidth="1"/>
    <col min="517" max="517" width="7.81640625" customWidth="1"/>
    <col min="518" max="518" width="15.54296875" customWidth="1"/>
    <col min="519" max="519" width="44" customWidth="1"/>
    <col min="520" max="521" width="12.7265625" customWidth="1"/>
    <col min="525" max="526" width="13.26953125" customWidth="1"/>
    <col min="770" max="770" width="15.54296875" customWidth="1"/>
    <col min="771" max="771" width="44" customWidth="1"/>
    <col min="772" max="772" width="12.7265625" customWidth="1"/>
    <col min="773" max="773" width="7.81640625" customWidth="1"/>
    <col min="774" max="774" width="15.54296875" customWidth="1"/>
    <col min="775" max="775" width="44" customWidth="1"/>
    <col min="776" max="777" width="12.7265625" customWidth="1"/>
    <col min="781" max="782" width="13.26953125" customWidth="1"/>
    <col min="1026" max="1026" width="15.54296875" customWidth="1"/>
    <col min="1027" max="1027" width="44" customWidth="1"/>
    <col min="1028" max="1028" width="12.7265625" customWidth="1"/>
    <col min="1029" max="1029" width="7.81640625" customWidth="1"/>
    <col min="1030" max="1030" width="15.54296875" customWidth="1"/>
    <col min="1031" max="1031" width="44" customWidth="1"/>
    <col min="1032" max="1033" width="12.7265625" customWidth="1"/>
    <col min="1037" max="1038" width="13.26953125" customWidth="1"/>
    <col min="1282" max="1282" width="15.54296875" customWidth="1"/>
    <col min="1283" max="1283" width="44" customWidth="1"/>
    <col min="1284" max="1284" width="12.7265625" customWidth="1"/>
    <col min="1285" max="1285" width="7.81640625" customWidth="1"/>
    <col min="1286" max="1286" width="15.54296875" customWidth="1"/>
    <col min="1287" max="1287" width="44" customWidth="1"/>
    <col min="1288" max="1289" width="12.7265625" customWidth="1"/>
    <col min="1293" max="1294" width="13.26953125" customWidth="1"/>
    <col min="1538" max="1538" width="15.54296875" customWidth="1"/>
    <col min="1539" max="1539" width="44" customWidth="1"/>
    <col min="1540" max="1540" width="12.7265625" customWidth="1"/>
    <col min="1541" max="1541" width="7.81640625" customWidth="1"/>
    <col min="1542" max="1542" width="15.54296875" customWidth="1"/>
    <col min="1543" max="1543" width="44" customWidth="1"/>
    <col min="1544" max="1545" width="12.7265625" customWidth="1"/>
    <col min="1549" max="1550" width="13.26953125" customWidth="1"/>
    <col min="1794" max="1794" width="15.54296875" customWidth="1"/>
    <col min="1795" max="1795" width="44" customWidth="1"/>
    <col min="1796" max="1796" width="12.7265625" customWidth="1"/>
    <col min="1797" max="1797" width="7.81640625" customWidth="1"/>
    <col min="1798" max="1798" width="15.54296875" customWidth="1"/>
    <col min="1799" max="1799" width="44" customWidth="1"/>
    <col min="1800" max="1801" width="12.7265625" customWidth="1"/>
    <col min="1805" max="1806" width="13.26953125" customWidth="1"/>
    <col min="2050" max="2050" width="15.54296875" customWidth="1"/>
    <col min="2051" max="2051" width="44" customWidth="1"/>
    <col min="2052" max="2052" width="12.7265625" customWidth="1"/>
    <col min="2053" max="2053" width="7.81640625" customWidth="1"/>
    <col min="2054" max="2054" width="15.54296875" customWidth="1"/>
    <col min="2055" max="2055" width="44" customWidth="1"/>
    <col min="2056" max="2057" width="12.7265625" customWidth="1"/>
    <col min="2061" max="2062" width="13.26953125" customWidth="1"/>
    <col min="2306" max="2306" width="15.54296875" customWidth="1"/>
    <col min="2307" max="2307" width="44" customWidth="1"/>
    <col min="2308" max="2308" width="12.7265625" customWidth="1"/>
    <col min="2309" max="2309" width="7.81640625" customWidth="1"/>
    <col min="2310" max="2310" width="15.54296875" customWidth="1"/>
    <col min="2311" max="2311" width="44" customWidth="1"/>
    <col min="2312" max="2313" width="12.7265625" customWidth="1"/>
    <col min="2317" max="2318" width="13.26953125" customWidth="1"/>
    <col min="2562" max="2562" width="15.54296875" customWidth="1"/>
    <col min="2563" max="2563" width="44" customWidth="1"/>
    <col min="2564" max="2564" width="12.7265625" customWidth="1"/>
    <col min="2565" max="2565" width="7.81640625" customWidth="1"/>
    <col min="2566" max="2566" width="15.54296875" customWidth="1"/>
    <col min="2567" max="2567" width="44" customWidth="1"/>
    <col min="2568" max="2569" width="12.7265625" customWidth="1"/>
    <col min="2573" max="2574" width="13.26953125" customWidth="1"/>
    <col min="2818" max="2818" width="15.54296875" customWidth="1"/>
    <col min="2819" max="2819" width="44" customWidth="1"/>
    <col min="2820" max="2820" width="12.7265625" customWidth="1"/>
    <col min="2821" max="2821" width="7.81640625" customWidth="1"/>
    <col min="2822" max="2822" width="15.54296875" customWidth="1"/>
    <col min="2823" max="2823" width="44" customWidth="1"/>
    <col min="2824" max="2825" width="12.7265625" customWidth="1"/>
    <col min="2829" max="2830" width="13.26953125" customWidth="1"/>
    <col min="3074" max="3074" width="15.54296875" customWidth="1"/>
    <col min="3075" max="3075" width="44" customWidth="1"/>
    <col min="3076" max="3076" width="12.7265625" customWidth="1"/>
    <col min="3077" max="3077" width="7.81640625" customWidth="1"/>
    <col min="3078" max="3078" width="15.54296875" customWidth="1"/>
    <col min="3079" max="3079" width="44" customWidth="1"/>
    <col min="3080" max="3081" width="12.7265625" customWidth="1"/>
    <col min="3085" max="3086" width="13.26953125" customWidth="1"/>
    <col min="3330" max="3330" width="15.54296875" customWidth="1"/>
    <col min="3331" max="3331" width="44" customWidth="1"/>
    <col min="3332" max="3332" width="12.7265625" customWidth="1"/>
    <col min="3333" max="3333" width="7.81640625" customWidth="1"/>
    <col min="3334" max="3334" width="15.54296875" customWidth="1"/>
    <col min="3335" max="3335" width="44" customWidth="1"/>
    <col min="3336" max="3337" width="12.7265625" customWidth="1"/>
    <col min="3341" max="3342" width="13.26953125" customWidth="1"/>
    <col min="3586" max="3586" width="15.54296875" customWidth="1"/>
    <col min="3587" max="3587" width="44" customWidth="1"/>
    <col min="3588" max="3588" width="12.7265625" customWidth="1"/>
    <col min="3589" max="3589" width="7.81640625" customWidth="1"/>
    <col min="3590" max="3590" width="15.54296875" customWidth="1"/>
    <col min="3591" max="3591" width="44" customWidth="1"/>
    <col min="3592" max="3593" width="12.7265625" customWidth="1"/>
    <col min="3597" max="3598" width="13.26953125" customWidth="1"/>
    <col min="3842" max="3842" width="15.54296875" customWidth="1"/>
    <col min="3843" max="3843" width="44" customWidth="1"/>
    <col min="3844" max="3844" width="12.7265625" customWidth="1"/>
    <col min="3845" max="3845" width="7.81640625" customWidth="1"/>
    <col min="3846" max="3846" width="15.54296875" customWidth="1"/>
    <col min="3847" max="3847" width="44" customWidth="1"/>
    <col min="3848" max="3849" width="12.7265625" customWidth="1"/>
    <col min="3853" max="3854" width="13.26953125" customWidth="1"/>
    <col min="4098" max="4098" width="15.54296875" customWidth="1"/>
    <col min="4099" max="4099" width="44" customWidth="1"/>
    <col min="4100" max="4100" width="12.7265625" customWidth="1"/>
    <col min="4101" max="4101" width="7.81640625" customWidth="1"/>
    <col min="4102" max="4102" width="15.54296875" customWidth="1"/>
    <col min="4103" max="4103" width="44" customWidth="1"/>
    <col min="4104" max="4105" width="12.7265625" customWidth="1"/>
    <col min="4109" max="4110" width="13.26953125" customWidth="1"/>
    <col min="4354" max="4354" width="15.54296875" customWidth="1"/>
    <col min="4355" max="4355" width="44" customWidth="1"/>
    <col min="4356" max="4356" width="12.7265625" customWidth="1"/>
    <col min="4357" max="4357" width="7.81640625" customWidth="1"/>
    <col min="4358" max="4358" width="15.54296875" customWidth="1"/>
    <col min="4359" max="4359" width="44" customWidth="1"/>
    <col min="4360" max="4361" width="12.7265625" customWidth="1"/>
    <col min="4365" max="4366" width="13.26953125" customWidth="1"/>
    <col min="4610" max="4610" width="15.54296875" customWidth="1"/>
    <col min="4611" max="4611" width="44" customWidth="1"/>
    <col min="4612" max="4612" width="12.7265625" customWidth="1"/>
    <col min="4613" max="4613" width="7.81640625" customWidth="1"/>
    <col min="4614" max="4614" width="15.54296875" customWidth="1"/>
    <col min="4615" max="4615" width="44" customWidth="1"/>
    <col min="4616" max="4617" width="12.7265625" customWidth="1"/>
    <col min="4621" max="4622" width="13.26953125" customWidth="1"/>
    <col min="4866" max="4866" width="15.54296875" customWidth="1"/>
    <col min="4867" max="4867" width="44" customWidth="1"/>
    <col min="4868" max="4868" width="12.7265625" customWidth="1"/>
    <col min="4869" max="4869" width="7.81640625" customWidth="1"/>
    <col min="4870" max="4870" width="15.54296875" customWidth="1"/>
    <col min="4871" max="4871" width="44" customWidth="1"/>
    <col min="4872" max="4873" width="12.7265625" customWidth="1"/>
    <col min="4877" max="4878" width="13.26953125" customWidth="1"/>
    <col min="5122" max="5122" width="15.54296875" customWidth="1"/>
    <col min="5123" max="5123" width="44" customWidth="1"/>
    <col min="5124" max="5124" width="12.7265625" customWidth="1"/>
    <col min="5125" max="5125" width="7.81640625" customWidth="1"/>
    <col min="5126" max="5126" width="15.54296875" customWidth="1"/>
    <col min="5127" max="5127" width="44" customWidth="1"/>
    <col min="5128" max="5129" width="12.7265625" customWidth="1"/>
    <col min="5133" max="5134" width="13.26953125" customWidth="1"/>
    <col min="5378" max="5378" width="15.54296875" customWidth="1"/>
    <col min="5379" max="5379" width="44" customWidth="1"/>
    <col min="5380" max="5380" width="12.7265625" customWidth="1"/>
    <col min="5381" max="5381" width="7.81640625" customWidth="1"/>
    <col min="5382" max="5382" width="15.54296875" customWidth="1"/>
    <col min="5383" max="5383" width="44" customWidth="1"/>
    <col min="5384" max="5385" width="12.7265625" customWidth="1"/>
    <col min="5389" max="5390" width="13.26953125" customWidth="1"/>
    <col min="5634" max="5634" width="15.54296875" customWidth="1"/>
    <col min="5635" max="5635" width="44" customWidth="1"/>
    <col min="5636" max="5636" width="12.7265625" customWidth="1"/>
    <col min="5637" max="5637" width="7.81640625" customWidth="1"/>
    <col min="5638" max="5638" width="15.54296875" customWidth="1"/>
    <col min="5639" max="5639" width="44" customWidth="1"/>
    <col min="5640" max="5641" width="12.7265625" customWidth="1"/>
    <col min="5645" max="5646" width="13.26953125" customWidth="1"/>
    <col min="5890" max="5890" width="15.54296875" customWidth="1"/>
    <col min="5891" max="5891" width="44" customWidth="1"/>
    <col min="5892" max="5892" width="12.7265625" customWidth="1"/>
    <col min="5893" max="5893" width="7.81640625" customWidth="1"/>
    <col min="5894" max="5894" width="15.54296875" customWidth="1"/>
    <col min="5895" max="5895" width="44" customWidth="1"/>
    <col min="5896" max="5897" width="12.7265625" customWidth="1"/>
    <col min="5901" max="5902" width="13.26953125" customWidth="1"/>
    <col min="6146" max="6146" width="15.54296875" customWidth="1"/>
    <col min="6147" max="6147" width="44" customWidth="1"/>
    <col min="6148" max="6148" width="12.7265625" customWidth="1"/>
    <col min="6149" max="6149" width="7.81640625" customWidth="1"/>
    <col min="6150" max="6150" width="15.54296875" customWidth="1"/>
    <col min="6151" max="6151" width="44" customWidth="1"/>
    <col min="6152" max="6153" width="12.7265625" customWidth="1"/>
    <col min="6157" max="6158" width="13.26953125" customWidth="1"/>
    <col min="6402" max="6402" width="15.54296875" customWidth="1"/>
    <col min="6403" max="6403" width="44" customWidth="1"/>
    <col min="6404" max="6404" width="12.7265625" customWidth="1"/>
    <col min="6405" max="6405" width="7.81640625" customWidth="1"/>
    <col min="6406" max="6406" width="15.54296875" customWidth="1"/>
    <col min="6407" max="6407" width="44" customWidth="1"/>
    <col min="6408" max="6409" width="12.7265625" customWidth="1"/>
    <col min="6413" max="6414" width="13.26953125" customWidth="1"/>
    <col min="6658" max="6658" width="15.54296875" customWidth="1"/>
    <col min="6659" max="6659" width="44" customWidth="1"/>
    <col min="6660" max="6660" width="12.7265625" customWidth="1"/>
    <col min="6661" max="6661" width="7.81640625" customWidth="1"/>
    <col min="6662" max="6662" width="15.54296875" customWidth="1"/>
    <col min="6663" max="6663" width="44" customWidth="1"/>
    <col min="6664" max="6665" width="12.7265625" customWidth="1"/>
    <col min="6669" max="6670" width="13.26953125" customWidth="1"/>
    <col min="6914" max="6914" width="15.54296875" customWidth="1"/>
    <col min="6915" max="6915" width="44" customWidth="1"/>
    <col min="6916" max="6916" width="12.7265625" customWidth="1"/>
    <col min="6917" max="6917" width="7.81640625" customWidth="1"/>
    <col min="6918" max="6918" width="15.54296875" customWidth="1"/>
    <col min="6919" max="6919" width="44" customWidth="1"/>
    <col min="6920" max="6921" width="12.7265625" customWidth="1"/>
    <col min="6925" max="6926" width="13.26953125" customWidth="1"/>
    <col min="7170" max="7170" width="15.54296875" customWidth="1"/>
    <col min="7171" max="7171" width="44" customWidth="1"/>
    <col min="7172" max="7172" width="12.7265625" customWidth="1"/>
    <col min="7173" max="7173" width="7.81640625" customWidth="1"/>
    <col min="7174" max="7174" width="15.54296875" customWidth="1"/>
    <col min="7175" max="7175" width="44" customWidth="1"/>
    <col min="7176" max="7177" width="12.7265625" customWidth="1"/>
    <col min="7181" max="7182" width="13.26953125" customWidth="1"/>
    <col min="7426" max="7426" width="15.54296875" customWidth="1"/>
    <col min="7427" max="7427" width="44" customWidth="1"/>
    <col min="7428" max="7428" width="12.7265625" customWidth="1"/>
    <col min="7429" max="7429" width="7.81640625" customWidth="1"/>
    <col min="7430" max="7430" width="15.54296875" customWidth="1"/>
    <col min="7431" max="7431" width="44" customWidth="1"/>
    <col min="7432" max="7433" width="12.7265625" customWidth="1"/>
    <col min="7437" max="7438" width="13.26953125" customWidth="1"/>
    <col min="7682" max="7682" width="15.54296875" customWidth="1"/>
    <col min="7683" max="7683" width="44" customWidth="1"/>
    <col min="7684" max="7684" width="12.7265625" customWidth="1"/>
    <col min="7685" max="7685" width="7.81640625" customWidth="1"/>
    <col min="7686" max="7686" width="15.54296875" customWidth="1"/>
    <col min="7687" max="7687" width="44" customWidth="1"/>
    <col min="7688" max="7689" width="12.7265625" customWidth="1"/>
    <col min="7693" max="7694" width="13.26953125" customWidth="1"/>
    <col min="7938" max="7938" width="15.54296875" customWidth="1"/>
    <col min="7939" max="7939" width="44" customWidth="1"/>
    <col min="7940" max="7940" width="12.7265625" customWidth="1"/>
    <col min="7941" max="7941" width="7.81640625" customWidth="1"/>
    <col min="7942" max="7942" width="15.54296875" customWidth="1"/>
    <col min="7943" max="7943" width="44" customWidth="1"/>
    <col min="7944" max="7945" width="12.7265625" customWidth="1"/>
    <col min="7949" max="7950" width="13.26953125" customWidth="1"/>
    <col min="8194" max="8194" width="15.54296875" customWidth="1"/>
    <col min="8195" max="8195" width="44" customWidth="1"/>
    <col min="8196" max="8196" width="12.7265625" customWidth="1"/>
    <col min="8197" max="8197" width="7.81640625" customWidth="1"/>
    <col min="8198" max="8198" width="15.54296875" customWidth="1"/>
    <col min="8199" max="8199" width="44" customWidth="1"/>
    <col min="8200" max="8201" width="12.7265625" customWidth="1"/>
    <col min="8205" max="8206" width="13.26953125" customWidth="1"/>
    <col min="8450" max="8450" width="15.54296875" customWidth="1"/>
    <col min="8451" max="8451" width="44" customWidth="1"/>
    <col min="8452" max="8452" width="12.7265625" customWidth="1"/>
    <col min="8453" max="8453" width="7.81640625" customWidth="1"/>
    <col min="8454" max="8454" width="15.54296875" customWidth="1"/>
    <col min="8455" max="8455" width="44" customWidth="1"/>
    <col min="8456" max="8457" width="12.7265625" customWidth="1"/>
    <col min="8461" max="8462" width="13.26953125" customWidth="1"/>
    <col min="8706" max="8706" width="15.54296875" customWidth="1"/>
    <col min="8707" max="8707" width="44" customWidth="1"/>
    <col min="8708" max="8708" width="12.7265625" customWidth="1"/>
    <col min="8709" max="8709" width="7.81640625" customWidth="1"/>
    <col min="8710" max="8710" width="15.54296875" customWidth="1"/>
    <col min="8711" max="8711" width="44" customWidth="1"/>
    <col min="8712" max="8713" width="12.7265625" customWidth="1"/>
    <col min="8717" max="8718" width="13.26953125" customWidth="1"/>
    <col min="8962" max="8962" width="15.54296875" customWidth="1"/>
    <col min="8963" max="8963" width="44" customWidth="1"/>
    <col min="8964" max="8964" width="12.7265625" customWidth="1"/>
    <col min="8965" max="8965" width="7.81640625" customWidth="1"/>
    <col min="8966" max="8966" width="15.54296875" customWidth="1"/>
    <col min="8967" max="8967" width="44" customWidth="1"/>
    <col min="8968" max="8969" width="12.7265625" customWidth="1"/>
    <col min="8973" max="8974" width="13.26953125" customWidth="1"/>
    <col min="9218" max="9218" width="15.54296875" customWidth="1"/>
    <col min="9219" max="9219" width="44" customWidth="1"/>
    <col min="9220" max="9220" width="12.7265625" customWidth="1"/>
    <col min="9221" max="9221" width="7.81640625" customWidth="1"/>
    <col min="9222" max="9222" width="15.54296875" customWidth="1"/>
    <col min="9223" max="9223" width="44" customWidth="1"/>
    <col min="9224" max="9225" width="12.7265625" customWidth="1"/>
    <col min="9229" max="9230" width="13.26953125" customWidth="1"/>
    <col min="9474" max="9474" width="15.54296875" customWidth="1"/>
    <col min="9475" max="9475" width="44" customWidth="1"/>
    <col min="9476" max="9476" width="12.7265625" customWidth="1"/>
    <col min="9477" max="9477" width="7.81640625" customWidth="1"/>
    <col min="9478" max="9478" width="15.54296875" customWidth="1"/>
    <col min="9479" max="9479" width="44" customWidth="1"/>
    <col min="9480" max="9481" width="12.7265625" customWidth="1"/>
    <col min="9485" max="9486" width="13.26953125" customWidth="1"/>
    <col min="9730" max="9730" width="15.54296875" customWidth="1"/>
    <col min="9731" max="9731" width="44" customWidth="1"/>
    <col min="9732" max="9732" width="12.7265625" customWidth="1"/>
    <col min="9733" max="9733" width="7.81640625" customWidth="1"/>
    <col min="9734" max="9734" width="15.54296875" customWidth="1"/>
    <col min="9735" max="9735" width="44" customWidth="1"/>
    <col min="9736" max="9737" width="12.7265625" customWidth="1"/>
    <col min="9741" max="9742" width="13.26953125" customWidth="1"/>
    <col min="9986" max="9986" width="15.54296875" customWidth="1"/>
    <col min="9987" max="9987" width="44" customWidth="1"/>
    <col min="9988" max="9988" width="12.7265625" customWidth="1"/>
    <col min="9989" max="9989" width="7.81640625" customWidth="1"/>
    <col min="9990" max="9990" width="15.54296875" customWidth="1"/>
    <col min="9991" max="9991" width="44" customWidth="1"/>
    <col min="9992" max="9993" width="12.7265625" customWidth="1"/>
    <col min="9997" max="9998" width="13.26953125" customWidth="1"/>
    <col min="10242" max="10242" width="15.54296875" customWidth="1"/>
    <col min="10243" max="10243" width="44" customWidth="1"/>
    <col min="10244" max="10244" width="12.7265625" customWidth="1"/>
    <col min="10245" max="10245" width="7.81640625" customWidth="1"/>
    <col min="10246" max="10246" width="15.54296875" customWidth="1"/>
    <col min="10247" max="10247" width="44" customWidth="1"/>
    <col min="10248" max="10249" width="12.7265625" customWidth="1"/>
    <col min="10253" max="10254" width="13.26953125" customWidth="1"/>
    <col min="10498" max="10498" width="15.54296875" customWidth="1"/>
    <col min="10499" max="10499" width="44" customWidth="1"/>
    <col min="10500" max="10500" width="12.7265625" customWidth="1"/>
    <col min="10501" max="10501" width="7.81640625" customWidth="1"/>
    <col min="10502" max="10502" width="15.54296875" customWidth="1"/>
    <col min="10503" max="10503" width="44" customWidth="1"/>
    <col min="10504" max="10505" width="12.7265625" customWidth="1"/>
    <col min="10509" max="10510" width="13.26953125" customWidth="1"/>
    <col min="10754" max="10754" width="15.54296875" customWidth="1"/>
    <col min="10755" max="10755" width="44" customWidth="1"/>
    <col min="10756" max="10756" width="12.7265625" customWidth="1"/>
    <col min="10757" max="10757" width="7.81640625" customWidth="1"/>
    <col min="10758" max="10758" width="15.54296875" customWidth="1"/>
    <col min="10759" max="10759" width="44" customWidth="1"/>
    <col min="10760" max="10761" width="12.7265625" customWidth="1"/>
    <col min="10765" max="10766" width="13.26953125" customWidth="1"/>
    <col min="11010" max="11010" width="15.54296875" customWidth="1"/>
    <col min="11011" max="11011" width="44" customWidth="1"/>
    <col min="11012" max="11012" width="12.7265625" customWidth="1"/>
    <col min="11013" max="11013" width="7.81640625" customWidth="1"/>
    <col min="11014" max="11014" width="15.54296875" customWidth="1"/>
    <col min="11015" max="11015" width="44" customWidth="1"/>
    <col min="11016" max="11017" width="12.7265625" customWidth="1"/>
    <col min="11021" max="11022" width="13.26953125" customWidth="1"/>
    <col min="11266" max="11266" width="15.54296875" customWidth="1"/>
    <col min="11267" max="11267" width="44" customWidth="1"/>
    <col min="11268" max="11268" width="12.7265625" customWidth="1"/>
    <col min="11269" max="11269" width="7.81640625" customWidth="1"/>
    <col min="11270" max="11270" width="15.54296875" customWidth="1"/>
    <col min="11271" max="11271" width="44" customWidth="1"/>
    <col min="11272" max="11273" width="12.7265625" customWidth="1"/>
    <col min="11277" max="11278" width="13.26953125" customWidth="1"/>
    <col min="11522" max="11522" width="15.54296875" customWidth="1"/>
    <col min="11523" max="11523" width="44" customWidth="1"/>
    <col min="11524" max="11524" width="12.7265625" customWidth="1"/>
    <col min="11525" max="11525" width="7.81640625" customWidth="1"/>
    <col min="11526" max="11526" width="15.54296875" customWidth="1"/>
    <col min="11527" max="11527" width="44" customWidth="1"/>
    <col min="11528" max="11529" width="12.7265625" customWidth="1"/>
    <col min="11533" max="11534" width="13.26953125" customWidth="1"/>
    <col min="11778" max="11778" width="15.54296875" customWidth="1"/>
    <col min="11779" max="11779" width="44" customWidth="1"/>
    <col min="11780" max="11780" width="12.7265625" customWidth="1"/>
    <col min="11781" max="11781" width="7.81640625" customWidth="1"/>
    <col min="11782" max="11782" width="15.54296875" customWidth="1"/>
    <col min="11783" max="11783" width="44" customWidth="1"/>
    <col min="11784" max="11785" width="12.7265625" customWidth="1"/>
    <col min="11789" max="11790" width="13.26953125" customWidth="1"/>
    <col min="12034" max="12034" width="15.54296875" customWidth="1"/>
    <col min="12035" max="12035" width="44" customWidth="1"/>
    <col min="12036" max="12036" width="12.7265625" customWidth="1"/>
    <col min="12037" max="12037" width="7.81640625" customWidth="1"/>
    <col min="12038" max="12038" width="15.54296875" customWidth="1"/>
    <col min="12039" max="12039" width="44" customWidth="1"/>
    <col min="12040" max="12041" width="12.7265625" customWidth="1"/>
    <col min="12045" max="12046" width="13.26953125" customWidth="1"/>
    <col min="12290" max="12290" width="15.54296875" customWidth="1"/>
    <col min="12291" max="12291" width="44" customWidth="1"/>
    <col min="12292" max="12292" width="12.7265625" customWidth="1"/>
    <col min="12293" max="12293" width="7.81640625" customWidth="1"/>
    <col min="12294" max="12294" width="15.54296875" customWidth="1"/>
    <col min="12295" max="12295" width="44" customWidth="1"/>
    <col min="12296" max="12297" width="12.7265625" customWidth="1"/>
    <col min="12301" max="12302" width="13.26953125" customWidth="1"/>
    <col min="12546" max="12546" width="15.54296875" customWidth="1"/>
    <col min="12547" max="12547" width="44" customWidth="1"/>
    <col min="12548" max="12548" width="12.7265625" customWidth="1"/>
    <col min="12549" max="12549" width="7.81640625" customWidth="1"/>
    <col min="12550" max="12550" width="15.54296875" customWidth="1"/>
    <col min="12551" max="12551" width="44" customWidth="1"/>
    <col min="12552" max="12553" width="12.7265625" customWidth="1"/>
    <col min="12557" max="12558" width="13.26953125" customWidth="1"/>
    <col min="12802" max="12802" width="15.54296875" customWidth="1"/>
    <col min="12803" max="12803" width="44" customWidth="1"/>
    <col min="12804" max="12804" width="12.7265625" customWidth="1"/>
    <col min="12805" max="12805" width="7.81640625" customWidth="1"/>
    <col min="12806" max="12806" width="15.54296875" customWidth="1"/>
    <col min="12807" max="12807" width="44" customWidth="1"/>
    <col min="12808" max="12809" width="12.7265625" customWidth="1"/>
    <col min="12813" max="12814" width="13.26953125" customWidth="1"/>
    <col min="13058" max="13058" width="15.54296875" customWidth="1"/>
    <col min="13059" max="13059" width="44" customWidth="1"/>
    <col min="13060" max="13060" width="12.7265625" customWidth="1"/>
    <col min="13061" max="13061" width="7.81640625" customWidth="1"/>
    <col min="13062" max="13062" width="15.54296875" customWidth="1"/>
    <col min="13063" max="13063" width="44" customWidth="1"/>
    <col min="13064" max="13065" width="12.7265625" customWidth="1"/>
    <col min="13069" max="13070" width="13.26953125" customWidth="1"/>
    <col min="13314" max="13314" width="15.54296875" customWidth="1"/>
    <col min="13315" max="13315" width="44" customWidth="1"/>
    <col min="13316" max="13316" width="12.7265625" customWidth="1"/>
    <col min="13317" max="13317" width="7.81640625" customWidth="1"/>
    <col min="13318" max="13318" width="15.54296875" customWidth="1"/>
    <col min="13319" max="13319" width="44" customWidth="1"/>
    <col min="13320" max="13321" width="12.7265625" customWidth="1"/>
    <col min="13325" max="13326" width="13.26953125" customWidth="1"/>
    <col min="13570" max="13570" width="15.54296875" customWidth="1"/>
    <col min="13571" max="13571" width="44" customWidth="1"/>
    <col min="13572" max="13572" width="12.7265625" customWidth="1"/>
    <col min="13573" max="13573" width="7.81640625" customWidth="1"/>
    <col min="13574" max="13574" width="15.54296875" customWidth="1"/>
    <col min="13575" max="13575" width="44" customWidth="1"/>
    <col min="13576" max="13577" width="12.7265625" customWidth="1"/>
    <col min="13581" max="13582" width="13.26953125" customWidth="1"/>
    <col min="13826" max="13826" width="15.54296875" customWidth="1"/>
    <col min="13827" max="13827" width="44" customWidth="1"/>
    <col min="13828" max="13828" width="12.7265625" customWidth="1"/>
    <col min="13829" max="13829" width="7.81640625" customWidth="1"/>
    <col min="13830" max="13830" width="15.54296875" customWidth="1"/>
    <col min="13831" max="13831" width="44" customWidth="1"/>
    <col min="13832" max="13833" width="12.7265625" customWidth="1"/>
    <col min="13837" max="13838" width="13.26953125" customWidth="1"/>
    <col min="14082" max="14082" width="15.54296875" customWidth="1"/>
    <col min="14083" max="14083" width="44" customWidth="1"/>
    <col min="14084" max="14084" width="12.7265625" customWidth="1"/>
    <col min="14085" max="14085" width="7.81640625" customWidth="1"/>
    <col min="14086" max="14086" width="15.54296875" customWidth="1"/>
    <col min="14087" max="14087" width="44" customWidth="1"/>
    <col min="14088" max="14089" width="12.7265625" customWidth="1"/>
    <col min="14093" max="14094" width="13.26953125" customWidth="1"/>
    <col min="14338" max="14338" width="15.54296875" customWidth="1"/>
    <col min="14339" max="14339" width="44" customWidth="1"/>
    <col min="14340" max="14340" width="12.7265625" customWidth="1"/>
    <col min="14341" max="14341" width="7.81640625" customWidth="1"/>
    <col min="14342" max="14342" width="15.54296875" customWidth="1"/>
    <col min="14343" max="14343" width="44" customWidth="1"/>
    <col min="14344" max="14345" width="12.7265625" customWidth="1"/>
    <col min="14349" max="14350" width="13.26953125" customWidth="1"/>
    <col min="14594" max="14594" width="15.54296875" customWidth="1"/>
    <col min="14595" max="14595" width="44" customWidth="1"/>
    <col min="14596" max="14596" width="12.7265625" customWidth="1"/>
    <col min="14597" max="14597" width="7.81640625" customWidth="1"/>
    <col min="14598" max="14598" width="15.54296875" customWidth="1"/>
    <col min="14599" max="14599" width="44" customWidth="1"/>
    <col min="14600" max="14601" width="12.7265625" customWidth="1"/>
    <col min="14605" max="14606" width="13.26953125" customWidth="1"/>
    <col min="14850" max="14850" width="15.54296875" customWidth="1"/>
    <col min="14851" max="14851" width="44" customWidth="1"/>
    <col min="14852" max="14852" width="12.7265625" customWidth="1"/>
    <col min="14853" max="14853" width="7.81640625" customWidth="1"/>
    <col min="14854" max="14854" width="15.54296875" customWidth="1"/>
    <col min="14855" max="14855" width="44" customWidth="1"/>
    <col min="14856" max="14857" width="12.7265625" customWidth="1"/>
    <col min="14861" max="14862" width="13.26953125" customWidth="1"/>
    <col min="15106" max="15106" width="15.54296875" customWidth="1"/>
    <col min="15107" max="15107" width="44" customWidth="1"/>
    <col min="15108" max="15108" width="12.7265625" customWidth="1"/>
    <col min="15109" max="15109" width="7.81640625" customWidth="1"/>
    <col min="15110" max="15110" width="15.54296875" customWidth="1"/>
    <col min="15111" max="15111" width="44" customWidth="1"/>
    <col min="15112" max="15113" width="12.7265625" customWidth="1"/>
    <col min="15117" max="15118" width="13.26953125" customWidth="1"/>
    <col min="15362" max="15362" width="15.54296875" customWidth="1"/>
    <col min="15363" max="15363" width="44" customWidth="1"/>
    <col min="15364" max="15364" width="12.7265625" customWidth="1"/>
    <col min="15365" max="15365" width="7.81640625" customWidth="1"/>
    <col min="15366" max="15366" width="15.54296875" customWidth="1"/>
    <col min="15367" max="15367" width="44" customWidth="1"/>
    <col min="15368" max="15369" width="12.7265625" customWidth="1"/>
    <col min="15373" max="15374" width="13.26953125" customWidth="1"/>
    <col min="15618" max="15618" width="15.54296875" customWidth="1"/>
    <col min="15619" max="15619" width="44" customWidth="1"/>
    <col min="15620" max="15620" width="12.7265625" customWidth="1"/>
    <col min="15621" max="15621" width="7.81640625" customWidth="1"/>
    <col min="15622" max="15622" width="15.54296875" customWidth="1"/>
    <col min="15623" max="15623" width="44" customWidth="1"/>
    <col min="15624" max="15625" width="12.7265625" customWidth="1"/>
    <col min="15629" max="15630" width="13.26953125" customWidth="1"/>
    <col min="15874" max="15874" width="15.54296875" customWidth="1"/>
    <col min="15875" max="15875" width="44" customWidth="1"/>
    <col min="15876" max="15876" width="12.7265625" customWidth="1"/>
    <col min="15877" max="15877" width="7.81640625" customWidth="1"/>
    <col min="15878" max="15878" width="15.54296875" customWidth="1"/>
    <col min="15879" max="15879" width="44" customWidth="1"/>
    <col min="15880" max="15881" width="12.7265625" customWidth="1"/>
    <col min="15885" max="15886" width="13.26953125" customWidth="1"/>
    <col min="16130" max="16130" width="15.54296875" customWidth="1"/>
    <col min="16131" max="16131" width="44" customWidth="1"/>
    <col min="16132" max="16132" width="12.7265625" customWidth="1"/>
    <col min="16133" max="16133" width="7.81640625" customWidth="1"/>
    <col min="16134" max="16134" width="15.54296875" customWidth="1"/>
    <col min="16135" max="16135" width="44" customWidth="1"/>
    <col min="16136" max="16137" width="12.7265625" customWidth="1"/>
    <col min="16141" max="16142" width="13.26953125" customWidth="1"/>
  </cols>
  <sheetData>
    <row r="1" spans="2:4" ht="15" customHeight="1" x14ac:dyDescent="0.35">
      <c r="B1" s="3"/>
      <c r="C1" s="37" t="s">
        <v>78</v>
      </c>
      <c r="D1" s="24"/>
    </row>
    <row r="2" spans="2:4" ht="15" customHeight="1" x14ac:dyDescent="0.35">
      <c r="B2" s="6"/>
      <c r="C2" s="5" t="s">
        <v>144</v>
      </c>
      <c r="D2" s="24"/>
    </row>
    <row r="3" spans="2:4" ht="15" customHeight="1" x14ac:dyDescent="0.35">
      <c r="B3" s="6"/>
      <c r="C3" s="5" t="s">
        <v>79</v>
      </c>
      <c r="D3" s="24"/>
    </row>
    <row r="4" spans="2:4" ht="15" customHeight="1" x14ac:dyDescent="0.35">
      <c r="B4" s="6"/>
      <c r="C4" s="6"/>
      <c r="D4" s="24"/>
    </row>
    <row r="5" spans="2:4" ht="13" customHeight="1" x14ac:dyDescent="0.35">
      <c r="B5" s="6"/>
      <c r="C5" s="6"/>
      <c r="D5" s="24"/>
    </row>
    <row r="6" spans="2:4" ht="13" customHeight="1" x14ac:dyDescent="0.35">
      <c r="B6" s="6"/>
      <c r="C6" s="6"/>
      <c r="D6" s="24"/>
    </row>
    <row r="7" spans="2:4" ht="13" customHeight="1" x14ac:dyDescent="0.35">
      <c r="B7" s="189" t="s">
        <v>88</v>
      </c>
      <c r="C7" s="189"/>
    </row>
    <row r="8" spans="2:4" s="10" customFormat="1" ht="13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3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3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3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3" customHeight="1" x14ac:dyDescent="0.2">
      <c r="B12" s="34"/>
      <c r="C12" s="35"/>
      <c r="D12" s="49"/>
    </row>
    <row r="13" spans="2:4" s="10" customFormat="1" ht="13" customHeight="1" x14ac:dyDescent="0.25">
      <c r="B13" s="186" t="s">
        <v>90</v>
      </c>
      <c r="C13" s="186"/>
      <c r="D13" s="50">
        <f>+D8</f>
        <v>0</v>
      </c>
    </row>
    <row r="14" spans="2:4" s="10" customFormat="1" ht="13" customHeight="1" x14ac:dyDescent="0.2">
      <c r="D14" s="20"/>
    </row>
    <row r="15" spans="2:4" s="10" customFormat="1" ht="13" customHeight="1" x14ac:dyDescent="0.25">
      <c r="B15" s="16" t="s">
        <v>94</v>
      </c>
      <c r="D15" s="47">
        <f>+D13</f>
        <v>0</v>
      </c>
    </row>
    <row r="17" spans="2:4" s="10" customFormat="1" ht="13" customHeight="1" x14ac:dyDescent="0.25">
      <c r="B17" s="30" t="s">
        <v>89</v>
      </c>
      <c r="D17" s="11"/>
    </row>
    <row r="18" spans="2:4" s="10" customFormat="1" ht="13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3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3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3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3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3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3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3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3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3" customHeight="1" x14ac:dyDescent="0.2">
      <c r="B27" s="9"/>
      <c r="D27" s="11"/>
    </row>
    <row r="28" spans="2:4" s="10" customFormat="1" ht="13" customHeight="1" x14ac:dyDescent="0.25">
      <c r="B28" s="186" t="s">
        <v>91</v>
      </c>
      <c r="C28" s="186"/>
      <c r="D28" s="50">
        <f>+D18+D20</f>
        <v>0</v>
      </c>
    </row>
    <row r="29" spans="2:4" s="10" customFormat="1" ht="13" customHeight="1" x14ac:dyDescent="0.2">
      <c r="D29" s="20"/>
    </row>
    <row r="30" spans="2:4" s="10" customFormat="1" ht="13" customHeight="1" x14ac:dyDescent="0.25">
      <c r="B30" s="16" t="s">
        <v>92</v>
      </c>
      <c r="D30" s="47">
        <f>+D15-D28</f>
        <v>0</v>
      </c>
    </row>
    <row r="31" spans="2:4" s="10" customFormat="1" ht="13" customHeight="1" x14ac:dyDescent="0.2">
      <c r="D31" s="20"/>
    </row>
    <row r="32" spans="2:4" s="10" customFormat="1" ht="13" customHeight="1" x14ac:dyDescent="0.25">
      <c r="B32" s="16" t="s">
        <v>77</v>
      </c>
      <c r="D32" s="47">
        <f>+D33</f>
        <v>0</v>
      </c>
    </row>
    <row r="33" spans="2:7" s="10" customFormat="1" ht="13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3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3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3" customHeight="1" x14ac:dyDescent="0.25">
      <c r="B36" s="16"/>
      <c r="D36" s="20"/>
      <c r="G36" s="10" t="s">
        <v>105</v>
      </c>
    </row>
    <row r="37" spans="2:7" s="10" customFormat="1" ht="13" customHeight="1" x14ac:dyDescent="0.25">
      <c r="B37" s="16" t="s">
        <v>95</v>
      </c>
      <c r="D37" s="47">
        <f>+D38</f>
        <v>0</v>
      </c>
    </row>
    <row r="38" spans="2:7" s="10" customFormat="1" ht="13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3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3" customHeight="1" x14ac:dyDescent="0.2">
      <c r="D40" s="20"/>
    </row>
    <row r="41" spans="2:7" s="10" customFormat="1" ht="13" customHeight="1" thickBot="1" x14ac:dyDescent="0.3">
      <c r="B41" s="36" t="s">
        <v>93</v>
      </c>
      <c r="D41" s="28">
        <f>+D30+D32-D37</f>
        <v>0</v>
      </c>
    </row>
    <row r="52" spans="2:4" s="10" customFormat="1" ht="13" customHeight="1" x14ac:dyDescent="0.2">
      <c r="B52" s="18" t="s">
        <v>82</v>
      </c>
      <c r="D52" s="18" t="s">
        <v>83</v>
      </c>
    </row>
    <row r="53" spans="2:4" s="10" customFormat="1" ht="13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8" max="8" width="9.81640625" customWidth="1"/>
    <col min="9" max="9" width="9.81640625" bestFit="1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7"/>
      <c r="C2" s="187" t="s">
        <v>78</v>
      </c>
      <c r="D2" s="187"/>
    </row>
    <row r="3" spans="1:4" ht="15" customHeight="1" x14ac:dyDescent="0.35">
      <c r="B3" s="5"/>
      <c r="C3" s="188" t="s">
        <v>176</v>
      </c>
      <c r="D3" s="188"/>
    </row>
    <row r="4" spans="1:4" ht="15" customHeight="1" x14ac:dyDescent="0.35">
      <c r="B4" s="5"/>
      <c r="C4" s="188" t="s">
        <v>79</v>
      </c>
      <c r="D4" s="188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6"/>
      <c r="C8" s="6"/>
      <c r="D8" s="24"/>
    </row>
    <row r="9" spans="1:4" ht="14.15" customHeight="1" x14ac:dyDescent="0.35">
      <c r="B9" s="58" t="s">
        <v>159</v>
      </c>
      <c r="C9" s="16"/>
      <c r="D9" s="16"/>
    </row>
    <row r="10" spans="1:4" ht="14.15" customHeight="1" x14ac:dyDescent="0.3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5" customHeight="1" x14ac:dyDescent="0.35">
      <c r="B11" s="58"/>
      <c r="C11" s="38" t="s">
        <v>151</v>
      </c>
      <c r="D11" s="49" t="e">
        <f>(Balanza!#REF!*-1)-(Balanza!#REF!*-1)</f>
        <v>#REF!</v>
      </c>
    </row>
    <row r="12" spans="1:4" ht="14.15" customHeight="1" x14ac:dyDescent="0.35">
      <c r="B12" s="58"/>
      <c r="C12" s="38" t="s">
        <v>76</v>
      </c>
      <c r="D12" s="49" t="e">
        <f>(Balanza!#REF!*-1)-(Balanza!#REF!*-1)</f>
        <v>#REF!</v>
      </c>
    </row>
    <row r="13" spans="1:4" ht="14.15" customHeight="1" x14ac:dyDescent="0.35">
      <c r="B13" s="58"/>
      <c r="C13" s="38" t="s">
        <v>152</v>
      </c>
      <c r="D13" s="49" t="e">
        <f>(Balanza!#REF!*-1)-(Balanza!#REF!*-1)</f>
        <v>#REF!</v>
      </c>
    </row>
    <row r="14" spans="1:4" ht="14.15" customHeight="1" x14ac:dyDescent="0.3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5" customHeight="1" x14ac:dyDescent="0.25">
      <c r="B15" s="186" t="s">
        <v>158</v>
      </c>
      <c r="C15" s="186"/>
      <c r="D15" s="60" t="e">
        <f>SUM(D10:D14)</f>
        <v>#REF!</v>
      </c>
    </row>
    <row r="16" spans="1:4" s="10" customFormat="1" ht="14.15" customHeight="1" x14ac:dyDescent="0.2">
      <c r="D16" s="20"/>
    </row>
    <row r="17" spans="1:4" s="10" customFormat="1" ht="14.15" customHeight="1" x14ac:dyDescent="0.25">
      <c r="B17" s="58" t="s">
        <v>154</v>
      </c>
      <c r="C17" s="16"/>
      <c r="D17" s="11"/>
    </row>
    <row r="18" spans="1:4" s="10" customFormat="1" ht="14.15" customHeight="1" x14ac:dyDescent="0.25">
      <c r="B18" s="30"/>
      <c r="C18" s="38" t="s">
        <v>64</v>
      </c>
      <c r="D18" s="49" t="e">
        <f>(Balanza!#REF!)-(Balanza!#REF!)</f>
        <v>#REF!</v>
      </c>
    </row>
    <row r="19" spans="1:4" s="10" customFormat="1" ht="14.15" customHeight="1" x14ac:dyDescent="0.25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5" customHeight="1" x14ac:dyDescent="0.25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5" customHeight="1" x14ac:dyDescent="0.25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5" customHeight="1" x14ac:dyDescent="0.25">
      <c r="A22" s="42"/>
      <c r="B22" s="186" t="s">
        <v>157</v>
      </c>
      <c r="C22" s="186"/>
      <c r="D22" s="65" t="e">
        <f>SUM(D18:D21)</f>
        <v>#REF!</v>
      </c>
    </row>
    <row r="23" spans="1:4" s="10" customFormat="1" ht="14.15" customHeight="1" x14ac:dyDescent="0.2">
      <c r="A23" s="43"/>
      <c r="C23" s="38"/>
      <c r="D23" s="62"/>
    </row>
    <row r="24" spans="1:4" s="10" customFormat="1" ht="14.15" customHeight="1" x14ac:dyDescent="0.25">
      <c r="A24" s="42"/>
      <c r="B24" s="186" t="s">
        <v>160</v>
      </c>
      <c r="C24" s="186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5" customHeight="1" x14ac:dyDescent="0.2">
      <c r="A25" s="43"/>
      <c r="C25" s="38"/>
      <c r="D25" s="62"/>
    </row>
    <row r="26" spans="1:4" s="10" customFormat="1" ht="14.15" customHeight="1" x14ac:dyDescent="0.25">
      <c r="A26" s="43"/>
      <c r="B26" s="186" t="s">
        <v>161</v>
      </c>
      <c r="C26" s="186"/>
      <c r="D26" s="64" t="e">
        <f>+D15-D22-D24</f>
        <v>#REF!</v>
      </c>
    </row>
    <row r="27" spans="1:4" s="10" customFormat="1" ht="14.15" customHeight="1" x14ac:dyDescent="0.2">
      <c r="A27" s="43"/>
      <c r="C27" s="38"/>
      <c r="D27" s="62"/>
    </row>
    <row r="28" spans="1:4" s="10" customFormat="1" ht="14.15" customHeight="1" x14ac:dyDescent="0.25">
      <c r="A28" s="43"/>
      <c r="B28" s="58" t="s">
        <v>89</v>
      </c>
      <c r="C28" s="38"/>
      <c r="D28" s="62"/>
    </row>
    <row r="29" spans="1:4" s="10" customFormat="1" ht="14.15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5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5" customHeight="1" x14ac:dyDescent="0.25">
      <c r="B31" s="186" t="s">
        <v>91</v>
      </c>
      <c r="C31" s="186"/>
      <c r="D31" s="66" t="e">
        <f>SUM(D29:D30)</f>
        <v>#REF!</v>
      </c>
    </row>
    <row r="32" spans="1:4" s="10" customFormat="1" ht="14.15" customHeight="1" x14ac:dyDescent="0.25">
      <c r="B32" s="186"/>
      <c r="C32" s="186"/>
      <c r="D32" s="57"/>
    </row>
    <row r="33" spans="1:7" s="10" customFormat="1" ht="14.15" customHeight="1" x14ac:dyDescent="0.25">
      <c r="B33" s="16" t="s">
        <v>164</v>
      </c>
      <c r="D33" s="63" t="e">
        <f>+D26-D31</f>
        <v>#REF!</v>
      </c>
      <c r="G33" s="13"/>
    </row>
    <row r="34" spans="1:7" s="10" customFormat="1" ht="14.15" customHeight="1" x14ac:dyDescent="0.2">
      <c r="D34" s="20"/>
      <c r="G34" s="13"/>
    </row>
    <row r="35" spans="1:7" s="10" customFormat="1" ht="14.15" customHeight="1" x14ac:dyDescent="0.25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5" customHeight="1" x14ac:dyDescent="0.25">
      <c r="B36" s="16"/>
      <c r="D36" s="20"/>
    </row>
    <row r="37" spans="1:7" s="10" customFormat="1" ht="14.15" customHeight="1" x14ac:dyDescent="0.25">
      <c r="B37" s="16" t="s">
        <v>169</v>
      </c>
      <c r="D37" s="57" t="e">
        <f>+D33+D35</f>
        <v>#REF!</v>
      </c>
    </row>
    <row r="38" spans="1:7" s="10" customFormat="1" ht="14.15" customHeight="1" x14ac:dyDescent="0.25">
      <c r="B38" s="16"/>
      <c r="D38" s="20"/>
    </row>
    <row r="39" spans="1:7" s="10" customFormat="1" ht="14.15" customHeight="1" x14ac:dyDescent="0.25">
      <c r="B39" s="16" t="s">
        <v>73</v>
      </c>
      <c r="D39" s="53">
        <v>70819.780000000028</v>
      </c>
    </row>
    <row r="40" spans="1:7" s="10" customFormat="1" ht="14.15" customHeight="1" x14ac:dyDescent="0.2">
      <c r="D40" s="20"/>
      <c r="G40" s="25"/>
    </row>
    <row r="41" spans="1:7" s="10" customFormat="1" ht="14.15" customHeight="1" thickBot="1" x14ac:dyDescent="0.3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3" customHeight="1" thickTop="1" x14ac:dyDescent="0.25">
      <c r="D42" s="57"/>
      <c r="F42" s="15"/>
    </row>
    <row r="43" spans="1:7" s="10" customFormat="1" ht="13" customHeight="1" x14ac:dyDescent="0.2">
      <c r="E43" s="13"/>
    </row>
    <row r="44" spans="1:7" s="10" customFormat="1" ht="13" customHeight="1" x14ac:dyDescent="0.2">
      <c r="F44" s="15"/>
    </row>
    <row r="45" spans="1:7" s="10" customFormat="1" ht="13" customHeight="1" x14ac:dyDescent="0.2">
      <c r="F45" s="15"/>
    </row>
    <row r="46" spans="1:7" s="10" customFormat="1" ht="13" customHeight="1" x14ac:dyDescent="0.2">
      <c r="F46" s="15"/>
    </row>
    <row r="47" spans="1:7" s="10" customFormat="1" ht="13" customHeight="1" x14ac:dyDescent="0.2">
      <c r="C47" s="44" t="s">
        <v>140</v>
      </c>
      <c r="D47" s="18" t="s">
        <v>145</v>
      </c>
    </row>
    <row r="48" spans="1:7" s="10" customFormat="1" ht="13" customHeight="1" x14ac:dyDescent="0.2">
      <c r="C48" s="45" t="s">
        <v>141</v>
      </c>
      <c r="D48" s="19" t="s">
        <v>146</v>
      </c>
    </row>
    <row r="49" spans="4:4" s="10" customFormat="1" ht="13" customHeight="1" x14ac:dyDescent="0.2"/>
    <row r="50" spans="4:4" s="10" customFormat="1" ht="13" customHeight="1" x14ac:dyDescent="0.2">
      <c r="D50" s="13"/>
    </row>
    <row r="51" spans="4:4" s="10" customFormat="1" ht="13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"/>
      <c r="C2" s="187" t="s">
        <v>78</v>
      </c>
      <c r="D2" s="187"/>
    </row>
    <row r="3" spans="1:4" ht="15" customHeight="1" x14ac:dyDescent="0.35">
      <c r="B3" s="6"/>
      <c r="C3" s="188" t="s">
        <v>147</v>
      </c>
      <c r="D3" s="188"/>
    </row>
    <row r="4" spans="1:4" ht="15" customHeight="1" x14ac:dyDescent="0.35">
      <c r="B4" s="6"/>
      <c r="C4" s="188" t="s">
        <v>79</v>
      </c>
      <c r="D4" s="188"/>
    </row>
    <row r="5" spans="1:4" ht="15" customHeight="1" x14ac:dyDescent="0.35">
      <c r="B5" s="6"/>
      <c r="C5" s="6"/>
      <c r="D5" s="24"/>
    </row>
    <row r="6" spans="1:4" ht="15" customHeight="1" x14ac:dyDescent="0.35">
      <c r="B6" s="6"/>
      <c r="C6" s="6"/>
      <c r="D6" s="24"/>
    </row>
    <row r="7" spans="1:4" ht="13" customHeight="1" x14ac:dyDescent="0.35">
      <c r="B7" s="6"/>
      <c r="C7" s="6"/>
      <c r="D7" s="24"/>
    </row>
    <row r="8" spans="1:4" ht="13" customHeight="1" x14ac:dyDescent="0.35">
      <c r="B8" s="6"/>
      <c r="C8" s="6"/>
      <c r="D8" s="24"/>
    </row>
    <row r="9" spans="1:4" ht="13" customHeight="1" x14ac:dyDescent="0.35">
      <c r="B9" s="189" t="s">
        <v>88</v>
      </c>
      <c r="C9" s="189"/>
    </row>
    <row r="10" spans="1:4" s="10" customFormat="1" ht="13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3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3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3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3" customHeight="1" x14ac:dyDescent="0.2">
      <c r="B14" s="34"/>
      <c r="C14" s="35"/>
      <c r="D14" s="49"/>
    </row>
    <row r="15" spans="1:4" s="10" customFormat="1" ht="13" customHeight="1" x14ac:dyDescent="0.25">
      <c r="B15" s="186" t="s">
        <v>90</v>
      </c>
      <c r="C15" s="186"/>
      <c r="D15" s="50">
        <f>+D10</f>
        <v>0</v>
      </c>
    </row>
    <row r="16" spans="1:4" s="10" customFormat="1" ht="13" customHeight="1" x14ac:dyDescent="0.2">
      <c r="D16" s="20"/>
    </row>
    <row r="17" spans="1:4" s="10" customFormat="1" ht="13" customHeight="1" x14ac:dyDescent="0.25">
      <c r="B17" s="16" t="s">
        <v>94</v>
      </c>
      <c r="D17" s="47">
        <f>+D15</f>
        <v>0</v>
      </c>
    </row>
    <row r="18" spans="1:4" s="10" customFormat="1" ht="13" customHeight="1" x14ac:dyDescent="0.2">
      <c r="D18" s="20"/>
    </row>
    <row r="19" spans="1:4" s="10" customFormat="1" ht="13" customHeight="1" x14ac:dyDescent="0.25">
      <c r="B19" s="30" t="s">
        <v>89</v>
      </c>
      <c r="D19" s="11"/>
    </row>
    <row r="20" spans="1:4" s="10" customFormat="1" ht="13" hidden="1" customHeight="1" x14ac:dyDescent="0.25">
      <c r="B20" s="30"/>
      <c r="C20" s="10" t="s">
        <v>66</v>
      </c>
      <c r="D20" s="39">
        <f>+D21+D22</f>
        <v>0</v>
      </c>
    </row>
    <row r="21" spans="1:4" s="10" customFormat="1" ht="13" hidden="1" customHeight="1" x14ac:dyDescent="0.25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3" hidden="1" customHeight="1" x14ac:dyDescent="0.25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3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3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3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3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3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3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3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3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3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3" customHeight="1" x14ac:dyDescent="0.2">
      <c r="B32" s="9"/>
      <c r="D32" s="11"/>
    </row>
    <row r="33" spans="1:4" s="10" customFormat="1" ht="13" customHeight="1" x14ac:dyDescent="0.25">
      <c r="B33" s="186" t="s">
        <v>91</v>
      </c>
      <c r="C33" s="186"/>
      <c r="D33" s="50">
        <f>+D20+D23+D25</f>
        <v>0</v>
      </c>
    </row>
    <row r="34" spans="1:4" s="10" customFormat="1" ht="13" customHeight="1" x14ac:dyDescent="0.2">
      <c r="D34" s="20"/>
    </row>
    <row r="35" spans="1:4" s="10" customFormat="1" ht="13" customHeight="1" x14ac:dyDescent="0.25">
      <c r="B35" s="16" t="s">
        <v>139</v>
      </c>
      <c r="D35" s="47">
        <f>+D17-D33</f>
        <v>0</v>
      </c>
    </row>
    <row r="36" spans="1:4" s="10" customFormat="1" ht="13" customHeight="1" x14ac:dyDescent="0.2">
      <c r="D36" s="20"/>
    </row>
    <row r="37" spans="1:4" s="10" customFormat="1" ht="13" customHeight="1" x14ac:dyDescent="0.25">
      <c r="B37" s="16" t="s">
        <v>77</v>
      </c>
      <c r="D37" s="50">
        <f>+D38+D39</f>
        <v>0</v>
      </c>
    </row>
    <row r="38" spans="1:4" s="10" customFormat="1" ht="13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3" customHeight="1" x14ac:dyDescent="0.25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3" customHeight="1" x14ac:dyDescent="0.25">
      <c r="B40" s="16"/>
      <c r="D40" s="20"/>
    </row>
    <row r="41" spans="1:4" s="10" customFormat="1" ht="13" customHeight="1" x14ac:dyDescent="0.25">
      <c r="B41" s="16" t="s">
        <v>95</v>
      </c>
      <c r="D41" s="50">
        <f>+D42</f>
        <v>0</v>
      </c>
    </row>
    <row r="42" spans="1:4" s="10" customFormat="1" ht="13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3" customHeight="1" x14ac:dyDescent="0.25">
      <c r="B43" s="16"/>
      <c r="D43" s="20"/>
    </row>
    <row r="44" spans="1:4" s="10" customFormat="1" ht="13" customHeight="1" x14ac:dyDescent="0.2">
      <c r="D44" s="20"/>
    </row>
    <row r="45" spans="1:4" s="10" customFormat="1" ht="13" customHeight="1" thickBot="1" x14ac:dyDescent="0.3">
      <c r="B45" s="36" t="s">
        <v>93</v>
      </c>
      <c r="D45" s="28">
        <f>+D35+D37-D41</f>
        <v>0</v>
      </c>
    </row>
    <row r="46" spans="1:4" s="10" customFormat="1" ht="13" customHeight="1" thickTop="1" x14ac:dyDescent="0.2">
      <c r="D46" s="32"/>
    </row>
    <row r="47" spans="1:4" s="10" customFormat="1" ht="13" customHeight="1" x14ac:dyDescent="0.2"/>
    <row r="48" spans="1:4" s="10" customFormat="1" ht="13" customHeight="1" x14ac:dyDescent="0.2"/>
    <row r="49" spans="3:4" s="10" customFormat="1" ht="13" customHeight="1" x14ac:dyDescent="0.2"/>
    <row r="50" spans="3:4" s="10" customFormat="1" ht="13" customHeight="1" x14ac:dyDescent="0.2"/>
    <row r="51" spans="3:4" s="10" customFormat="1" ht="13" customHeight="1" x14ac:dyDescent="0.2"/>
    <row r="52" spans="3:4" s="10" customFormat="1" ht="13" customHeight="1" x14ac:dyDescent="0.2"/>
    <row r="53" spans="3:4" s="10" customFormat="1" ht="13" customHeight="1" x14ac:dyDescent="0.2"/>
    <row r="54" spans="3:4" s="10" customFormat="1" ht="13" customHeight="1" x14ac:dyDescent="0.2">
      <c r="C54" s="44" t="s">
        <v>140</v>
      </c>
      <c r="D54" s="18" t="s">
        <v>145</v>
      </c>
    </row>
    <row r="55" spans="3:4" s="10" customFormat="1" ht="13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topLeftCell="A16" zoomScaleNormal="100" workbookViewId="0">
      <selection activeCell="G40" sqref="G40"/>
    </sheetView>
  </sheetViews>
  <sheetFormatPr baseColWidth="10" defaultColWidth="9.1796875" defaultRowHeight="14.5" x14ac:dyDescent="0.35"/>
  <cols>
    <col min="1" max="1" width="12.26953125" customWidth="1"/>
    <col min="2" max="2" width="45.1796875" customWidth="1"/>
    <col min="3" max="3" width="13.81640625" style="7" customWidth="1"/>
    <col min="4" max="4" width="3.1796875" customWidth="1"/>
    <col min="5" max="5" width="12.2695312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8" s="22" customFormat="1" ht="20.149999999999999" customHeight="1" x14ac:dyDescent="0.35">
      <c r="B1" s="23"/>
      <c r="C1" s="4"/>
      <c r="D1" s="23" t="s">
        <v>78</v>
      </c>
      <c r="E1" s="4"/>
      <c r="F1" s="4"/>
    </row>
    <row r="2" spans="1:8" ht="18" customHeight="1" x14ac:dyDescent="0.35">
      <c r="B2" s="5"/>
      <c r="C2" s="4"/>
      <c r="D2" s="3" t="s">
        <v>166</v>
      </c>
      <c r="E2" s="4"/>
      <c r="F2" s="4"/>
    </row>
    <row r="3" spans="1:8" ht="18" customHeight="1" x14ac:dyDescent="0.35">
      <c r="B3" s="5"/>
      <c r="C3" s="4"/>
      <c r="D3" s="3" t="s">
        <v>79</v>
      </c>
      <c r="E3" s="4"/>
      <c r="F3" s="4"/>
    </row>
    <row r="4" spans="1:8" ht="15" customHeight="1" x14ac:dyDescent="0.35">
      <c r="B4" s="5"/>
      <c r="C4" s="4"/>
      <c r="D4" s="6"/>
      <c r="E4" s="4"/>
      <c r="F4" s="4"/>
    </row>
    <row r="5" spans="1:8" ht="15" customHeight="1" x14ac:dyDescent="0.35">
      <c r="G5" s="8"/>
    </row>
    <row r="6" spans="1:8" ht="13" customHeight="1" x14ac:dyDescent="0.3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3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3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3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3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3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3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3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3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3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3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3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3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3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3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3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3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3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3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3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3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3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3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3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3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3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3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3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3" customHeight="1" x14ac:dyDescent="0.2"/>
    <row r="36" spans="1:8" s="10" customFormat="1" ht="13" customHeight="1" x14ac:dyDescent="0.25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3" customHeight="1" x14ac:dyDescent="0.2">
      <c r="A37" s="9"/>
      <c r="C37" s="11"/>
    </row>
    <row r="38" spans="1:8" s="10" customFormat="1" ht="13" customHeight="1" x14ac:dyDescent="0.2">
      <c r="A38" s="9"/>
      <c r="C38" s="11"/>
    </row>
    <row r="39" spans="1:8" s="10" customFormat="1" ht="13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3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3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3" customHeight="1" x14ac:dyDescent="0.2"/>
    <row r="43" spans="1:8" s="10" customFormat="1" ht="13" customHeight="1" x14ac:dyDescent="0.2"/>
    <row r="44" spans="1:8" s="10" customFormat="1" ht="13" customHeight="1" x14ac:dyDescent="0.2">
      <c r="A44" s="9"/>
      <c r="G44" s="15"/>
    </row>
    <row r="45" spans="1:8" s="10" customFormat="1" ht="13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abSelected="1" zoomScale="90" zoomScaleNormal="90" workbookViewId="0">
      <selection activeCell="C9" sqref="C8:C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3" customWidth="1"/>
    <col min="4" max="4" width="16.1796875" style="7" bestFit="1" customWidth="1"/>
    <col min="5" max="5" width="3.1796875" customWidth="1"/>
    <col min="6" max="6" width="16.45312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23" t="s">
        <v>177</v>
      </c>
      <c r="C1" s="121"/>
      <c r="D1" s="4"/>
    </row>
    <row r="2" spans="1:6" ht="18" customHeight="1" x14ac:dyDescent="0.35">
      <c r="B2" s="3" t="s">
        <v>2313</v>
      </c>
      <c r="C2" s="121"/>
      <c r="D2" s="4"/>
    </row>
    <row r="3" spans="1:6" ht="18" customHeight="1" x14ac:dyDescent="0.35">
      <c r="B3" s="3" t="s">
        <v>79</v>
      </c>
      <c r="C3" s="121"/>
      <c r="D3" s="4"/>
    </row>
    <row r="4" spans="1:6" ht="15" customHeight="1" x14ac:dyDescent="0.35">
      <c r="B4" s="3"/>
      <c r="C4" s="121"/>
      <c r="D4" s="4"/>
    </row>
    <row r="5" spans="1:6" ht="13" customHeight="1" x14ac:dyDescent="0.35">
      <c r="A5" s="40" t="s">
        <v>96</v>
      </c>
      <c r="B5" s="10"/>
      <c r="C5" s="122"/>
      <c r="D5" s="80"/>
    </row>
    <row r="6" spans="1:6" s="10" customFormat="1" ht="13" customHeight="1" x14ac:dyDescent="0.25">
      <c r="A6" s="40" t="s">
        <v>97</v>
      </c>
      <c r="C6" s="122"/>
      <c r="D6" s="80"/>
    </row>
    <row r="7" spans="1:6" s="10" customFormat="1" ht="13" customHeight="1" x14ac:dyDescent="0.2">
      <c r="A7" s="21" t="s">
        <v>98</v>
      </c>
      <c r="C7" s="115">
        <f>((VLOOKUP(1101,Balanza!A:F,6,FALSE))+(VLOOKUP(1103,Balanza!A:F,6,FALSE))+(VLOOKUP(1104,Balanza!A:F,6,FALSE)))</f>
        <v>8411614.9800000004</v>
      </c>
      <c r="D7" s="79"/>
    </row>
    <row r="8" spans="1:6" s="10" customFormat="1" ht="13" customHeight="1" x14ac:dyDescent="0.2">
      <c r="A8" s="21" t="s">
        <v>167</v>
      </c>
      <c r="C8" s="116">
        <f>(VLOOKUP(1102,Balanza!A:F,6,FALSE))</f>
        <v>2017.15</v>
      </c>
      <c r="D8" s="79"/>
    </row>
    <row r="9" spans="1:6" s="10" customFormat="1" ht="13" customHeight="1" x14ac:dyDescent="0.2">
      <c r="A9" s="21" t="s">
        <v>133</v>
      </c>
      <c r="C9" s="116">
        <f>(VLOOKUP(12,Balanza!A:F,6,FALSE))</f>
        <v>15735259.029999999</v>
      </c>
      <c r="D9" s="79"/>
    </row>
    <row r="10" spans="1:6" s="10" customFormat="1" ht="13" customHeight="1" x14ac:dyDescent="0.2">
      <c r="A10" s="21" t="s">
        <v>134</v>
      </c>
      <c r="C10" s="116">
        <f>(VLOOKUP(13,Balanza!A:F,6,FALSE))</f>
        <v>602470.65</v>
      </c>
      <c r="D10" s="77"/>
    </row>
    <row r="11" spans="1:6" s="10" customFormat="1" ht="13" customHeight="1" x14ac:dyDescent="0.2">
      <c r="A11" s="21" t="s">
        <v>135</v>
      </c>
      <c r="C11" s="116">
        <f>(VLOOKUP(14,Balanza!A:F,6,FALSE))</f>
        <v>3353870.49</v>
      </c>
      <c r="D11" s="77"/>
    </row>
    <row r="12" spans="1:6" s="10" customFormat="1" ht="13" customHeight="1" x14ac:dyDescent="0.2">
      <c r="A12" s="21" t="s">
        <v>99</v>
      </c>
      <c r="C12" s="116">
        <f>(VLOOKUP(16,Balanza!A:F,6,FALSE))</f>
        <v>370930.07</v>
      </c>
      <c r="D12" s="77"/>
    </row>
    <row r="13" spans="1:6" s="10" customFormat="1" ht="13" customHeight="1" x14ac:dyDescent="0.25">
      <c r="A13" s="40" t="s">
        <v>100</v>
      </c>
      <c r="C13" s="117"/>
      <c r="D13" s="78">
        <f>SUM(C7:C12)</f>
        <v>28476162.369999997</v>
      </c>
      <c r="F13" s="73"/>
    </row>
    <row r="14" spans="1:6" s="10" customFormat="1" ht="13" customHeight="1" x14ac:dyDescent="0.25">
      <c r="A14" s="40" t="s">
        <v>7</v>
      </c>
      <c r="C14" s="118"/>
      <c r="D14" s="77"/>
    </row>
    <row r="15" spans="1:6" s="10" customFormat="1" ht="13" customHeight="1" x14ac:dyDescent="0.2">
      <c r="A15" s="21" t="s">
        <v>541</v>
      </c>
      <c r="C15" s="115">
        <f>(VLOOKUP(1905,Balanza!A:F,6,FALSE))+(VLOOKUP(1999020,Balanza!A:F,6,FALSE))</f>
        <v>175351.54</v>
      </c>
      <c r="D15" s="77"/>
    </row>
    <row r="16" spans="1:6" s="10" customFormat="1" ht="13" customHeight="1" x14ac:dyDescent="0.2">
      <c r="A16" s="21" t="s">
        <v>101</v>
      </c>
      <c r="C16" s="116">
        <f>IFERROR(VLOOKUP(17,Balanza!A:F,6,FALSE),0)</f>
        <v>0</v>
      </c>
      <c r="D16" s="77"/>
    </row>
    <row r="17" spans="1:8" s="10" customFormat="1" ht="13" customHeight="1" x14ac:dyDescent="0.2">
      <c r="A17" s="21" t="s">
        <v>117</v>
      </c>
      <c r="C17" s="119">
        <f>(VLOOKUP(1901,Balanza!A:F,6,FALSE)+(VLOOKUP(1902,Balanza!A:F,6,FALSE))+(VLOOKUP(1903,Balanza!A:F,6,FALSE))+(VLOOKUP(1904,Balanza!A:F,6,FALSE))+(VLOOKUP(1999010,Balanza!A:F,6,FALSE)))</f>
        <v>5254149.9800000004</v>
      </c>
      <c r="D17" s="79"/>
    </row>
    <row r="18" spans="1:8" s="10" customFormat="1" ht="13" customHeight="1" x14ac:dyDescent="0.25">
      <c r="A18" s="40" t="s">
        <v>102</v>
      </c>
      <c r="C18" s="118"/>
      <c r="D18" s="78">
        <f>SUM(C15:C17)</f>
        <v>5429501.5200000005</v>
      </c>
    </row>
    <row r="19" spans="1:8" s="10" customFormat="1" ht="13" customHeight="1" x14ac:dyDescent="0.25">
      <c r="A19" s="40" t="s">
        <v>103</v>
      </c>
      <c r="C19" s="118"/>
      <c r="D19" s="77"/>
    </row>
    <row r="20" spans="1:8" s="10" customFormat="1" ht="13" customHeight="1" x14ac:dyDescent="0.2">
      <c r="A20" s="10" t="s">
        <v>136</v>
      </c>
      <c r="C20" s="119">
        <f>(VLOOKUP(18,Balanza!A:F,6,FALSE))</f>
        <v>77538.92</v>
      </c>
      <c r="D20" s="79"/>
    </row>
    <row r="21" spans="1:8" s="10" customFormat="1" ht="13" customHeight="1" x14ac:dyDescent="0.25">
      <c r="A21" s="16" t="s">
        <v>104</v>
      </c>
      <c r="C21" s="118"/>
      <c r="D21" s="82">
        <f>SUM(C20)</f>
        <v>77538.92</v>
      </c>
    </row>
    <row r="22" spans="1:8" s="10" customFormat="1" ht="13" customHeight="1" thickBot="1" x14ac:dyDescent="0.3">
      <c r="A22" s="30" t="s">
        <v>106</v>
      </c>
      <c r="C22" s="118"/>
      <c r="D22" s="84">
        <f>SUM(D13:D21)</f>
        <v>33983202.810000002</v>
      </c>
      <c r="F22" s="73"/>
      <c r="G22" s="20"/>
      <c r="H22" s="20"/>
    </row>
    <row r="23" spans="1:8" s="10" customFormat="1" ht="13" customHeight="1" thickTop="1" x14ac:dyDescent="0.2">
      <c r="A23" s="9" t="s">
        <v>105</v>
      </c>
      <c r="C23" s="118"/>
      <c r="D23" s="77"/>
      <c r="F23" s="20"/>
      <c r="G23" s="105"/>
      <c r="H23" s="108"/>
    </row>
    <row r="24" spans="1:8" s="10" customFormat="1" ht="13" customHeight="1" x14ac:dyDescent="0.25">
      <c r="A24" s="40" t="s">
        <v>132</v>
      </c>
      <c r="C24" s="118"/>
      <c r="D24" s="77"/>
      <c r="F24" s="106"/>
    </row>
    <row r="25" spans="1:8" s="10" customFormat="1" ht="13" customHeight="1" x14ac:dyDescent="0.25">
      <c r="A25" s="30" t="s">
        <v>107</v>
      </c>
      <c r="C25" s="118"/>
      <c r="D25" s="77"/>
    </row>
    <row r="26" spans="1:8" s="10" customFormat="1" ht="13" customHeight="1" x14ac:dyDescent="0.2">
      <c r="A26" s="9" t="s">
        <v>108</v>
      </c>
      <c r="C26" s="115">
        <f>-(VLOOKUP(21,Balanza!A:F,6,FALSE))</f>
        <v>56787.3</v>
      </c>
      <c r="D26" s="77"/>
    </row>
    <row r="27" spans="1:8" s="10" customFormat="1" ht="13" customHeight="1" x14ac:dyDescent="0.2">
      <c r="A27" s="21" t="s">
        <v>109</v>
      </c>
      <c r="C27" s="115">
        <f>-(VLOOKUP(25,Balanza!A:F,6,FALSE))</f>
        <v>147892.74</v>
      </c>
      <c r="D27" s="77"/>
    </row>
    <row r="28" spans="1:8" s="10" customFormat="1" ht="13" customHeight="1" x14ac:dyDescent="0.2">
      <c r="A28" s="21" t="s">
        <v>110</v>
      </c>
      <c r="C28" s="115">
        <f>-(VLOOKUP(24,Balanza!A:F,6,FALSE))</f>
        <v>2043691.46</v>
      </c>
      <c r="D28" s="77"/>
    </row>
    <row r="29" spans="1:8" s="10" customFormat="1" ht="13" customHeight="1" x14ac:dyDescent="0.2">
      <c r="A29" s="21" t="s">
        <v>111</v>
      </c>
      <c r="C29" s="115">
        <f>-(VLOOKUP(26,Balanza!A:F,6,FALSE))</f>
        <v>361395.08</v>
      </c>
      <c r="D29" s="77"/>
    </row>
    <row r="30" spans="1:8" s="10" customFormat="1" ht="13" customHeight="1" x14ac:dyDescent="0.2">
      <c r="A30" s="10" t="s">
        <v>112</v>
      </c>
      <c r="C30" s="119">
        <f>-((VLOOKUP(250401,Balanza!A:F,6,FALSE)))</f>
        <v>0</v>
      </c>
      <c r="D30" s="79"/>
    </row>
    <row r="31" spans="1:8" s="10" customFormat="1" ht="13" customHeight="1" x14ac:dyDescent="0.25">
      <c r="A31" s="16" t="s">
        <v>113</v>
      </c>
      <c r="C31" s="117"/>
      <c r="D31" s="85">
        <f>SUM(C26:C30)</f>
        <v>2609766.58</v>
      </c>
    </row>
    <row r="32" spans="1:8" s="10" customFormat="1" ht="13" customHeight="1" x14ac:dyDescent="0.25">
      <c r="A32" s="16" t="s">
        <v>114</v>
      </c>
      <c r="C32" s="120"/>
      <c r="D32" s="79"/>
    </row>
    <row r="33" spans="1:7" s="10" customFormat="1" ht="13" customHeight="1" x14ac:dyDescent="0.2">
      <c r="A33" s="10" t="s">
        <v>115</v>
      </c>
      <c r="C33" s="115">
        <f>-(VLOOKUP(27,Balanza!A:F,6,FALSE))</f>
        <v>6513041.0599999996</v>
      </c>
      <c r="D33" s="79"/>
    </row>
    <row r="34" spans="1:7" s="10" customFormat="1" ht="13" customHeight="1" x14ac:dyDescent="0.2">
      <c r="A34" s="9" t="s">
        <v>116</v>
      </c>
      <c r="C34" s="115">
        <f>-(VLOOKUP(28,Balanza!A:F,6,FALSE))</f>
        <v>232834.45</v>
      </c>
      <c r="D34" s="79"/>
    </row>
    <row r="35" spans="1:7" s="10" customFormat="1" ht="13" customHeight="1" x14ac:dyDescent="0.2">
      <c r="A35" s="10" t="s">
        <v>835</v>
      </c>
      <c r="C35" s="119">
        <f>-(VLOOKUP(29,Balanza!A:F,6,FALSE))</f>
        <v>1673479.72</v>
      </c>
      <c r="D35" s="79"/>
    </row>
    <row r="36" spans="1:7" s="10" customFormat="1" ht="13" customHeight="1" x14ac:dyDescent="0.25">
      <c r="A36" s="16" t="s">
        <v>118</v>
      </c>
      <c r="C36" s="117"/>
      <c r="D36" s="85">
        <f>SUM(C33:C35)</f>
        <v>8419355.2300000004</v>
      </c>
    </row>
    <row r="37" spans="1:7" s="10" customFormat="1" ht="13" customHeight="1" x14ac:dyDescent="0.25">
      <c r="A37" s="16" t="s">
        <v>119</v>
      </c>
      <c r="C37" s="118"/>
      <c r="D37" s="79"/>
    </row>
    <row r="38" spans="1:7" s="10" customFormat="1" ht="13" customHeight="1" x14ac:dyDescent="0.2">
      <c r="A38" s="10" t="s">
        <v>120</v>
      </c>
      <c r="C38" s="115">
        <f>-((VLOOKUP(220101,Balanza!A:F,6,FALSE))-(VLOOKUP(2202,Balanza!A:F,6,FALSE)))</f>
        <v>0</v>
      </c>
      <c r="D38" s="79"/>
    </row>
    <row r="39" spans="1:7" s="10" customFormat="1" ht="13" customHeight="1" x14ac:dyDescent="0.2">
      <c r="A39" s="10" t="s">
        <v>121</v>
      </c>
      <c r="C39" s="119">
        <f>(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-VLOOKUP(2201,Balanza!A:F,6,FALSE)</f>
        <v>3373400.0500000003</v>
      </c>
      <c r="D39" s="79"/>
    </row>
    <row r="40" spans="1:7" s="10" customFormat="1" ht="13" customHeight="1" x14ac:dyDescent="0.25">
      <c r="A40" s="16" t="s">
        <v>122</v>
      </c>
      <c r="C40" s="117"/>
      <c r="D40" s="81">
        <f>SUM(C39)</f>
        <v>3373400.0500000003</v>
      </c>
    </row>
    <row r="41" spans="1:7" s="10" customFormat="1" ht="13" customHeight="1" x14ac:dyDescent="0.25">
      <c r="A41" s="16" t="s">
        <v>50</v>
      </c>
      <c r="C41" s="118"/>
      <c r="D41" s="79"/>
    </row>
    <row r="42" spans="1:7" s="10" customFormat="1" ht="13" customHeight="1" x14ac:dyDescent="0.2">
      <c r="A42" s="10" t="s">
        <v>123</v>
      </c>
      <c r="C42" s="115">
        <f>-(VLOOKUP(2301,Balanza!A:F,6,FALSE))</f>
        <v>493948.98</v>
      </c>
    </row>
    <row r="43" spans="1:7" s="10" customFormat="1" ht="13" customHeight="1" x14ac:dyDescent="0.2">
      <c r="A43" s="10" t="s">
        <v>124</v>
      </c>
      <c r="C43" s="119">
        <f>-(VLOOKUP(2302,Balanza!A:F,6,FALSE))</f>
        <v>135973.57999999999</v>
      </c>
    </row>
    <row r="44" spans="1:7" s="10" customFormat="1" ht="13" customHeight="1" x14ac:dyDescent="0.25">
      <c r="A44" s="16" t="s">
        <v>125</v>
      </c>
      <c r="C44" s="118"/>
      <c r="D44" s="83">
        <f>SUM(C42:C43)</f>
        <v>629922.55999999994</v>
      </c>
    </row>
    <row r="45" spans="1:7" s="10" customFormat="1" ht="13" customHeight="1" x14ac:dyDescent="0.25">
      <c r="A45" s="16" t="s">
        <v>126</v>
      </c>
      <c r="C45" s="118"/>
      <c r="D45" s="83">
        <f>SUM(D31:D44)</f>
        <v>15032444.420000002</v>
      </c>
      <c r="G45" s="20"/>
    </row>
    <row r="46" spans="1:7" s="10" customFormat="1" ht="13" customHeight="1" x14ac:dyDescent="0.2">
      <c r="A46" s="10" t="s">
        <v>105</v>
      </c>
      <c r="C46" s="118"/>
      <c r="D46" s="77"/>
      <c r="G46" s="73"/>
    </row>
    <row r="47" spans="1:7" s="10" customFormat="1" ht="13" customHeight="1" x14ac:dyDescent="0.25">
      <c r="A47" s="16" t="s">
        <v>127</v>
      </c>
      <c r="C47" s="118"/>
      <c r="D47" s="77"/>
    </row>
    <row r="48" spans="1:7" s="10" customFormat="1" ht="13" customHeight="1" x14ac:dyDescent="0.2">
      <c r="A48" s="10" t="s">
        <v>128</v>
      </c>
      <c r="C48" s="115">
        <f>-(VLOOKUP(3101,Balanza!A:F,6,FALSE))</f>
        <v>12513000</v>
      </c>
      <c r="D48" s="79"/>
      <c r="F48" s="73"/>
      <c r="G48" s="73"/>
    </row>
    <row r="49" spans="1:8" s="10" customFormat="1" ht="13" customHeight="1" x14ac:dyDescent="0.2">
      <c r="A49" s="10" t="s">
        <v>173</v>
      </c>
      <c r="C49" s="115">
        <f>-(VLOOKUP(35,Balanza!A:F,6,FALSE))</f>
        <v>1321704.1599999999</v>
      </c>
      <c r="D49" s="79"/>
      <c r="F49" s="20"/>
      <c r="G49" s="73"/>
    </row>
    <row r="50" spans="1:8" s="10" customFormat="1" ht="13" customHeight="1" x14ac:dyDescent="0.2">
      <c r="A50" s="10" t="s">
        <v>172</v>
      </c>
      <c r="C50" s="115">
        <f>-(VLOOKUP(36,Balanza!A:F,6,FALSE))</f>
        <v>428650.67</v>
      </c>
      <c r="D50" s="79"/>
      <c r="F50" s="106"/>
    </row>
    <row r="51" spans="1:8" s="10" customFormat="1" ht="13" customHeight="1" x14ac:dyDescent="0.2">
      <c r="A51" s="10" t="s">
        <v>174</v>
      </c>
      <c r="C51" s="116">
        <f>+ER!D40</f>
        <v>2704968.620000001</v>
      </c>
      <c r="D51" s="79"/>
      <c r="G51" s="73"/>
    </row>
    <row r="52" spans="1:8" s="10" customFormat="1" ht="13" customHeight="1" x14ac:dyDescent="0.2">
      <c r="A52" s="10" t="s">
        <v>175</v>
      </c>
      <c r="C52" s="119">
        <f>-(VLOOKUP(3802,Balanza!A:F,6,FALSE))</f>
        <v>1982434.94</v>
      </c>
      <c r="D52" s="79"/>
      <c r="G52" s="73"/>
    </row>
    <row r="53" spans="1:8" s="10" customFormat="1" ht="13" customHeight="1" x14ac:dyDescent="0.25">
      <c r="A53" s="16" t="s">
        <v>129</v>
      </c>
      <c r="C53" s="118"/>
      <c r="D53" s="83">
        <f>SUM(C48:C52)</f>
        <v>18950758.390000004</v>
      </c>
      <c r="G53" s="107"/>
    </row>
    <row r="54" spans="1:8" s="10" customFormat="1" ht="8.15" customHeight="1" x14ac:dyDescent="0.2">
      <c r="C54" s="118"/>
      <c r="D54" s="77"/>
    </row>
    <row r="55" spans="1:8" s="10" customFormat="1" ht="13" customHeight="1" thickBot="1" x14ac:dyDescent="0.3">
      <c r="A55" s="16" t="s">
        <v>130</v>
      </c>
      <c r="C55" s="118"/>
      <c r="D55" s="84">
        <f>SUM(D45:D53)</f>
        <v>33983202.810000002</v>
      </c>
      <c r="F55" s="73"/>
    </row>
    <row r="56" spans="1:8" s="10" customFormat="1" ht="13" customHeight="1" thickTop="1" x14ac:dyDescent="0.2">
      <c r="C56" s="122"/>
    </row>
    <row r="57" spans="1:8" s="10" customFormat="1" ht="13" customHeight="1" x14ac:dyDescent="0.2">
      <c r="C57" s="122"/>
    </row>
    <row r="58" spans="1:8" s="10" customFormat="1" ht="13" customHeight="1" x14ac:dyDescent="0.2">
      <c r="C58" s="122"/>
    </row>
    <row r="59" spans="1:8" s="10" customFormat="1" ht="13" customHeight="1" x14ac:dyDescent="0.2">
      <c r="C59" s="122"/>
      <c r="H59" s="32"/>
    </row>
    <row r="60" spans="1:8" s="10" customFormat="1" ht="13" customHeight="1" x14ac:dyDescent="0.2">
      <c r="A60" s="18" t="s">
        <v>2311</v>
      </c>
      <c r="C60" s="122"/>
      <c r="D60" s="18" t="s">
        <v>2296</v>
      </c>
    </row>
    <row r="61" spans="1:8" s="10" customFormat="1" ht="13" customHeight="1" x14ac:dyDescent="0.2">
      <c r="A61" s="19" t="s">
        <v>284</v>
      </c>
      <c r="C61" s="122"/>
      <c r="D61" s="19" t="s">
        <v>146</v>
      </c>
    </row>
    <row r="66" spans="6:6" x14ac:dyDescent="0.35">
      <c r="F66" s="129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796875" defaultRowHeight="14.5" x14ac:dyDescent="0.35"/>
  <cols>
    <col min="1" max="1" width="15" customWidth="1"/>
    <col min="2" max="2" width="43" customWidth="1"/>
    <col min="3" max="3" width="13.81640625" style="7" customWidth="1"/>
    <col min="4" max="4" width="3.1796875" customWidth="1"/>
    <col min="5" max="5" width="45.1796875" customWidth="1"/>
    <col min="6" max="6" width="13.81640625" customWidth="1"/>
    <col min="7" max="7" width="12.7265625" customWidth="1"/>
    <col min="9" max="9" width="14.1796875" customWidth="1"/>
    <col min="256" max="256" width="18.1796875" customWidth="1"/>
    <col min="257" max="257" width="45.1796875" customWidth="1"/>
    <col min="258" max="258" width="13.81640625" customWidth="1"/>
    <col min="259" max="259" width="9.1796875" customWidth="1"/>
    <col min="260" max="260" width="18.1796875" customWidth="1"/>
    <col min="261" max="261" width="45.1796875" customWidth="1"/>
    <col min="262" max="262" width="13.81640625" customWidth="1"/>
    <col min="263" max="263" width="12.7265625" customWidth="1"/>
    <col min="265" max="265" width="14.1796875" customWidth="1"/>
    <col min="512" max="512" width="18.1796875" customWidth="1"/>
    <col min="513" max="513" width="45.1796875" customWidth="1"/>
    <col min="514" max="514" width="13.81640625" customWidth="1"/>
    <col min="515" max="515" width="9.1796875" customWidth="1"/>
    <col min="516" max="516" width="18.1796875" customWidth="1"/>
    <col min="517" max="517" width="45.1796875" customWidth="1"/>
    <col min="518" max="518" width="13.81640625" customWidth="1"/>
    <col min="519" max="519" width="12.7265625" customWidth="1"/>
    <col min="521" max="521" width="14.1796875" customWidth="1"/>
    <col min="768" max="768" width="18.1796875" customWidth="1"/>
    <col min="769" max="769" width="45.1796875" customWidth="1"/>
    <col min="770" max="770" width="13.81640625" customWidth="1"/>
    <col min="771" max="771" width="9.1796875" customWidth="1"/>
    <col min="772" max="772" width="18.1796875" customWidth="1"/>
    <col min="773" max="773" width="45.1796875" customWidth="1"/>
    <col min="774" max="774" width="13.81640625" customWidth="1"/>
    <col min="775" max="775" width="12.7265625" customWidth="1"/>
    <col min="777" max="777" width="14.1796875" customWidth="1"/>
    <col min="1024" max="1024" width="18.1796875" customWidth="1"/>
    <col min="1025" max="1025" width="45.1796875" customWidth="1"/>
    <col min="1026" max="1026" width="13.81640625" customWidth="1"/>
    <col min="1027" max="1027" width="9.1796875" customWidth="1"/>
    <col min="1028" max="1028" width="18.1796875" customWidth="1"/>
    <col min="1029" max="1029" width="45.1796875" customWidth="1"/>
    <col min="1030" max="1030" width="13.81640625" customWidth="1"/>
    <col min="1031" max="1031" width="12.7265625" customWidth="1"/>
    <col min="1033" max="1033" width="14.1796875" customWidth="1"/>
    <col min="1280" max="1280" width="18.1796875" customWidth="1"/>
    <col min="1281" max="1281" width="45.1796875" customWidth="1"/>
    <col min="1282" max="1282" width="13.81640625" customWidth="1"/>
    <col min="1283" max="1283" width="9.1796875" customWidth="1"/>
    <col min="1284" max="1284" width="18.1796875" customWidth="1"/>
    <col min="1285" max="1285" width="45.1796875" customWidth="1"/>
    <col min="1286" max="1286" width="13.81640625" customWidth="1"/>
    <col min="1287" max="1287" width="12.7265625" customWidth="1"/>
    <col min="1289" max="1289" width="14.1796875" customWidth="1"/>
    <col min="1536" max="1536" width="18.1796875" customWidth="1"/>
    <col min="1537" max="1537" width="45.1796875" customWidth="1"/>
    <col min="1538" max="1538" width="13.81640625" customWidth="1"/>
    <col min="1539" max="1539" width="9.1796875" customWidth="1"/>
    <col min="1540" max="1540" width="18.1796875" customWidth="1"/>
    <col min="1541" max="1541" width="45.1796875" customWidth="1"/>
    <col min="1542" max="1542" width="13.81640625" customWidth="1"/>
    <col min="1543" max="1543" width="12.7265625" customWidth="1"/>
    <col min="1545" max="1545" width="14.1796875" customWidth="1"/>
    <col min="1792" max="1792" width="18.1796875" customWidth="1"/>
    <col min="1793" max="1793" width="45.1796875" customWidth="1"/>
    <col min="1794" max="1794" width="13.81640625" customWidth="1"/>
    <col min="1795" max="1795" width="9.1796875" customWidth="1"/>
    <col min="1796" max="1796" width="18.1796875" customWidth="1"/>
    <col min="1797" max="1797" width="45.1796875" customWidth="1"/>
    <col min="1798" max="1798" width="13.81640625" customWidth="1"/>
    <col min="1799" max="1799" width="12.7265625" customWidth="1"/>
    <col min="1801" max="1801" width="14.1796875" customWidth="1"/>
    <col min="2048" max="2048" width="18.1796875" customWidth="1"/>
    <col min="2049" max="2049" width="45.1796875" customWidth="1"/>
    <col min="2050" max="2050" width="13.81640625" customWidth="1"/>
    <col min="2051" max="2051" width="9.1796875" customWidth="1"/>
    <col min="2052" max="2052" width="18.1796875" customWidth="1"/>
    <col min="2053" max="2053" width="45.1796875" customWidth="1"/>
    <col min="2054" max="2054" width="13.81640625" customWidth="1"/>
    <col min="2055" max="2055" width="12.7265625" customWidth="1"/>
    <col min="2057" max="2057" width="14.1796875" customWidth="1"/>
    <col min="2304" max="2304" width="18.1796875" customWidth="1"/>
    <col min="2305" max="2305" width="45.1796875" customWidth="1"/>
    <col min="2306" max="2306" width="13.81640625" customWidth="1"/>
    <col min="2307" max="2307" width="9.1796875" customWidth="1"/>
    <col min="2308" max="2308" width="18.1796875" customWidth="1"/>
    <col min="2309" max="2309" width="45.1796875" customWidth="1"/>
    <col min="2310" max="2310" width="13.81640625" customWidth="1"/>
    <col min="2311" max="2311" width="12.7265625" customWidth="1"/>
    <col min="2313" max="2313" width="14.1796875" customWidth="1"/>
    <col min="2560" max="2560" width="18.1796875" customWidth="1"/>
    <col min="2561" max="2561" width="45.1796875" customWidth="1"/>
    <col min="2562" max="2562" width="13.81640625" customWidth="1"/>
    <col min="2563" max="2563" width="9.1796875" customWidth="1"/>
    <col min="2564" max="2564" width="18.1796875" customWidth="1"/>
    <col min="2565" max="2565" width="45.1796875" customWidth="1"/>
    <col min="2566" max="2566" width="13.81640625" customWidth="1"/>
    <col min="2567" max="2567" width="12.7265625" customWidth="1"/>
    <col min="2569" max="2569" width="14.1796875" customWidth="1"/>
    <col min="2816" max="2816" width="18.1796875" customWidth="1"/>
    <col min="2817" max="2817" width="45.1796875" customWidth="1"/>
    <col min="2818" max="2818" width="13.81640625" customWidth="1"/>
    <col min="2819" max="2819" width="9.1796875" customWidth="1"/>
    <col min="2820" max="2820" width="18.1796875" customWidth="1"/>
    <col min="2821" max="2821" width="45.1796875" customWidth="1"/>
    <col min="2822" max="2822" width="13.81640625" customWidth="1"/>
    <col min="2823" max="2823" width="12.7265625" customWidth="1"/>
    <col min="2825" max="2825" width="14.1796875" customWidth="1"/>
    <col min="3072" max="3072" width="18.1796875" customWidth="1"/>
    <col min="3073" max="3073" width="45.1796875" customWidth="1"/>
    <col min="3074" max="3074" width="13.81640625" customWidth="1"/>
    <col min="3075" max="3075" width="9.1796875" customWidth="1"/>
    <col min="3076" max="3076" width="18.1796875" customWidth="1"/>
    <col min="3077" max="3077" width="45.1796875" customWidth="1"/>
    <col min="3078" max="3078" width="13.81640625" customWidth="1"/>
    <col min="3079" max="3079" width="12.7265625" customWidth="1"/>
    <col min="3081" max="3081" width="14.1796875" customWidth="1"/>
    <col min="3328" max="3328" width="18.1796875" customWidth="1"/>
    <col min="3329" max="3329" width="45.1796875" customWidth="1"/>
    <col min="3330" max="3330" width="13.81640625" customWidth="1"/>
    <col min="3331" max="3331" width="9.1796875" customWidth="1"/>
    <col min="3332" max="3332" width="18.1796875" customWidth="1"/>
    <col min="3333" max="3333" width="45.1796875" customWidth="1"/>
    <col min="3334" max="3334" width="13.81640625" customWidth="1"/>
    <col min="3335" max="3335" width="12.7265625" customWidth="1"/>
    <col min="3337" max="3337" width="14.1796875" customWidth="1"/>
    <col min="3584" max="3584" width="18.1796875" customWidth="1"/>
    <col min="3585" max="3585" width="45.1796875" customWidth="1"/>
    <col min="3586" max="3586" width="13.81640625" customWidth="1"/>
    <col min="3587" max="3587" width="9.1796875" customWidth="1"/>
    <col min="3588" max="3588" width="18.1796875" customWidth="1"/>
    <col min="3589" max="3589" width="45.1796875" customWidth="1"/>
    <col min="3590" max="3590" width="13.81640625" customWidth="1"/>
    <col min="3591" max="3591" width="12.7265625" customWidth="1"/>
    <col min="3593" max="3593" width="14.1796875" customWidth="1"/>
    <col min="3840" max="3840" width="18.1796875" customWidth="1"/>
    <col min="3841" max="3841" width="45.1796875" customWidth="1"/>
    <col min="3842" max="3842" width="13.81640625" customWidth="1"/>
    <col min="3843" max="3843" width="9.1796875" customWidth="1"/>
    <col min="3844" max="3844" width="18.1796875" customWidth="1"/>
    <col min="3845" max="3845" width="45.1796875" customWidth="1"/>
    <col min="3846" max="3846" width="13.81640625" customWidth="1"/>
    <col min="3847" max="3847" width="12.7265625" customWidth="1"/>
    <col min="3849" max="3849" width="14.1796875" customWidth="1"/>
    <col min="4096" max="4096" width="18.1796875" customWidth="1"/>
    <col min="4097" max="4097" width="45.1796875" customWidth="1"/>
    <col min="4098" max="4098" width="13.81640625" customWidth="1"/>
    <col min="4099" max="4099" width="9.1796875" customWidth="1"/>
    <col min="4100" max="4100" width="18.1796875" customWidth="1"/>
    <col min="4101" max="4101" width="45.1796875" customWidth="1"/>
    <col min="4102" max="4102" width="13.81640625" customWidth="1"/>
    <col min="4103" max="4103" width="12.7265625" customWidth="1"/>
    <col min="4105" max="4105" width="14.1796875" customWidth="1"/>
    <col min="4352" max="4352" width="18.1796875" customWidth="1"/>
    <col min="4353" max="4353" width="45.1796875" customWidth="1"/>
    <col min="4354" max="4354" width="13.81640625" customWidth="1"/>
    <col min="4355" max="4355" width="9.1796875" customWidth="1"/>
    <col min="4356" max="4356" width="18.1796875" customWidth="1"/>
    <col min="4357" max="4357" width="45.1796875" customWidth="1"/>
    <col min="4358" max="4358" width="13.81640625" customWidth="1"/>
    <col min="4359" max="4359" width="12.7265625" customWidth="1"/>
    <col min="4361" max="4361" width="14.1796875" customWidth="1"/>
    <col min="4608" max="4608" width="18.1796875" customWidth="1"/>
    <col min="4609" max="4609" width="45.1796875" customWidth="1"/>
    <col min="4610" max="4610" width="13.81640625" customWidth="1"/>
    <col min="4611" max="4611" width="9.1796875" customWidth="1"/>
    <col min="4612" max="4612" width="18.1796875" customWidth="1"/>
    <col min="4613" max="4613" width="45.1796875" customWidth="1"/>
    <col min="4614" max="4614" width="13.81640625" customWidth="1"/>
    <col min="4615" max="4615" width="12.7265625" customWidth="1"/>
    <col min="4617" max="4617" width="14.1796875" customWidth="1"/>
    <col min="4864" max="4864" width="18.1796875" customWidth="1"/>
    <col min="4865" max="4865" width="45.1796875" customWidth="1"/>
    <col min="4866" max="4866" width="13.81640625" customWidth="1"/>
    <col min="4867" max="4867" width="9.1796875" customWidth="1"/>
    <col min="4868" max="4868" width="18.1796875" customWidth="1"/>
    <col min="4869" max="4869" width="45.1796875" customWidth="1"/>
    <col min="4870" max="4870" width="13.81640625" customWidth="1"/>
    <col min="4871" max="4871" width="12.7265625" customWidth="1"/>
    <col min="4873" max="4873" width="14.1796875" customWidth="1"/>
    <col min="5120" max="5120" width="18.1796875" customWidth="1"/>
    <col min="5121" max="5121" width="45.1796875" customWidth="1"/>
    <col min="5122" max="5122" width="13.81640625" customWidth="1"/>
    <col min="5123" max="5123" width="9.1796875" customWidth="1"/>
    <col min="5124" max="5124" width="18.1796875" customWidth="1"/>
    <col min="5125" max="5125" width="45.1796875" customWidth="1"/>
    <col min="5126" max="5126" width="13.81640625" customWidth="1"/>
    <col min="5127" max="5127" width="12.7265625" customWidth="1"/>
    <col min="5129" max="5129" width="14.1796875" customWidth="1"/>
    <col min="5376" max="5376" width="18.1796875" customWidth="1"/>
    <col min="5377" max="5377" width="45.1796875" customWidth="1"/>
    <col min="5378" max="5378" width="13.81640625" customWidth="1"/>
    <col min="5379" max="5379" width="9.1796875" customWidth="1"/>
    <col min="5380" max="5380" width="18.1796875" customWidth="1"/>
    <col min="5381" max="5381" width="45.1796875" customWidth="1"/>
    <col min="5382" max="5382" width="13.81640625" customWidth="1"/>
    <col min="5383" max="5383" width="12.7265625" customWidth="1"/>
    <col min="5385" max="5385" width="14.1796875" customWidth="1"/>
    <col min="5632" max="5632" width="18.1796875" customWidth="1"/>
    <col min="5633" max="5633" width="45.1796875" customWidth="1"/>
    <col min="5634" max="5634" width="13.81640625" customWidth="1"/>
    <col min="5635" max="5635" width="9.1796875" customWidth="1"/>
    <col min="5636" max="5636" width="18.1796875" customWidth="1"/>
    <col min="5637" max="5637" width="45.1796875" customWidth="1"/>
    <col min="5638" max="5638" width="13.81640625" customWidth="1"/>
    <col min="5639" max="5639" width="12.7265625" customWidth="1"/>
    <col min="5641" max="5641" width="14.1796875" customWidth="1"/>
    <col min="5888" max="5888" width="18.1796875" customWidth="1"/>
    <col min="5889" max="5889" width="45.1796875" customWidth="1"/>
    <col min="5890" max="5890" width="13.81640625" customWidth="1"/>
    <col min="5891" max="5891" width="9.1796875" customWidth="1"/>
    <col min="5892" max="5892" width="18.1796875" customWidth="1"/>
    <col min="5893" max="5893" width="45.1796875" customWidth="1"/>
    <col min="5894" max="5894" width="13.81640625" customWidth="1"/>
    <col min="5895" max="5895" width="12.7265625" customWidth="1"/>
    <col min="5897" max="5897" width="14.1796875" customWidth="1"/>
    <col min="6144" max="6144" width="18.1796875" customWidth="1"/>
    <col min="6145" max="6145" width="45.1796875" customWidth="1"/>
    <col min="6146" max="6146" width="13.81640625" customWidth="1"/>
    <col min="6147" max="6147" width="9.1796875" customWidth="1"/>
    <col min="6148" max="6148" width="18.1796875" customWidth="1"/>
    <col min="6149" max="6149" width="45.1796875" customWidth="1"/>
    <col min="6150" max="6150" width="13.81640625" customWidth="1"/>
    <col min="6151" max="6151" width="12.7265625" customWidth="1"/>
    <col min="6153" max="6153" width="14.1796875" customWidth="1"/>
    <col min="6400" max="6400" width="18.1796875" customWidth="1"/>
    <col min="6401" max="6401" width="45.1796875" customWidth="1"/>
    <col min="6402" max="6402" width="13.81640625" customWidth="1"/>
    <col min="6403" max="6403" width="9.1796875" customWidth="1"/>
    <col min="6404" max="6404" width="18.1796875" customWidth="1"/>
    <col min="6405" max="6405" width="45.1796875" customWidth="1"/>
    <col min="6406" max="6406" width="13.81640625" customWidth="1"/>
    <col min="6407" max="6407" width="12.7265625" customWidth="1"/>
    <col min="6409" max="6409" width="14.1796875" customWidth="1"/>
    <col min="6656" max="6656" width="18.1796875" customWidth="1"/>
    <col min="6657" max="6657" width="45.1796875" customWidth="1"/>
    <col min="6658" max="6658" width="13.81640625" customWidth="1"/>
    <col min="6659" max="6659" width="9.1796875" customWidth="1"/>
    <col min="6660" max="6660" width="18.1796875" customWidth="1"/>
    <col min="6661" max="6661" width="45.1796875" customWidth="1"/>
    <col min="6662" max="6662" width="13.81640625" customWidth="1"/>
    <col min="6663" max="6663" width="12.7265625" customWidth="1"/>
    <col min="6665" max="6665" width="14.1796875" customWidth="1"/>
    <col min="6912" max="6912" width="18.1796875" customWidth="1"/>
    <col min="6913" max="6913" width="45.1796875" customWidth="1"/>
    <col min="6914" max="6914" width="13.81640625" customWidth="1"/>
    <col min="6915" max="6915" width="9.1796875" customWidth="1"/>
    <col min="6916" max="6916" width="18.1796875" customWidth="1"/>
    <col min="6917" max="6917" width="45.1796875" customWidth="1"/>
    <col min="6918" max="6918" width="13.81640625" customWidth="1"/>
    <col min="6919" max="6919" width="12.7265625" customWidth="1"/>
    <col min="6921" max="6921" width="14.1796875" customWidth="1"/>
    <col min="7168" max="7168" width="18.1796875" customWidth="1"/>
    <col min="7169" max="7169" width="45.1796875" customWidth="1"/>
    <col min="7170" max="7170" width="13.81640625" customWidth="1"/>
    <col min="7171" max="7171" width="9.1796875" customWidth="1"/>
    <col min="7172" max="7172" width="18.1796875" customWidth="1"/>
    <col min="7173" max="7173" width="45.1796875" customWidth="1"/>
    <col min="7174" max="7174" width="13.81640625" customWidth="1"/>
    <col min="7175" max="7175" width="12.7265625" customWidth="1"/>
    <col min="7177" max="7177" width="14.1796875" customWidth="1"/>
    <col min="7424" max="7424" width="18.1796875" customWidth="1"/>
    <col min="7425" max="7425" width="45.1796875" customWidth="1"/>
    <col min="7426" max="7426" width="13.81640625" customWidth="1"/>
    <col min="7427" max="7427" width="9.1796875" customWidth="1"/>
    <col min="7428" max="7428" width="18.1796875" customWidth="1"/>
    <col min="7429" max="7429" width="45.1796875" customWidth="1"/>
    <col min="7430" max="7430" width="13.81640625" customWidth="1"/>
    <col min="7431" max="7431" width="12.7265625" customWidth="1"/>
    <col min="7433" max="7433" width="14.1796875" customWidth="1"/>
    <col min="7680" max="7680" width="18.1796875" customWidth="1"/>
    <col min="7681" max="7681" width="45.1796875" customWidth="1"/>
    <col min="7682" max="7682" width="13.81640625" customWidth="1"/>
    <col min="7683" max="7683" width="9.1796875" customWidth="1"/>
    <col min="7684" max="7684" width="18.1796875" customWidth="1"/>
    <col min="7685" max="7685" width="45.1796875" customWidth="1"/>
    <col min="7686" max="7686" width="13.81640625" customWidth="1"/>
    <col min="7687" max="7687" width="12.7265625" customWidth="1"/>
    <col min="7689" max="7689" width="14.1796875" customWidth="1"/>
    <col min="7936" max="7936" width="18.1796875" customWidth="1"/>
    <col min="7937" max="7937" width="45.1796875" customWidth="1"/>
    <col min="7938" max="7938" width="13.81640625" customWidth="1"/>
    <col min="7939" max="7939" width="9.1796875" customWidth="1"/>
    <col min="7940" max="7940" width="18.1796875" customWidth="1"/>
    <col min="7941" max="7941" width="45.1796875" customWidth="1"/>
    <col min="7942" max="7942" width="13.81640625" customWidth="1"/>
    <col min="7943" max="7943" width="12.7265625" customWidth="1"/>
    <col min="7945" max="7945" width="14.1796875" customWidth="1"/>
    <col min="8192" max="8192" width="18.1796875" customWidth="1"/>
    <col min="8193" max="8193" width="45.1796875" customWidth="1"/>
    <col min="8194" max="8194" width="13.81640625" customWidth="1"/>
    <col min="8195" max="8195" width="9.1796875" customWidth="1"/>
    <col min="8196" max="8196" width="18.1796875" customWidth="1"/>
    <col min="8197" max="8197" width="45.1796875" customWidth="1"/>
    <col min="8198" max="8198" width="13.81640625" customWidth="1"/>
    <col min="8199" max="8199" width="12.7265625" customWidth="1"/>
    <col min="8201" max="8201" width="14.1796875" customWidth="1"/>
    <col min="8448" max="8448" width="18.1796875" customWidth="1"/>
    <col min="8449" max="8449" width="45.1796875" customWidth="1"/>
    <col min="8450" max="8450" width="13.81640625" customWidth="1"/>
    <col min="8451" max="8451" width="9.1796875" customWidth="1"/>
    <col min="8452" max="8452" width="18.1796875" customWidth="1"/>
    <col min="8453" max="8453" width="45.1796875" customWidth="1"/>
    <col min="8454" max="8454" width="13.81640625" customWidth="1"/>
    <col min="8455" max="8455" width="12.7265625" customWidth="1"/>
    <col min="8457" max="8457" width="14.1796875" customWidth="1"/>
    <col min="8704" max="8704" width="18.1796875" customWidth="1"/>
    <col min="8705" max="8705" width="45.1796875" customWidth="1"/>
    <col min="8706" max="8706" width="13.81640625" customWidth="1"/>
    <col min="8707" max="8707" width="9.1796875" customWidth="1"/>
    <col min="8708" max="8708" width="18.1796875" customWidth="1"/>
    <col min="8709" max="8709" width="45.1796875" customWidth="1"/>
    <col min="8710" max="8710" width="13.81640625" customWidth="1"/>
    <col min="8711" max="8711" width="12.7265625" customWidth="1"/>
    <col min="8713" max="8713" width="14.1796875" customWidth="1"/>
    <col min="8960" max="8960" width="18.1796875" customWidth="1"/>
    <col min="8961" max="8961" width="45.1796875" customWidth="1"/>
    <col min="8962" max="8962" width="13.81640625" customWidth="1"/>
    <col min="8963" max="8963" width="9.1796875" customWidth="1"/>
    <col min="8964" max="8964" width="18.1796875" customWidth="1"/>
    <col min="8965" max="8965" width="45.1796875" customWidth="1"/>
    <col min="8966" max="8966" width="13.81640625" customWidth="1"/>
    <col min="8967" max="8967" width="12.7265625" customWidth="1"/>
    <col min="8969" max="8969" width="14.1796875" customWidth="1"/>
    <col min="9216" max="9216" width="18.1796875" customWidth="1"/>
    <col min="9217" max="9217" width="45.1796875" customWidth="1"/>
    <col min="9218" max="9218" width="13.81640625" customWidth="1"/>
    <col min="9219" max="9219" width="9.1796875" customWidth="1"/>
    <col min="9220" max="9220" width="18.1796875" customWidth="1"/>
    <col min="9221" max="9221" width="45.1796875" customWidth="1"/>
    <col min="9222" max="9222" width="13.81640625" customWidth="1"/>
    <col min="9223" max="9223" width="12.7265625" customWidth="1"/>
    <col min="9225" max="9225" width="14.1796875" customWidth="1"/>
    <col min="9472" max="9472" width="18.1796875" customWidth="1"/>
    <col min="9473" max="9473" width="45.1796875" customWidth="1"/>
    <col min="9474" max="9474" width="13.81640625" customWidth="1"/>
    <col min="9475" max="9475" width="9.1796875" customWidth="1"/>
    <col min="9476" max="9476" width="18.1796875" customWidth="1"/>
    <col min="9477" max="9477" width="45.1796875" customWidth="1"/>
    <col min="9478" max="9478" width="13.81640625" customWidth="1"/>
    <col min="9479" max="9479" width="12.7265625" customWidth="1"/>
    <col min="9481" max="9481" width="14.1796875" customWidth="1"/>
    <col min="9728" max="9728" width="18.1796875" customWidth="1"/>
    <col min="9729" max="9729" width="45.1796875" customWidth="1"/>
    <col min="9730" max="9730" width="13.81640625" customWidth="1"/>
    <col min="9731" max="9731" width="9.1796875" customWidth="1"/>
    <col min="9732" max="9732" width="18.1796875" customWidth="1"/>
    <col min="9733" max="9733" width="45.1796875" customWidth="1"/>
    <col min="9734" max="9734" width="13.81640625" customWidth="1"/>
    <col min="9735" max="9735" width="12.7265625" customWidth="1"/>
    <col min="9737" max="9737" width="14.1796875" customWidth="1"/>
    <col min="9984" max="9984" width="18.1796875" customWidth="1"/>
    <col min="9985" max="9985" width="45.1796875" customWidth="1"/>
    <col min="9986" max="9986" width="13.81640625" customWidth="1"/>
    <col min="9987" max="9987" width="9.1796875" customWidth="1"/>
    <col min="9988" max="9988" width="18.1796875" customWidth="1"/>
    <col min="9989" max="9989" width="45.1796875" customWidth="1"/>
    <col min="9990" max="9990" width="13.81640625" customWidth="1"/>
    <col min="9991" max="9991" width="12.7265625" customWidth="1"/>
    <col min="9993" max="9993" width="14.1796875" customWidth="1"/>
    <col min="10240" max="10240" width="18.1796875" customWidth="1"/>
    <col min="10241" max="10241" width="45.1796875" customWidth="1"/>
    <col min="10242" max="10242" width="13.81640625" customWidth="1"/>
    <col min="10243" max="10243" width="9.1796875" customWidth="1"/>
    <col min="10244" max="10244" width="18.1796875" customWidth="1"/>
    <col min="10245" max="10245" width="45.1796875" customWidth="1"/>
    <col min="10246" max="10246" width="13.81640625" customWidth="1"/>
    <col min="10247" max="10247" width="12.7265625" customWidth="1"/>
    <col min="10249" max="10249" width="14.1796875" customWidth="1"/>
    <col min="10496" max="10496" width="18.1796875" customWidth="1"/>
    <col min="10497" max="10497" width="45.1796875" customWidth="1"/>
    <col min="10498" max="10498" width="13.81640625" customWidth="1"/>
    <col min="10499" max="10499" width="9.1796875" customWidth="1"/>
    <col min="10500" max="10500" width="18.1796875" customWidth="1"/>
    <col min="10501" max="10501" width="45.1796875" customWidth="1"/>
    <col min="10502" max="10502" width="13.81640625" customWidth="1"/>
    <col min="10503" max="10503" width="12.7265625" customWidth="1"/>
    <col min="10505" max="10505" width="14.1796875" customWidth="1"/>
    <col min="10752" max="10752" width="18.1796875" customWidth="1"/>
    <col min="10753" max="10753" width="45.1796875" customWidth="1"/>
    <col min="10754" max="10754" width="13.81640625" customWidth="1"/>
    <col min="10755" max="10755" width="9.1796875" customWidth="1"/>
    <col min="10756" max="10756" width="18.1796875" customWidth="1"/>
    <col min="10757" max="10757" width="45.1796875" customWidth="1"/>
    <col min="10758" max="10758" width="13.81640625" customWidth="1"/>
    <col min="10759" max="10759" width="12.7265625" customWidth="1"/>
    <col min="10761" max="10761" width="14.1796875" customWidth="1"/>
    <col min="11008" max="11008" width="18.1796875" customWidth="1"/>
    <col min="11009" max="11009" width="45.1796875" customWidth="1"/>
    <col min="11010" max="11010" width="13.81640625" customWidth="1"/>
    <col min="11011" max="11011" width="9.1796875" customWidth="1"/>
    <col min="11012" max="11012" width="18.1796875" customWidth="1"/>
    <col min="11013" max="11013" width="45.1796875" customWidth="1"/>
    <col min="11014" max="11014" width="13.81640625" customWidth="1"/>
    <col min="11015" max="11015" width="12.7265625" customWidth="1"/>
    <col min="11017" max="11017" width="14.1796875" customWidth="1"/>
    <col min="11264" max="11264" width="18.1796875" customWidth="1"/>
    <col min="11265" max="11265" width="45.1796875" customWidth="1"/>
    <col min="11266" max="11266" width="13.81640625" customWidth="1"/>
    <col min="11267" max="11267" width="9.1796875" customWidth="1"/>
    <col min="11268" max="11268" width="18.1796875" customWidth="1"/>
    <col min="11269" max="11269" width="45.1796875" customWidth="1"/>
    <col min="11270" max="11270" width="13.81640625" customWidth="1"/>
    <col min="11271" max="11271" width="12.7265625" customWidth="1"/>
    <col min="11273" max="11273" width="14.1796875" customWidth="1"/>
    <col min="11520" max="11520" width="18.1796875" customWidth="1"/>
    <col min="11521" max="11521" width="45.1796875" customWidth="1"/>
    <col min="11522" max="11522" width="13.81640625" customWidth="1"/>
    <col min="11523" max="11523" width="9.1796875" customWidth="1"/>
    <col min="11524" max="11524" width="18.1796875" customWidth="1"/>
    <col min="11525" max="11525" width="45.1796875" customWidth="1"/>
    <col min="11526" max="11526" width="13.81640625" customWidth="1"/>
    <col min="11527" max="11527" width="12.7265625" customWidth="1"/>
    <col min="11529" max="11529" width="14.1796875" customWidth="1"/>
    <col min="11776" max="11776" width="18.1796875" customWidth="1"/>
    <col min="11777" max="11777" width="45.1796875" customWidth="1"/>
    <col min="11778" max="11778" width="13.81640625" customWidth="1"/>
    <col min="11779" max="11779" width="9.1796875" customWidth="1"/>
    <col min="11780" max="11780" width="18.1796875" customWidth="1"/>
    <col min="11781" max="11781" width="45.1796875" customWidth="1"/>
    <col min="11782" max="11782" width="13.81640625" customWidth="1"/>
    <col min="11783" max="11783" width="12.7265625" customWidth="1"/>
    <col min="11785" max="11785" width="14.1796875" customWidth="1"/>
    <col min="12032" max="12032" width="18.1796875" customWidth="1"/>
    <col min="12033" max="12033" width="45.1796875" customWidth="1"/>
    <col min="12034" max="12034" width="13.81640625" customWidth="1"/>
    <col min="12035" max="12035" width="9.1796875" customWidth="1"/>
    <col min="12036" max="12036" width="18.1796875" customWidth="1"/>
    <col min="12037" max="12037" width="45.1796875" customWidth="1"/>
    <col min="12038" max="12038" width="13.81640625" customWidth="1"/>
    <col min="12039" max="12039" width="12.7265625" customWidth="1"/>
    <col min="12041" max="12041" width="14.1796875" customWidth="1"/>
    <col min="12288" max="12288" width="18.1796875" customWidth="1"/>
    <col min="12289" max="12289" width="45.1796875" customWidth="1"/>
    <col min="12290" max="12290" width="13.81640625" customWidth="1"/>
    <col min="12291" max="12291" width="9.1796875" customWidth="1"/>
    <col min="12292" max="12292" width="18.1796875" customWidth="1"/>
    <col min="12293" max="12293" width="45.1796875" customWidth="1"/>
    <col min="12294" max="12294" width="13.81640625" customWidth="1"/>
    <col min="12295" max="12295" width="12.7265625" customWidth="1"/>
    <col min="12297" max="12297" width="14.1796875" customWidth="1"/>
    <col min="12544" max="12544" width="18.1796875" customWidth="1"/>
    <col min="12545" max="12545" width="45.1796875" customWidth="1"/>
    <col min="12546" max="12546" width="13.81640625" customWidth="1"/>
    <col min="12547" max="12547" width="9.1796875" customWidth="1"/>
    <col min="12548" max="12548" width="18.1796875" customWidth="1"/>
    <col min="12549" max="12549" width="45.1796875" customWidth="1"/>
    <col min="12550" max="12550" width="13.81640625" customWidth="1"/>
    <col min="12551" max="12551" width="12.7265625" customWidth="1"/>
    <col min="12553" max="12553" width="14.1796875" customWidth="1"/>
    <col min="12800" max="12800" width="18.1796875" customWidth="1"/>
    <col min="12801" max="12801" width="45.1796875" customWidth="1"/>
    <col min="12802" max="12802" width="13.81640625" customWidth="1"/>
    <col min="12803" max="12803" width="9.1796875" customWidth="1"/>
    <col min="12804" max="12804" width="18.1796875" customWidth="1"/>
    <col min="12805" max="12805" width="45.1796875" customWidth="1"/>
    <col min="12806" max="12806" width="13.81640625" customWidth="1"/>
    <col min="12807" max="12807" width="12.7265625" customWidth="1"/>
    <col min="12809" max="12809" width="14.1796875" customWidth="1"/>
    <col min="13056" max="13056" width="18.1796875" customWidth="1"/>
    <col min="13057" max="13057" width="45.1796875" customWidth="1"/>
    <col min="13058" max="13058" width="13.81640625" customWidth="1"/>
    <col min="13059" max="13059" width="9.1796875" customWidth="1"/>
    <col min="13060" max="13060" width="18.1796875" customWidth="1"/>
    <col min="13061" max="13061" width="45.1796875" customWidth="1"/>
    <col min="13062" max="13062" width="13.81640625" customWidth="1"/>
    <col min="13063" max="13063" width="12.7265625" customWidth="1"/>
    <col min="13065" max="13065" width="14.1796875" customWidth="1"/>
    <col min="13312" max="13312" width="18.1796875" customWidth="1"/>
    <col min="13313" max="13313" width="45.1796875" customWidth="1"/>
    <col min="13314" max="13314" width="13.81640625" customWidth="1"/>
    <col min="13315" max="13315" width="9.1796875" customWidth="1"/>
    <col min="13316" max="13316" width="18.1796875" customWidth="1"/>
    <col min="13317" max="13317" width="45.1796875" customWidth="1"/>
    <col min="13318" max="13318" width="13.81640625" customWidth="1"/>
    <col min="13319" max="13319" width="12.7265625" customWidth="1"/>
    <col min="13321" max="13321" width="14.1796875" customWidth="1"/>
    <col min="13568" max="13568" width="18.1796875" customWidth="1"/>
    <col min="13569" max="13569" width="45.1796875" customWidth="1"/>
    <col min="13570" max="13570" width="13.81640625" customWidth="1"/>
    <col min="13571" max="13571" width="9.1796875" customWidth="1"/>
    <col min="13572" max="13572" width="18.1796875" customWidth="1"/>
    <col min="13573" max="13573" width="45.1796875" customWidth="1"/>
    <col min="13574" max="13574" width="13.81640625" customWidth="1"/>
    <col min="13575" max="13575" width="12.7265625" customWidth="1"/>
    <col min="13577" max="13577" width="14.1796875" customWidth="1"/>
    <col min="13824" max="13824" width="18.1796875" customWidth="1"/>
    <col min="13825" max="13825" width="45.1796875" customWidth="1"/>
    <col min="13826" max="13826" width="13.81640625" customWidth="1"/>
    <col min="13827" max="13827" width="9.1796875" customWidth="1"/>
    <col min="13828" max="13828" width="18.1796875" customWidth="1"/>
    <col min="13829" max="13829" width="45.1796875" customWidth="1"/>
    <col min="13830" max="13830" width="13.81640625" customWidth="1"/>
    <col min="13831" max="13831" width="12.7265625" customWidth="1"/>
    <col min="13833" max="13833" width="14.1796875" customWidth="1"/>
    <col min="14080" max="14080" width="18.1796875" customWidth="1"/>
    <col min="14081" max="14081" width="45.1796875" customWidth="1"/>
    <col min="14082" max="14082" width="13.81640625" customWidth="1"/>
    <col min="14083" max="14083" width="9.1796875" customWidth="1"/>
    <col min="14084" max="14084" width="18.1796875" customWidth="1"/>
    <col min="14085" max="14085" width="45.1796875" customWidth="1"/>
    <col min="14086" max="14086" width="13.81640625" customWidth="1"/>
    <col min="14087" max="14087" width="12.7265625" customWidth="1"/>
    <col min="14089" max="14089" width="14.1796875" customWidth="1"/>
    <col min="14336" max="14336" width="18.1796875" customWidth="1"/>
    <col min="14337" max="14337" width="45.1796875" customWidth="1"/>
    <col min="14338" max="14338" width="13.81640625" customWidth="1"/>
    <col min="14339" max="14339" width="9.1796875" customWidth="1"/>
    <col min="14340" max="14340" width="18.1796875" customWidth="1"/>
    <col min="14341" max="14341" width="45.1796875" customWidth="1"/>
    <col min="14342" max="14342" width="13.81640625" customWidth="1"/>
    <col min="14343" max="14343" width="12.7265625" customWidth="1"/>
    <col min="14345" max="14345" width="14.1796875" customWidth="1"/>
    <col min="14592" max="14592" width="18.1796875" customWidth="1"/>
    <col min="14593" max="14593" width="45.1796875" customWidth="1"/>
    <col min="14594" max="14594" width="13.81640625" customWidth="1"/>
    <col min="14595" max="14595" width="9.1796875" customWidth="1"/>
    <col min="14596" max="14596" width="18.1796875" customWidth="1"/>
    <col min="14597" max="14597" width="45.1796875" customWidth="1"/>
    <col min="14598" max="14598" width="13.81640625" customWidth="1"/>
    <col min="14599" max="14599" width="12.7265625" customWidth="1"/>
    <col min="14601" max="14601" width="14.1796875" customWidth="1"/>
    <col min="14848" max="14848" width="18.1796875" customWidth="1"/>
    <col min="14849" max="14849" width="45.1796875" customWidth="1"/>
    <col min="14850" max="14850" width="13.81640625" customWidth="1"/>
    <col min="14851" max="14851" width="9.1796875" customWidth="1"/>
    <col min="14852" max="14852" width="18.1796875" customWidth="1"/>
    <col min="14853" max="14853" width="45.1796875" customWidth="1"/>
    <col min="14854" max="14854" width="13.81640625" customWidth="1"/>
    <col min="14855" max="14855" width="12.7265625" customWidth="1"/>
    <col min="14857" max="14857" width="14.1796875" customWidth="1"/>
    <col min="15104" max="15104" width="18.1796875" customWidth="1"/>
    <col min="15105" max="15105" width="45.1796875" customWidth="1"/>
    <col min="15106" max="15106" width="13.81640625" customWidth="1"/>
    <col min="15107" max="15107" width="9.1796875" customWidth="1"/>
    <col min="15108" max="15108" width="18.1796875" customWidth="1"/>
    <col min="15109" max="15109" width="45.1796875" customWidth="1"/>
    <col min="15110" max="15110" width="13.81640625" customWidth="1"/>
    <col min="15111" max="15111" width="12.7265625" customWidth="1"/>
    <col min="15113" max="15113" width="14.1796875" customWidth="1"/>
    <col min="15360" max="15360" width="18.1796875" customWidth="1"/>
    <col min="15361" max="15361" width="45.1796875" customWidth="1"/>
    <col min="15362" max="15362" width="13.81640625" customWidth="1"/>
    <col min="15363" max="15363" width="9.1796875" customWidth="1"/>
    <col min="15364" max="15364" width="18.1796875" customWidth="1"/>
    <col min="15365" max="15365" width="45.1796875" customWidth="1"/>
    <col min="15366" max="15366" width="13.81640625" customWidth="1"/>
    <col min="15367" max="15367" width="12.7265625" customWidth="1"/>
    <col min="15369" max="15369" width="14.1796875" customWidth="1"/>
    <col min="15616" max="15616" width="18.1796875" customWidth="1"/>
    <col min="15617" max="15617" width="45.1796875" customWidth="1"/>
    <col min="15618" max="15618" width="13.81640625" customWidth="1"/>
    <col min="15619" max="15619" width="9.1796875" customWidth="1"/>
    <col min="15620" max="15620" width="18.1796875" customWidth="1"/>
    <col min="15621" max="15621" width="45.1796875" customWidth="1"/>
    <col min="15622" max="15622" width="13.81640625" customWidth="1"/>
    <col min="15623" max="15623" width="12.7265625" customWidth="1"/>
    <col min="15625" max="15625" width="14.1796875" customWidth="1"/>
    <col min="15872" max="15872" width="18.1796875" customWidth="1"/>
    <col min="15873" max="15873" width="45.1796875" customWidth="1"/>
    <col min="15874" max="15874" width="13.81640625" customWidth="1"/>
    <col min="15875" max="15875" width="9.1796875" customWidth="1"/>
    <col min="15876" max="15876" width="18.1796875" customWidth="1"/>
    <col min="15877" max="15877" width="45.1796875" customWidth="1"/>
    <col min="15878" max="15878" width="13.81640625" customWidth="1"/>
    <col min="15879" max="15879" width="12.7265625" customWidth="1"/>
    <col min="15881" max="15881" width="14.1796875" customWidth="1"/>
    <col min="16128" max="16128" width="18.1796875" customWidth="1"/>
    <col min="16129" max="16129" width="45.1796875" customWidth="1"/>
    <col min="16130" max="16130" width="13.81640625" customWidth="1"/>
    <col min="16131" max="16131" width="9.1796875" customWidth="1"/>
    <col min="16132" max="16132" width="18.1796875" customWidth="1"/>
    <col min="16133" max="16133" width="45.1796875" customWidth="1"/>
    <col min="16134" max="16134" width="13.81640625" customWidth="1"/>
    <col min="16135" max="16135" width="12.7265625" customWidth="1"/>
    <col min="16137" max="16137" width="14.1796875" customWidth="1"/>
  </cols>
  <sheetData>
    <row r="1" spans="1:3" s="22" customFormat="1" ht="20.149999999999999" customHeight="1" x14ac:dyDescent="0.35">
      <c r="B1" s="23" t="s">
        <v>78</v>
      </c>
      <c r="C1" s="4"/>
    </row>
    <row r="2" spans="1:3" ht="18" customHeight="1" x14ac:dyDescent="0.35">
      <c r="B2" s="3" t="s">
        <v>143</v>
      </c>
      <c r="C2" s="4"/>
    </row>
    <row r="3" spans="1:3" ht="18" customHeight="1" x14ac:dyDescent="0.35">
      <c r="B3" s="3" t="s">
        <v>79</v>
      </c>
      <c r="C3" s="4"/>
    </row>
    <row r="4" spans="1:3" ht="18" customHeight="1" x14ac:dyDescent="0.35">
      <c r="B4" s="3"/>
      <c r="C4" s="4"/>
    </row>
    <row r="5" spans="1:3" ht="18" customHeight="1" x14ac:dyDescent="0.35">
      <c r="B5" s="3"/>
      <c r="C5" s="4"/>
    </row>
    <row r="6" spans="1:3" ht="15" customHeight="1" x14ac:dyDescent="0.35"/>
    <row r="7" spans="1:3" ht="13" customHeight="1" x14ac:dyDescent="0.35">
      <c r="A7" s="40" t="s">
        <v>96</v>
      </c>
      <c r="B7" s="10"/>
      <c r="C7" s="31"/>
    </row>
    <row r="8" spans="1:3" s="10" customFormat="1" ht="13" customHeight="1" x14ac:dyDescent="0.2">
      <c r="A8" s="21"/>
      <c r="C8" s="31"/>
    </row>
    <row r="9" spans="1:3" s="10" customFormat="1" ht="13" customHeight="1" x14ac:dyDescent="0.25">
      <c r="A9" s="40" t="s">
        <v>97</v>
      </c>
      <c r="C9" s="31"/>
    </row>
    <row r="10" spans="1:3" s="10" customFormat="1" ht="13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3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3" hidden="1" customHeight="1" x14ac:dyDescent="0.2">
      <c r="A12" s="21" t="s">
        <v>134</v>
      </c>
      <c r="C12" s="31">
        <v>0</v>
      </c>
    </row>
    <row r="13" spans="1:3" s="10" customFormat="1" ht="13" hidden="1" customHeight="1" x14ac:dyDescent="0.2">
      <c r="A13" s="21" t="s">
        <v>135</v>
      </c>
      <c r="C13" s="31">
        <v>0</v>
      </c>
    </row>
    <row r="14" spans="1:3" s="10" customFormat="1" ht="13" hidden="1" customHeight="1" x14ac:dyDescent="0.2">
      <c r="A14" s="21" t="s">
        <v>99</v>
      </c>
      <c r="C14" s="31">
        <v>0</v>
      </c>
    </row>
    <row r="15" spans="1:3" s="10" customFormat="1" ht="13" customHeight="1" x14ac:dyDescent="0.25">
      <c r="A15" s="40" t="s">
        <v>100</v>
      </c>
      <c r="C15" s="41" t="e">
        <f>SUM(C10:C14)</f>
        <v>#REF!</v>
      </c>
    </row>
    <row r="16" spans="1:3" s="10" customFormat="1" ht="13" customHeight="1" x14ac:dyDescent="0.2">
      <c r="A16" s="21"/>
      <c r="C16" s="31"/>
    </row>
    <row r="17" spans="1:3" s="10" customFormat="1" ht="12.75" customHeight="1" x14ac:dyDescent="0.25">
      <c r="A17" s="40" t="s">
        <v>7</v>
      </c>
      <c r="C17" s="31"/>
    </row>
    <row r="18" spans="1:3" s="10" customFormat="1" ht="13" hidden="1" customHeight="1" x14ac:dyDescent="0.2">
      <c r="A18" s="21" t="s">
        <v>101</v>
      </c>
      <c r="C18" s="31">
        <v>0</v>
      </c>
    </row>
    <row r="19" spans="1:3" s="10" customFormat="1" ht="13" customHeight="1" x14ac:dyDescent="0.2">
      <c r="A19" s="21" t="s">
        <v>117</v>
      </c>
      <c r="C19" s="31" t="e">
        <f>+Balanza!#REF!</f>
        <v>#REF!</v>
      </c>
    </row>
    <row r="20" spans="1:3" s="10" customFormat="1" ht="13" customHeight="1" x14ac:dyDescent="0.25">
      <c r="A20" s="40" t="s">
        <v>102</v>
      </c>
      <c r="C20" s="41" t="e">
        <f>SUM(C18:C19)</f>
        <v>#REF!</v>
      </c>
    </row>
    <row r="21" spans="1:3" s="10" customFormat="1" ht="13" customHeight="1" x14ac:dyDescent="0.2">
      <c r="C21" s="32"/>
    </row>
    <row r="22" spans="1:3" s="10" customFormat="1" ht="13" customHeight="1" x14ac:dyDescent="0.25">
      <c r="A22" s="40" t="s">
        <v>103</v>
      </c>
      <c r="C22" s="31"/>
    </row>
    <row r="23" spans="1:3" s="10" customFormat="1" ht="13" customHeight="1" x14ac:dyDescent="0.2">
      <c r="A23" s="10" t="s">
        <v>136</v>
      </c>
      <c r="C23" s="32" t="e">
        <f>+Balanza!#REF!</f>
        <v>#REF!</v>
      </c>
    </row>
    <row r="24" spans="1:3" s="10" customFormat="1" ht="13" customHeight="1" x14ac:dyDescent="0.25">
      <c r="A24" s="16" t="s">
        <v>104</v>
      </c>
      <c r="C24" s="33" t="e">
        <f>SUM(C23)</f>
        <v>#REF!</v>
      </c>
    </row>
    <row r="25" spans="1:3" s="10" customFormat="1" ht="13" customHeight="1" x14ac:dyDescent="0.2">
      <c r="A25" s="21" t="s">
        <v>105</v>
      </c>
      <c r="C25" s="31"/>
    </row>
    <row r="26" spans="1:3" s="10" customFormat="1" ht="13" customHeight="1" x14ac:dyDescent="0.25">
      <c r="A26" s="30" t="s">
        <v>106</v>
      </c>
      <c r="C26" s="41" t="e">
        <f>+C15+C20+C24</f>
        <v>#REF!</v>
      </c>
    </row>
    <row r="27" spans="1:3" s="10" customFormat="1" ht="13" customHeight="1" x14ac:dyDescent="0.2">
      <c r="A27" s="9" t="s">
        <v>105</v>
      </c>
      <c r="C27" s="31"/>
    </row>
    <row r="28" spans="1:3" s="10" customFormat="1" ht="13" customHeight="1" x14ac:dyDescent="0.2">
      <c r="A28" s="9"/>
      <c r="C28" s="31"/>
    </row>
    <row r="29" spans="1:3" s="10" customFormat="1" ht="13" customHeight="1" x14ac:dyDescent="0.25">
      <c r="A29" s="40" t="s">
        <v>132</v>
      </c>
      <c r="C29" s="31"/>
    </row>
    <row r="30" spans="1:3" s="10" customFormat="1" ht="13" customHeight="1" x14ac:dyDescent="0.2">
      <c r="A30" s="9"/>
      <c r="C30" s="31"/>
    </row>
    <row r="31" spans="1:3" s="10" customFormat="1" ht="13" hidden="1" customHeight="1" x14ac:dyDescent="0.25">
      <c r="A31" s="30" t="s">
        <v>107</v>
      </c>
      <c r="C31" s="31"/>
    </row>
    <row r="32" spans="1:3" s="10" customFormat="1" ht="13" hidden="1" customHeight="1" x14ac:dyDescent="0.2">
      <c r="A32" s="9" t="s">
        <v>108</v>
      </c>
      <c r="C32" s="31">
        <v>0</v>
      </c>
    </row>
    <row r="33" spans="1:3" s="10" customFormat="1" ht="13" hidden="1" customHeight="1" x14ac:dyDescent="0.2">
      <c r="A33" s="21" t="s">
        <v>109</v>
      </c>
      <c r="C33" s="31">
        <v>0</v>
      </c>
    </row>
    <row r="34" spans="1:3" s="10" customFormat="1" ht="13" hidden="1" customHeight="1" x14ac:dyDescent="0.2">
      <c r="A34" s="21" t="s">
        <v>110</v>
      </c>
      <c r="C34" s="31">
        <v>0</v>
      </c>
    </row>
    <row r="35" spans="1:3" s="10" customFormat="1" ht="13" hidden="1" customHeight="1" x14ac:dyDescent="0.2">
      <c r="A35" s="21" t="s">
        <v>111</v>
      </c>
      <c r="C35" s="31">
        <v>0</v>
      </c>
    </row>
    <row r="36" spans="1:3" s="10" customFormat="1" ht="13" hidden="1" customHeight="1" x14ac:dyDescent="0.2">
      <c r="A36" s="10" t="s">
        <v>112</v>
      </c>
      <c r="C36" s="32">
        <v>0</v>
      </c>
    </row>
    <row r="37" spans="1:3" s="10" customFormat="1" ht="13" hidden="1" customHeight="1" x14ac:dyDescent="0.25">
      <c r="A37" s="16" t="s">
        <v>113</v>
      </c>
      <c r="C37" s="33">
        <f>SUM(C32:C36)</f>
        <v>0</v>
      </c>
    </row>
    <row r="38" spans="1:3" s="10" customFormat="1" ht="13" hidden="1" customHeight="1" x14ac:dyDescent="0.2">
      <c r="C38" s="32"/>
    </row>
    <row r="39" spans="1:3" s="10" customFormat="1" ht="13" customHeight="1" x14ac:dyDescent="0.25">
      <c r="A39" s="16" t="s">
        <v>114</v>
      </c>
      <c r="C39" s="32"/>
    </row>
    <row r="40" spans="1:3" s="10" customFormat="1" ht="13" customHeight="1" x14ac:dyDescent="0.2">
      <c r="A40" s="10" t="s">
        <v>115</v>
      </c>
      <c r="C40" s="32" t="e">
        <f>+Balanza!#REF!*-1</f>
        <v>#REF!</v>
      </c>
    </row>
    <row r="41" spans="1:3" s="10" customFormat="1" ht="13" customHeight="1" x14ac:dyDescent="0.2">
      <c r="A41" s="9" t="s">
        <v>116</v>
      </c>
      <c r="C41" s="32" t="e">
        <f>+Balanza!#REF!*-1</f>
        <v>#REF!</v>
      </c>
    </row>
    <row r="42" spans="1:3" s="10" customFormat="1" ht="13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5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5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5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5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5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5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5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5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5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171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5" customHeight="1" x14ac:dyDescent="0.35">
      <c r="B4" s="3"/>
      <c r="C4" s="3"/>
      <c r="D4" s="4"/>
    </row>
    <row r="5" spans="1:4" ht="15" customHeight="1" x14ac:dyDescent="0.35">
      <c r="B5" s="3"/>
      <c r="C5" s="3"/>
      <c r="D5" s="4"/>
    </row>
    <row r="6" spans="1:4" ht="13" customHeight="1" x14ac:dyDescent="0.35">
      <c r="A6" s="40" t="s">
        <v>96</v>
      </c>
      <c r="B6" s="10"/>
      <c r="C6" s="10"/>
      <c r="D6" s="31"/>
    </row>
    <row r="7" spans="1:4" s="10" customFormat="1" ht="13" customHeight="1" x14ac:dyDescent="0.25">
      <c r="A7" s="40" t="s">
        <v>97</v>
      </c>
      <c r="D7" s="31"/>
    </row>
    <row r="8" spans="1:4" s="10" customFormat="1" ht="13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3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3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3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3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3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3" customHeight="1" x14ac:dyDescent="0.25">
      <c r="A14" s="40" t="s">
        <v>100</v>
      </c>
      <c r="C14" s="60"/>
      <c r="D14" s="17" t="e">
        <f>SUM(C8:C13)</f>
        <v>#REF!</v>
      </c>
    </row>
    <row r="15" spans="1:4" s="10" customFormat="1" ht="13" customHeight="1" x14ac:dyDescent="0.25">
      <c r="A15" s="40" t="s">
        <v>7</v>
      </c>
      <c r="C15" s="20"/>
      <c r="D15" s="11"/>
    </row>
    <row r="16" spans="1:4" s="10" customFormat="1" ht="13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3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3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3" customHeight="1" x14ac:dyDescent="0.25">
      <c r="A19" s="40" t="s">
        <v>102</v>
      </c>
      <c r="C19" s="20"/>
      <c r="D19" s="17" t="e">
        <f>SUM(C16:C18)</f>
        <v>#REF!</v>
      </c>
    </row>
    <row r="20" spans="1:4" s="10" customFormat="1" ht="13" customHeight="1" x14ac:dyDescent="0.25">
      <c r="A20" s="40" t="s">
        <v>103</v>
      </c>
      <c r="C20" s="20"/>
      <c r="D20" s="11"/>
    </row>
    <row r="21" spans="1:4" s="10" customFormat="1" ht="13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3" customHeight="1" x14ac:dyDescent="0.25">
      <c r="A22" s="16" t="s">
        <v>104</v>
      </c>
      <c r="C22" s="20"/>
      <c r="D22" s="50" t="e">
        <f>SUM(C21)</f>
        <v>#REF!</v>
      </c>
    </row>
    <row r="23" spans="1:4" s="10" customFormat="1" ht="13" customHeight="1" thickBot="1" x14ac:dyDescent="0.3">
      <c r="A23" s="30" t="s">
        <v>106</v>
      </c>
      <c r="C23" s="20"/>
      <c r="D23" s="55" t="e">
        <f>+D14+D19+D22</f>
        <v>#REF!</v>
      </c>
    </row>
    <row r="24" spans="1:4" s="10" customFormat="1" ht="13" customHeight="1" thickTop="1" x14ac:dyDescent="0.2">
      <c r="A24" s="9" t="s">
        <v>105</v>
      </c>
      <c r="C24" s="20"/>
      <c r="D24" s="11"/>
    </row>
    <row r="25" spans="1:4" s="10" customFormat="1" ht="13" customHeight="1" x14ac:dyDescent="0.25">
      <c r="A25" s="40" t="s">
        <v>132</v>
      </c>
      <c r="C25" s="20"/>
      <c r="D25" s="11"/>
    </row>
    <row r="26" spans="1:4" s="10" customFormat="1" ht="13" customHeight="1" x14ac:dyDescent="0.25">
      <c r="A26" s="30" t="s">
        <v>107</v>
      </c>
      <c r="C26" s="20"/>
      <c r="D26" s="11"/>
    </row>
    <row r="27" spans="1:4" s="10" customFormat="1" ht="13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3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3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3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3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3" customHeight="1" x14ac:dyDescent="0.25">
      <c r="A32" s="16" t="s">
        <v>113</v>
      </c>
      <c r="C32" s="60"/>
      <c r="D32" s="57" t="e">
        <f>SUM(C27:C31)</f>
        <v>#REF!</v>
      </c>
    </row>
    <row r="33" spans="1:4" s="10" customFormat="1" ht="13" customHeight="1" x14ac:dyDescent="0.25">
      <c r="A33" s="16" t="s">
        <v>114</v>
      </c>
      <c r="C33" s="61"/>
      <c r="D33" s="20"/>
    </row>
    <row r="34" spans="1:4" s="10" customFormat="1" ht="13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3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3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3" customHeight="1" x14ac:dyDescent="0.25">
      <c r="A37" s="16" t="s">
        <v>118</v>
      </c>
      <c r="C37" s="60"/>
      <c r="D37" s="57" t="e">
        <f>SUM(C34:C36)</f>
        <v>#REF!</v>
      </c>
    </row>
    <row r="38" spans="1:4" s="10" customFormat="1" ht="13" customHeight="1" x14ac:dyDescent="0.25">
      <c r="A38" s="16" t="s">
        <v>119</v>
      </c>
      <c r="C38" s="20"/>
      <c r="D38" s="20"/>
    </row>
    <row r="39" spans="1:4" s="10" customFormat="1" ht="13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3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3" customHeight="1" x14ac:dyDescent="0.25">
      <c r="A41" s="16" t="s">
        <v>122</v>
      </c>
      <c r="C41" s="60"/>
      <c r="D41" s="47" t="e">
        <f>SUM(C39:C40)</f>
        <v>#REF!</v>
      </c>
    </row>
    <row r="42" spans="1:4" s="10" customFormat="1" ht="13" customHeight="1" x14ac:dyDescent="0.25">
      <c r="A42" s="16" t="s">
        <v>50</v>
      </c>
      <c r="C42" s="20"/>
      <c r="D42" s="20"/>
    </row>
    <row r="43" spans="1:4" s="10" customFormat="1" ht="13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3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3" customHeight="1" x14ac:dyDescent="0.25">
      <c r="A45" s="16" t="s">
        <v>125</v>
      </c>
      <c r="C45" s="20"/>
      <c r="D45" s="54" t="e">
        <f>SUM(C43:C44)</f>
        <v>#REF!</v>
      </c>
    </row>
    <row r="46" spans="1:4" s="10" customFormat="1" ht="13" customHeight="1" x14ac:dyDescent="0.25">
      <c r="A46" s="16" t="s">
        <v>126</v>
      </c>
      <c r="C46" s="20"/>
      <c r="D46" s="54" t="e">
        <f>+D32+D37+D41+D45</f>
        <v>#REF!</v>
      </c>
    </row>
    <row r="47" spans="1:4" s="10" customFormat="1" ht="13" customHeight="1" x14ac:dyDescent="0.2">
      <c r="A47" s="10" t="s">
        <v>105</v>
      </c>
      <c r="C47" s="20"/>
      <c r="D47" s="11"/>
    </row>
    <row r="48" spans="1:4" s="10" customFormat="1" ht="13" customHeight="1" x14ac:dyDescent="0.25">
      <c r="A48" s="16" t="s">
        <v>127</v>
      </c>
      <c r="C48" s="20"/>
      <c r="D48" s="11"/>
    </row>
    <row r="49" spans="1:7" s="10" customFormat="1" ht="13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3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3" customHeight="1" x14ac:dyDescent="0.25">
      <c r="A51" s="16" t="s">
        <v>129</v>
      </c>
      <c r="C51" s="20"/>
      <c r="D51" s="54" t="e">
        <f>SUM(C49:C50)</f>
        <v>#REF!</v>
      </c>
    </row>
    <row r="52" spans="1:7" s="10" customFormat="1" ht="13" customHeight="1" x14ac:dyDescent="0.2">
      <c r="C52" s="20"/>
      <c r="D52" s="11"/>
    </row>
    <row r="53" spans="1:7" s="10" customFormat="1" ht="13" customHeight="1" thickBot="1" x14ac:dyDescent="0.3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3" customHeight="1" thickTop="1" x14ac:dyDescent="0.2"/>
    <row r="55" spans="1:7" s="10" customFormat="1" ht="13" customHeight="1" x14ac:dyDescent="0.2"/>
    <row r="56" spans="1:7" s="10" customFormat="1" ht="13" customHeight="1" x14ac:dyDescent="0.2"/>
    <row r="57" spans="1:7" s="10" customFormat="1" ht="13" customHeight="1" x14ac:dyDescent="0.2"/>
    <row r="58" spans="1:7" s="10" customFormat="1" ht="13" customHeight="1" x14ac:dyDescent="0.2"/>
    <row r="59" spans="1:7" s="10" customFormat="1" ht="13" customHeight="1" x14ac:dyDescent="0.2">
      <c r="A59" s="18" t="s">
        <v>82</v>
      </c>
      <c r="D59" s="18" t="s">
        <v>145</v>
      </c>
    </row>
    <row r="60" spans="1:7" s="10" customFormat="1" ht="13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148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8" customHeight="1" x14ac:dyDescent="0.35">
      <c r="B4" s="3"/>
      <c r="C4" s="3"/>
      <c r="D4" s="4"/>
    </row>
    <row r="5" spans="1:4" ht="18" customHeight="1" x14ac:dyDescent="0.35">
      <c r="B5" s="3"/>
      <c r="C5" s="3"/>
      <c r="D5" s="4"/>
    </row>
    <row r="6" spans="1:4" ht="15" customHeight="1" x14ac:dyDescent="0.35"/>
    <row r="7" spans="1:4" ht="13" customHeight="1" x14ac:dyDescent="0.35">
      <c r="A7" s="40" t="s">
        <v>96</v>
      </c>
      <c r="B7" s="10"/>
      <c r="C7" s="10"/>
      <c r="D7" s="31"/>
    </row>
    <row r="8" spans="1:4" s="10" customFormat="1" ht="13" customHeight="1" x14ac:dyDescent="0.2">
      <c r="A8" s="21"/>
      <c r="D8" s="31"/>
    </row>
    <row r="9" spans="1:4" s="10" customFormat="1" ht="13" customHeight="1" x14ac:dyDescent="0.25">
      <c r="A9" s="40" t="s">
        <v>97</v>
      </c>
      <c r="D9" s="31"/>
    </row>
    <row r="10" spans="1:4" s="10" customFormat="1" ht="13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3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3" hidden="1" customHeight="1" x14ac:dyDescent="0.2">
      <c r="A12" s="21" t="s">
        <v>134</v>
      </c>
      <c r="C12" s="20"/>
      <c r="D12" s="11">
        <v>0</v>
      </c>
    </row>
    <row r="13" spans="1:4" s="10" customFormat="1" ht="13" hidden="1" customHeight="1" x14ac:dyDescent="0.2">
      <c r="A13" s="21" t="s">
        <v>135</v>
      </c>
      <c r="C13" s="20"/>
      <c r="D13" s="11">
        <v>0</v>
      </c>
    </row>
    <row r="14" spans="1:4" s="10" customFormat="1" ht="13" hidden="1" customHeight="1" x14ac:dyDescent="0.2">
      <c r="A14" s="21" t="s">
        <v>99</v>
      </c>
      <c r="C14" s="20"/>
      <c r="D14" s="11">
        <v>0</v>
      </c>
    </row>
    <row r="15" spans="1:4" s="10" customFormat="1" ht="13" customHeight="1" x14ac:dyDescent="0.25">
      <c r="A15" s="40" t="s">
        <v>100</v>
      </c>
      <c r="C15" s="20"/>
      <c r="D15" s="17" t="e">
        <f>SUM(C9:C13)</f>
        <v>#REF!</v>
      </c>
    </row>
    <row r="16" spans="1:4" s="10" customFormat="1" ht="13" customHeight="1" x14ac:dyDescent="0.2">
      <c r="A16" s="21"/>
      <c r="C16" s="20"/>
      <c r="D16" s="11"/>
    </row>
    <row r="17" spans="1:4" s="10" customFormat="1" ht="12.75" customHeight="1" x14ac:dyDescent="0.25">
      <c r="A17" s="40" t="s">
        <v>7</v>
      </c>
      <c r="C17" s="20"/>
      <c r="D17" s="11"/>
    </row>
    <row r="18" spans="1:4" s="10" customFormat="1" ht="13" hidden="1" customHeight="1" x14ac:dyDescent="0.2">
      <c r="A18" s="21" t="s">
        <v>101</v>
      </c>
      <c r="C18" s="20"/>
      <c r="D18" s="11">
        <v>0</v>
      </c>
    </row>
    <row r="19" spans="1:4" s="10" customFormat="1" ht="13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3" customHeight="1" x14ac:dyDescent="0.25">
      <c r="A20" s="40" t="s">
        <v>102</v>
      </c>
      <c r="C20" s="20"/>
      <c r="D20" s="17" t="e">
        <f>SUM(C18:C19)</f>
        <v>#REF!</v>
      </c>
    </row>
    <row r="21" spans="1:4" s="10" customFormat="1" ht="13" customHeight="1" x14ac:dyDescent="0.2">
      <c r="C21" s="20"/>
      <c r="D21" s="20"/>
    </row>
    <row r="22" spans="1:4" s="10" customFormat="1" ht="13" customHeight="1" x14ac:dyDescent="0.25">
      <c r="A22" s="40" t="s">
        <v>103</v>
      </c>
      <c r="C22" s="20"/>
      <c r="D22" s="11"/>
    </row>
    <row r="23" spans="1:4" s="10" customFormat="1" ht="13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3" customHeight="1" x14ac:dyDescent="0.25">
      <c r="A24" s="16" t="s">
        <v>104</v>
      </c>
      <c r="C24" s="20"/>
      <c r="D24" s="50" t="e">
        <f>SUM(C23)</f>
        <v>#REF!</v>
      </c>
    </row>
    <row r="25" spans="1:4" s="10" customFormat="1" ht="13" customHeight="1" x14ac:dyDescent="0.2">
      <c r="A25" s="21" t="s">
        <v>105</v>
      </c>
      <c r="C25" s="20"/>
      <c r="D25" s="11"/>
    </row>
    <row r="26" spans="1:4" s="10" customFormat="1" ht="13" customHeight="1" thickBot="1" x14ac:dyDescent="0.3">
      <c r="A26" s="30" t="s">
        <v>106</v>
      </c>
      <c r="C26" s="20"/>
      <c r="D26" s="55" t="e">
        <f>+D15+D20+D24</f>
        <v>#REF!</v>
      </c>
    </row>
    <row r="27" spans="1:4" s="10" customFormat="1" ht="13" customHeight="1" thickTop="1" x14ac:dyDescent="0.2">
      <c r="A27" s="9" t="s">
        <v>105</v>
      </c>
      <c r="C27" s="20"/>
      <c r="D27" s="11"/>
    </row>
    <row r="28" spans="1:4" s="10" customFormat="1" ht="13" customHeight="1" x14ac:dyDescent="0.2">
      <c r="A28" s="9"/>
      <c r="C28" s="20"/>
      <c r="D28" s="11"/>
    </row>
    <row r="29" spans="1:4" s="10" customFormat="1" ht="13" customHeight="1" x14ac:dyDescent="0.25">
      <c r="A29" s="40" t="s">
        <v>132</v>
      </c>
      <c r="C29" s="20"/>
      <c r="D29" s="11"/>
    </row>
    <row r="30" spans="1:4" s="10" customFormat="1" ht="13" customHeight="1" x14ac:dyDescent="0.2">
      <c r="A30" s="9"/>
      <c r="C30" s="20"/>
      <c r="D30" s="11"/>
    </row>
    <row r="31" spans="1:4" s="10" customFormat="1" ht="13" customHeight="1" x14ac:dyDescent="0.25">
      <c r="A31" s="30" t="s">
        <v>107</v>
      </c>
      <c r="C31" s="20"/>
      <c r="D31" s="11"/>
    </row>
    <row r="32" spans="1:4" s="10" customFormat="1" ht="13" hidden="1" customHeight="1" x14ac:dyDescent="0.2">
      <c r="A32" s="9" t="s">
        <v>108</v>
      </c>
      <c r="C32" s="20"/>
      <c r="D32" s="11">
        <v>0</v>
      </c>
    </row>
    <row r="33" spans="1:4" s="10" customFormat="1" ht="13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3" hidden="1" customHeight="1" x14ac:dyDescent="0.2">
      <c r="A34" s="21" t="s">
        <v>110</v>
      </c>
      <c r="C34" s="20"/>
      <c r="D34" s="11">
        <v>0</v>
      </c>
    </row>
    <row r="35" spans="1:4" s="10" customFormat="1" ht="13" hidden="1" customHeight="1" x14ac:dyDescent="0.2">
      <c r="A35" s="21" t="s">
        <v>111</v>
      </c>
      <c r="C35" s="20"/>
      <c r="D35" s="11">
        <v>0</v>
      </c>
    </row>
    <row r="36" spans="1:4" s="10" customFormat="1" ht="13" hidden="1" customHeight="1" x14ac:dyDescent="0.2">
      <c r="A36" s="10" t="s">
        <v>112</v>
      </c>
      <c r="C36" s="20"/>
      <c r="D36" s="20">
        <v>0</v>
      </c>
    </row>
    <row r="37" spans="1:4" s="10" customFormat="1" ht="13" customHeight="1" x14ac:dyDescent="0.25">
      <c r="A37" s="16" t="s">
        <v>113</v>
      </c>
      <c r="C37" s="20"/>
      <c r="D37" s="47" t="e">
        <f>SUM(C32:C36)</f>
        <v>#REF!</v>
      </c>
    </row>
    <row r="38" spans="1:4" s="10" customFormat="1" ht="13" customHeight="1" x14ac:dyDescent="0.2">
      <c r="C38" s="20"/>
      <c r="D38" s="20"/>
    </row>
    <row r="39" spans="1:4" s="10" customFormat="1" ht="13" customHeight="1" x14ac:dyDescent="0.25">
      <c r="A39" s="16" t="s">
        <v>114</v>
      </c>
      <c r="C39" s="20"/>
      <c r="D39" s="20"/>
    </row>
    <row r="40" spans="1:4" s="10" customFormat="1" ht="13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3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3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5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5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5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5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5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5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5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5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3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796875" defaultRowHeight="14.5" x14ac:dyDescent="0.35"/>
  <cols>
    <col min="1" max="1" width="15.54296875" customWidth="1"/>
    <col min="2" max="2" width="44" customWidth="1"/>
    <col min="3" max="3" width="12.7265625" customWidth="1"/>
    <col min="4" max="4" width="7.81640625" customWidth="1"/>
    <col min="5" max="5" width="15.54296875" customWidth="1"/>
    <col min="6" max="6" width="44" customWidth="1"/>
    <col min="7" max="8" width="12.7265625" customWidth="1"/>
    <col min="12" max="13" width="13.26953125" customWidth="1"/>
    <col min="257" max="257" width="15.54296875" customWidth="1"/>
    <col min="258" max="258" width="44" customWidth="1"/>
    <col min="259" max="259" width="12.7265625" customWidth="1"/>
    <col min="260" max="260" width="7.81640625" customWidth="1"/>
    <col min="261" max="261" width="15.54296875" customWidth="1"/>
    <col min="262" max="262" width="44" customWidth="1"/>
    <col min="263" max="264" width="12.7265625" customWidth="1"/>
    <col min="268" max="269" width="13.26953125" customWidth="1"/>
    <col min="513" max="513" width="15.54296875" customWidth="1"/>
    <col min="514" max="514" width="44" customWidth="1"/>
    <col min="515" max="515" width="12.7265625" customWidth="1"/>
    <col min="516" max="516" width="7.81640625" customWidth="1"/>
    <col min="517" max="517" width="15.54296875" customWidth="1"/>
    <col min="518" max="518" width="44" customWidth="1"/>
    <col min="519" max="520" width="12.7265625" customWidth="1"/>
    <col min="524" max="525" width="13.26953125" customWidth="1"/>
    <col min="769" max="769" width="15.54296875" customWidth="1"/>
    <col min="770" max="770" width="44" customWidth="1"/>
    <col min="771" max="771" width="12.7265625" customWidth="1"/>
    <col min="772" max="772" width="7.81640625" customWidth="1"/>
    <col min="773" max="773" width="15.54296875" customWidth="1"/>
    <col min="774" max="774" width="44" customWidth="1"/>
    <col min="775" max="776" width="12.7265625" customWidth="1"/>
    <col min="780" max="781" width="13.26953125" customWidth="1"/>
    <col min="1025" max="1025" width="15.54296875" customWidth="1"/>
    <col min="1026" max="1026" width="44" customWidth="1"/>
    <col min="1027" max="1027" width="12.7265625" customWidth="1"/>
    <col min="1028" max="1028" width="7.81640625" customWidth="1"/>
    <col min="1029" max="1029" width="15.54296875" customWidth="1"/>
    <col min="1030" max="1030" width="44" customWidth="1"/>
    <col min="1031" max="1032" width="12.7265625" customWidth="1"/>
    <col min="1036" max="1037" width="13.26953125" customWidth="1"/>
    <col min="1281" max="1281" width="15.54296875" customWidth="1"/>
    <col min="1282" max="1282" width="44" customWidth="1"/>
    <col min="1283" max="1283" width="12.7265625" customWidth="1"/>
    <col min="1284" max="1284" width="7.81640625" customWidth="1"/>
    <col min="1285" max="1285" width="15.54296875" customWidth="1"/>
    <col min="1286" max="1286" width="44" customWidth="1"/>
    <col min="1287" max="1288" width="12.7265625" customWidth="1"/>
    <col min="1292" max="1293" width="13.26953125" customWidth="1"/>
    <col min="1537" max="1537" width="15.54296875" customWidth="1"/>
    <col min="1538" max="1538" width="44" customWidth="1"/>
    <col min="1539" max="1539" width="12.7265625" customWidth="1"/>
    <col min="1540" max="1540" width="7.81640625" customWidth="1"/>
    <col min="1541" max="1541" width="15.54296875" customWidth="1"/>
    <col min="1542" max="1542" width="44" customWidth="1"/>
    <col min="1543" max="1544" width="12.7265625" customWidth="1"/>
    <col min="1548" max="1549" width="13.26953125" customWidth="1"/>
    <col min="1793" max="1793" width="15.54296875" customWidth="1"/>
    <col min="1794" max="1794" width="44" customWidth="1"/>
    <col min="1795" max="1795" width="12.7265625" customWidth="1"/>
    <col min="1796" max="1796" width="7.81640625" customWidth="1"/>
    <col min="1797" max="1797" width="15.54296875" customWidth="1"/>
    <col min="1798" max="1798" width="44" customWidth="1"/>
    <col min="1799" max="1800" width="12.7265625" customWidth="1"/>
    <col min="1804" max="1805" width="13.26953125" customWidth="1"/>
    <col min="2049" max="2049" width="15.54296875" customWidth="1"/>
    <col min="2050" max="2050" width="44" customWidth="1"/>
    <col min="2051" max="2051" width="12.7265625" customWidth="1"/>
    <col min="2052" max="2052" width="7.81640625" customWidth="1"/>
    <col min="2053" max="2053" width="15.54296875" customWidth="1"/>
    <col min="2054" max="2054" width="44" customWidth="1"/>
    <col min="2055" max="2056" width="12.7265625" customWidth="1"/>
    <col min="2060" max="2061" width="13.26953125" customWidth="1"/>
    <col min="2305" max="2305" width="15.54296875" customWidth="1"/>
    <col min="2306" max="2306" width="44" customWidth="1"/>
    <col min="2307" max="2307" width="12.7265625" customWidth="1"/>
    <col min="2308" max="2308" width="7.81640625" customWidth="1"/>
    <col min="2309" max="2309" width="15.54296875" customWidth="1"/>
    <col min="2310" max="2310" width="44" customWidth="1"/>
    <col min="2311" max="2312" width="12.7265625" customWidth="1"/>
    <col min="2316" max="2317" width="13.26953125" customWidth="1"/>
    <col min="2561" max="2561" width="15.54296875" customWidth="1"/>
    <col min="2562" max="2562" width="44" customWidth="1"/>
    <col min="2563" max="2563" width="12.7265625" customWidth="1"/>
    <col min="2564" max="2564" width="7.81640625" customWidth="1"/>
    <col min="2565" max="2565" width="15.54296875" customWidth="1"/>
    <col min="2566" max="2566" width="44" customWidth="1"/>
    <col min="2567" max="2568" width="12.7265625" customWidth="1"/>
    <col min="2572" max="2573" width="13.26953125" customWidth="1"/>
    <col min="2817" max="2817" width="15.54296875" customWidth="1"/>
    <col min="2818" max="2818" width="44" customWidth="1"/>
    <col min="2819" max="2819" width="12.7265625" customWidth="1"/>
    <col min="2820" max="2820" width="7.81640625" customWidth="1"/>
    <col min="2821" max="2821" width="15.54296875" customWidth="1"/>
    <col min="2822" max="2822" width="44" customWidth="1"/>
    <col min="2823" max="2824" width="12.7265625" customWidth="1"/>
    <col min="2828" max="2829" width="13.26953125" customWidth="1"/>
    <col min="3073" max="3073" width="15.54296875" customWidth="1"/>
    <col min="3074" max="3074" width="44" customWidth="1"/>
    <col min="3075" max="3075" width="12.7265625" customWidth="1"/>
    <col min="3076" max="3076" width="7.81640625" customWidth="1"/>
    <col min="3077" max="3077" width="15.54296875" customWidth="1"/>
    <col min="3078" max="3078" width="44" customWidth="1"/>
    <col min="3079" max="3080" width="12.7265625" customWidth="1"/>
    <col min="3084" max="3085" width="13.26953125" customWidth="1"/>
    <col min="3329" max="3329" width="15.54296875" customWidth="1"/>
    <col min="3330" max="3330" width="44" customWidth="1"/>
    <col min="3331" max="3331" width="12.7265625" customWidth="1"/>
    <col min="3332" max="3332" width="7.81640625" customWidth="1"/>
    <col min="3333" max="3333" width="15.54296875" customWidth="1"/>
    <col min="3334" max="3334" width="44" customWidth="1"/>
    <col min="3335" max="3336" width="12.7265625" customWidth="1"/>
    <col min="3340" max="3341" width="13.26953125" customWidth="1"/>
    <col min="3585" max="3585" width="15.54296875" customWidth="1"/>
    <col min="3586" max="3586" width="44" customWidth="1"/>
    <col min="3587" max="3587" width="12.7265625" customWidth="1"/>
    <col min="3588" max="3588" width="7.81640625" customWidth="1"/>
    <col min="3589" max="3589" width="15.54296875" customWidth="1"/>
    <col min="3590" max="3590" width="44" customWidth="1"/>
    <col min="3591" max="3592" width="12.7265625" customWidth="1"/>
    <col min="3596" max="3597" width="13.26953125" customWidth="1"/>
    <col min="3841" max="3841" width="15.54296875" customWidth="1"/>
    <col min="3842" max="3842" width="44" customWidth="1"/>
    <col min="3843" max="3843" width="12.7265625" customWidth="1"/>
    <col min="3844" max="3844" width="7.81640625" customWidth="1"/>
    <col min="3845" max="3845" width="15.54296875" customWidth="1"/>
    <col min="3846" max="3846" width="44" customWidth="1"/>
    <col min="3847" max="3848" width="12.7265625" customWidth="1"/>
    <col min="3852" max="3853" width="13.26953125" customWidth="1"/>
    <col min="4097" max="4097" width="15.54296875" customWidth="1"/>
    <col min="4098" max="4098" width="44" customWidth="1"/>
    <col min="4099" max="4099" width="12.7265625" customWidth="1"/>
    <col min="4100" max="4100" width="7.81640625" customWidth="1"/>
    <col min="4101" max="4101" width="15.54296875" customWidth="1"/>
    <col min="4102" max="4102" width="44" customWidth="1"/>
    <col min="4103" max="4104" width="12.7265625" customWidth="1"/>
    <col min="4108" max="4109" width="13.26953125" customWidth="1"/>
    <col min="4353" max="4353" width="15.54296875" customWidth="1"/>
    <col min="4354" max="4354" width="44" customWidth="1"/>
    <col min="4355" max="4355" width="12.7265625" customWidth="1"/>
    <col min="4356" max="4356" width="7.81640625" customWidth="1"/>
    <col min="4357" max="4357" width="15.54296875" customWidth="1"/>
    <col min="4358" max="4358" width="44" customWidth="1"/>
    <col min="4359" max="4360" width="12.7265625" customWidth="1"/>
    <col min="4364" max="4365" width="13.26953125" customWidth="1"/>
    <col min="4609" max="4609" width="15.54296875" customWidth="1"/>
    <col min="4610" max="4610" width="44" customWidth="1"/>
    <col min="4611" max="4611" width="12.7265625" customWidth="1"/>
    <col min="4612" max="4612" width="7.81640625" customWidth="1"/>
    <col min="4613" max="4613" width="15.54296875" customWidth="1"/>
    <col min="4614" max="4614" width="44" customWidth="1"/>
    <col min="4615" max="4616" width="12.7265625" customWidth="1"/>
    <col min="4620" max="4621" width="13.26953125" customWidth="1"/>
    <col min="4865" max="4865" width="15.54296875" customWidth="1"/>
    <col min="4866" max="4866" width="44" customWidth="1"/>
    <col min="4867" max="4867" width="12.7265625" customWidth="1"/>
    <col min="4868" max="4868" width="7.81640625" customWidth="1"/>
    <col min="4869" max="4869" width="15.54296875" customWidth="1"/>
    <col min="4870" max="4870" width="44" customWidth="1"/>
    <col min="4871" max="4872" width="12.7265625" customWidth="1"/>
    <col min="4876" max="4877" width="13.26953125" customWidth="1"/>
    <col min="5121" max="5121" width="15.54296875" customWidth="1"/>
    <col min="5122" max="5122" width="44" customWidth="1"/>
    <col min="5123" max="5123" width="12.7265625" customWidth="1"/>
    <col min="5124" max="5124" width="7.81640625" customWidth="1"/>
    <col min="5125" max="5125" width="15.54296875" customWidth="1"/>
    <col min="5126" max="5126" width="44" customWidth="1"/>
    <col min="5127" max="5128" width="12.7265625" customWidth="1"/>
    <col min="5132" max="5133" width="13.26953125" customWidth="1"/>
    <col min="5377" max="5377" width="15.54296875" customWidth="1"/>
    <col min="5378" max="5378" width="44" customWidth="1"/>
    <col min="5379" max="5379" width="12.7265625" customWidth="1"/>
    <col min="5380" max="5380" width="7.81640625" customWidth="1"/>
    <col min="5381" max="5381" width="15.54296875" customWidth="1"/>
    <col min="5382" max="5382" width="44" customWidth="1"/>
    <col min="5383" max="5384" width="12.7265625" customWidth="1"/>
    <col min="5388" max="5389" width="13.26953125" customWidth="1"/>
    <col min="5633" max="5633" width="15.54296875" customWidth="1"/>
    <col min="5634" max="5634" width="44" customWidth="1"/>
    <col min="5635" max="5635" width="12.7265625" customWidth="1"/>
    <col min="5636" max="5636" width="7.81640625" customWidth="1"/>
    <col min="5637" max="5637" width="15.54296875" customWidth="1"/>
    <col min="5638" max="5638" width="44" customWidth="1"/>
    <col min="5639" max="5640" width="12.7265625" customWidth="1"/>
    <col min="5644" max="5645" width="13.26953125" customWidth="1"/>
    <col min="5889" max="5889" width="15.54296875" customWidth="1"/>
    <col min="5890" max="5890" width="44" customWidth="1"/>
    <col min="5891" max="5891" width="12.7265625" customWidth="1"/>
    <col min="5892" max="5892" width="7.81640625" customWidth="1"/>
    <col min="5893" max="5893" width="15.54296875" customWidth="1"/>
    <col min="5894" max="5894" width="44" customWidth="1"/>
    <col min="5895" max="5896" width="12.7265625" customWidth="1"/>
    <col min="5900" max="5901" width="13.26953125" customWidth="1"/>
    <col min="6145" max="6145" width="15.54296875" customWidth="1"/>
    <col min="6146" max="6146" width="44" customWidth="1"/>
    <col min="6147" max="6147" width="12.7265625" customWidth="1"/>
    <col min="6148" max="6148" width="7.81640625" customWidth="1"/>
    <col min="6149" max="6149" width="15.54296875" customWidth="1"/>
    <col min="6150" max="6150" width="44" customWidth="1"/>
    <col min="6151" max="6152" width="12.7265625" customWidth="1"/>
    <col min="6156" max="6157" width="13.26953125" customWidth="1"/>
    <col min="6401" max="6401" width="15.54296875" customWidth="1"/>
    <col min="6402" max="6402" width="44" customWidth="1"/>
    <col min="6403" max="6403" width="12.7265625" customWidth="1"/>
    <col min="6404" max="6404" width="7.81640625" customWidth="1"/>
    <col min="6405" max="6405" width="15.54296875" customWidth="1"/>
    <col min="6406" max="6406" width="44" customWidth="1"/>
    <col min="6407" max="6408" width="12.7265625" customWidth="1"/>
    <col min="6412" max="6413" width="13.26953125" customWidth="1"/>
    <col min="6657" max="6657" width="15.54296875" customWidth="1"/>
    <col min="6658" max="6658" width="44" customWidth="1"/>
    <col min="6659" max="6659" width="12.7265625" customWidth="1"/>
    <col min="6660" max="6660" width="7.81640625" customWidth="1"/>
    <col min="6661" max="6661" width="15.54296875" customWidth="1"/>
    <col min="6662" max="6662" width="44" customWidth="1"/>
    <col min="6663" max="6664" width="12.7265625" customWidth="1"/>
    <col min="6668" max="6669" width="13.26953125" customWidth="1"/>
    <col min="6913" max="6913" width="15.54296875" customWidth="1"/>
    <col min="6914" max="6914" width="44" customWidth="1"/>
    <col min="6915" max="6915" width="12.7265625" customWidth="1"/>
    <col min="6916" max="6916" width="7.81640625" customWidth="1"/>
    <col min="6917" max="6917" width="15.54296875" customWidth="1"/>
    <col min="6918" max="6918" width="44" customWidth="1"/>
    <col min="6919" max="6920" width="12.7265625" customWidth="1"/>
    <col min="6924" max="6925" width="13.26953125" customWidth="1"/>
    <col min="7169" max="7169" width="15.54296875" customWidth="1"/>
    <col min="7170" max="7170" width="44" customWidth="1"/>
    <col min="7171" max="7171" width="12.7265625" customWidth="1"/>
    <col min="7172" max="7172" width="7.81640625" customWidth="1"/>
    <col min="7173" max="7173" width="15.54296875" customWidth="1"/>
    <col min="7174" max="7174" width="44" customWidth="1"/>
    <col min="7175" max="7176" width="12.7265625" customWidth="1"/>
    <col min="7180" max="7181" width="13.26953125" customWidth="1"/>
    <col min="7425" max="7425" width="15.54296875" customWidth="1"/>
    <col min="7426" max="7426" width="44" customWidth="1"/>
    <col min="7427" max="7427" width="12.7265625" customWidth="1"/>
    <col min="7428" max="7428" width="7.81640625" customWidth="1"/>
    <col min="7429" max="7429" width="15.54296875" customWidth="1"/>
    <col min="7430" max="7430" width="44" customWidth="1"/>
    <col min="7431" max="7432" width="12.7265625" customWidth="1"/>
    <col min="7436" max="7437" width="13.26953125" customWidth="1"/>
    <col min="7681" max="7681" width="15.54296875" customWidth="1"/>
    <col min="7682" max="7682" width="44" customWidth="1"/>
    <col min="7683" max="7683" width="12.7265625" customWidth="1"/>
    <col min="7684" max="7684" width="7.81640625" customWidth="1"/>
    <col min="7685" max="7685" width="15.54296875" customWidth="1"/>
    <col min="7686" max="7686" width="44" customWidth="1"/>
    <col min="7687" max="7688" width="12.7265625" customWidth="1"/>
    <col min="7692" max="7693" width="13.26953125" customWidth="1"/>
    <col min="7937" max="7937" width="15.54296875" customWidth="1"/>
    <col min="7938" max="7938" width="44" customWidth="1"/>
    <col min="7939" max="7939" width="12.7265625" customWidth="1"/>
    <col min="7940" max="7940" width="7.81640625" customWidth="1"/>
    <col min="7941" max="7941" width="15.54296875" customWidth="1"/>
    <col min="7942" max="7942" width="44" customWidth="1"/>
    <col min="7943" max="7944" width="12.7265625" customWidth="1"/>
    <col min="7948" max="7949" width="13.26953125" customWidth="1"/>
    <col min="8193" max="8193" width="15.54296875" customWidth="1"/>
    <col min="8194" max="8194" width="44" customWidth="1"/>
    <col min="8195" max="8195" width="12.7265625" customWidth="1"/>
    <col min="8196" max="8196" width="7.81640625" customWidth="1"/>
    <col min="8197" max="8197" width="15.54296875" customWidth="1"/>
    <col min="8198" max="8198" width="44" customWidth="1"/>
    <col min="8199" max="8200" width="12.7265625" customWidth="1"/>
    <col min="8204" max="8205" width="13.26953125" customWidth="1"/>
    <col min="8449" max="8449" width="15.54296875" customWidth="1"/>
    <col min="8450" max="8450" width="44" customWidth="1"/>
    <col min="8451" max="8451" width="12.7265625" customWidth="1"/>
    <col min="8452" max="8452" width="7.81640625" customWidth="1"/>
    <col min="8453" max="8453" width="15.54296875" customWidth="1"/>
    <col min="8454" max="8454" width="44" customWidth="1"/>
    <col min="8455" max="8456" width="12.7265625" customWidth="1"/>
    <col min="8460" max="8461" width="13.26953125" customWidth="1"/>
    <col min="8705" max="8705" width="15.54296875" customWidth="1"/>
    <col min="8706" max="8706" width="44" customWidth="1"/>
    <col min="8707" max="8707" width="12.7265625" customWidth="1"/>
    <col min="8708" max="8708" width="7.81640625" customWidth="1"/>
    <col min="8709" max="8709" width="15.54296875" customWidth="1"/>
    <col min="8710" max="8710" width="44" customWidth="1"/>
    <col min="8711" max="8712" width="12.7265625" customWidth="1"/>
    <col min="8716" max="8717" width="13.26953125" customWidth="1"/>
    <col min="8961" max="8961" width="15.54296875" customWidth="1"/>
    <col min="8962" max="8962" width="44" customWidth="1"/>
    <col min="8963" max="8963" width="12.7265625" customWidth="1"/>
    <col min="8964" max="8964" width="7.81640625" customWidth="1"/>
    <col min="8965" max="8965" width="15.54296875" customWidth="1"/>
    <col min="8966" max="8966" width="44" customWidth="1"/>
    <col min="8967" max="8968" width="12.7265625" customWidth="1"/>
    <col min="8972" max="8973" width="13.26953125" customWidth="1"/>
    <col min="9217" max="9217" width="15.54296875" customWidth="1"/>
    <col min="9218" max="9218" width="44" customWidth="1"/>
    <col min="9219" max="9219" width="12.7265625" customWidth="1"/>
    <col min="9220" max="9220" width="7.81640625" customWidth="1"/>
    <col min="9221" max="9221" width="15.54296875" customWidth="1"/>
    <col min="9222" max="9222" width="44" customWidth="1"/>
    <col min="9223" max="9224" width="12.7265625" customWidth="1"/>
    <col min="9228" max="9229" width="13.26953125" customWidth="1"/>
    <col min="9473" max="9473" width="15.54296875" customWidth="1"/>
    <col min="9474" max="9474" width="44" customWidth="1"/>
    <col min="9475" max="9475" width="12.7265625" customWidth="1"/>
    <col min="9476" max="9476" width="7.81640625" customWidth="1"/>
    <col min="9477" max="9477" width="15.54296875" customWidth="1"/>
    <col min="9478" max="9478" width="44" customWidth="1"/>
    <col min="9479" max="9480" width="12.7265625" customWidth="1"/>
    <col min="9484" max="9485" width="13.26953125" customWidth="1"/>
    <col min="9729" max="9729" width="15.54296875" customWidth="1"/>
    <col min="9730" max="9730" width="44" customWidth="1"/>
    <col min="9731" max="9731" width="12.7265625" customWidth="1"/>
    <col min="9732" max="9732" width="7.81640625" customWidth="1"/>
    <col min="9733" max="9733" width="15.54296875" customWidth="1"/>
    <col min="9734" max="9734" width="44" customWidth="1"/>
    <col min="9735" max="9736" width="12.7265625" customWidth="1"/>
    <col min="9740" max="9741" width="13.26953125" customWidth="1"/>
    <col min="9985" max="9985" width="15.54296875" customWidth="1"/>
    <col min="9986" max="9986" width="44" customWidth="1"/>
    <col min="9987" max="9987" width="12.7265625" customWidth="1"/>
    <col min="9988" max="9988" width="7.81640625" customWidth="1"/>
    <col min="9989" max="9989" width="15.54296875" customWidth="1"/>
    <col min="9990" max="9990" width="44" customWidth="1"/>
    <col min="9991" max="9992" width="12.7265625" customWidth="1"/>
    <col min="9996" max="9997" width="13.26953125" customWidth="1"/>
    <col min="10241" max="10241" width="15.54296875" customWidth="1"/>
    <col min="10242" max="10242" width="44" customWidth="1"/>
    <col min="10243" max="10243" width="12.7265625" customWidth="1"/>
    <col min="10244" max="10244" width="7.81640625" customWidth="1"/>
    <col min="10245" max="10245" width="15.54296875" customWidth="1"/>
    <col min="10246" max="10246" width="44" customWidth="1"/>
    <col min="10247" max="10248" width="12.7265625" customWidth="1"/>
    <col min="10252" max="10253" width="13.26953125" customWidth="1"/>
    <col min="10497" max="10497" width="15.54296875" customWidth="1"/>
    <col min="10498" max="10498" width="44" customWidth="1"/>
    <col min="10499" max="10499" width="12.7265625" customWidth="1"/>
    <col min="10500" max="10500" width="7.81640625" customWidth="1"/>
    <col min="10501" max="10501" width="15.54296875" customWidth="1"/>
    <col min="10502" max="10502" width="44" customWidth="1"/>
    <col min="10503" max="10504" width="12.7265625" customWidth="1"/>
    <col min="10508" max="10509" width="13.26953125" customWidth="1"/>
    <col min="10753" max="10753" width="15.54296875" customWidth="1"/>
    <col min="10754" max="10754" width="44" customWidth="1"/>
    <col min="10755" max="10755" width="12.7265625" customWidth="1"/>
    <col min="10756" max="10756" width="7.81640625" customWidth="1"/>
    <col min="10757" max="10757" width="15.54296875" customWidth="1"/>
    <col min="10758" max="10758" width="44" customWidth="1"/>
    <col min="10759" max="10760" width="12.7265625" customWidth="1"/>
    <col min="10764" max="10765" width="13.26953125" customWidth="1"/>
    <col min="11009" max="11009" width="15.54296875" customWidth="1"/>
    <col min="11010" max="11010" width="44" customWidth="1"/>
    <col min="11011" max="11011" width="12.7265625" customWidth="1"/>
    <col min="11012" max="11012" width="7.81640625" customWidth="1"/>
    <col min="11013" max="11013" width="15.54296875" customWidth="1"/>
    <col min="11014" max="11014" width="44" customWidth="1"/>
    <col min="11015" max="11016" width="12.7265625" customWidth="1"/>
    <col min="11020" max="11021" width="13.26953125" customWidth="1"/>
    <col min="11265" max="11265" width="15.54296875" customWidth="1"/>
    <col min="11266" max="11266" width="44" customWidth="1"/>
    <col min="11267" max="11267" width="12.7265625" customWidth="1"/>
    <col min="11268" max="11268" width="7.81640625" customWidth="1"/>
    <col min="11269" max="11269" width="15.54296875" customWidth="1"/>
    <col min="11270" max="11270" width="44" customWidth="1"/>
    <col min="11271" max="11272" width="12.7265625" customWidth="1"/>
    <col min="11276" max="11277" width="13.26953125" customWidth="1"/>
    <col min="11521" max="11521" width="15.54296875" customWidth="1"/>
    <col min="11522" max="11522" width="44" customWidth="1"/>
    <col min="11523" max="11523" width="12.7265625" customWidth="1"/>
    <col min="11524" max="11524" width="7.81640625" customWidth="1"/>
    <col min="11525" max="11525" width="15.54296875" customWidth="1"/>
    <col min="11526" max="11526" width="44" customWidth="1"/>
    <col min="11527" max="11528" width="12.7265625" customWidth="1"/>
    <col min="11532" max="11533" width="13.26953125" customWidth="1"/>
    <col min="11777" max="11777" width="15.54296875" customWidth="1"/>
    <col min="11778" max="11778" width="44" customWidth="1"/>
    <col min="11779" max="11779" width="12.7265625" customWidth="1"/>
    <col min="11780" max="11780" width="7.81640625" customWidth="1"/>
    <col min="11781" max="11781" width="15.54296875" customWidth="1"/>
    <col min="11782" max="11782" width="44" customWidth="1"/>
    <col min="11783" max="11784" width="12.7265625" customWidth="1"/>
    <col min="11788" max="11789" width="13.26953125" customWidth="1"/>
    <col min="12033" max="12033" width="15.54296875" customWidth="1"/>
    <col min="12034" max="12034" width="44" customWidth="1"/>
    <col min="12035" max="12035" width="12.7265625" customWidth="1"/>
    <col min="12036" max="12036" width="7.81640625" customWidth="1"/>
    <col min="12037" max="12037" width="15.54296875" customWidth="1"/>
    <col min="12038" max="12038" width="44" customWidth="1"/>
    <col min="12039" max="12040" width="12.7265625" customWidth="1"/>
    <col min="12044" max="12045" width="13.26953125" customWidth="1"/>
    <col min="12289" max="12289" width="15.54296875" customWidth="1"/>
    <col min="12290" max="12290" width="44" customWidth="1"/>
    <col min="12291" max="12291" width="12.7265625" customWidth="1"/>
    <col min="12292" max="12292" width="7.81640625" customWidth="1"/>
    <col min="12293" max="12293" width="15.54296875" customWidth="1"/>
    <col min="12294" max="12294" width="44" customWidth="1"/>
    <col min="12295" max="12296" width="12.7265625" customWidth="1"/>
    <col min="12300" max="12301" width="13.26953125" customWidth="1"/>
    <col min="12545" max="12545" width="15.54296875" customWidth="1"/>
    <col min="12546" max="12546" width="44" customWidth="1"/>
    <col min="12547" max="12547" width="12.7265625" customWidth="1"/>
    <col min="12548" max="12548" width="7.81640625" customWidth="1"/>
    <col min="12549" max="12549" width="15.54296875" customWidth="1"/>
    <col min="12550" max="12550" width="44" customWidth="1"/>
    <col min="12551" max="12552" width="12.7265625" customWidth="1"/>
    <col min="12556" max="12557" width="13.26953125" customWidth="1"/>
    <col min="12801" max="12801" width="15.54296875" customWidth="1"/>
    <col min="12802" max="12802" width="44" customWidth="1"/>
    <col min="12803" max="12803" width="12.7265625" customWidth="1"/>
    <col min="12804" max="12804" width="7.81640625" customWidth="1"/>
    <col min="12805" max="12805" width="15.54296875" customWidth="1"/>
    <col min="12806" max="12806" width="44" customWidth="1"/>
    <col min="12807" max="12808" width="12.7265625" customWidth="1"/>
    <col min="12812" max="12813" width="13.26953125" customWidth="1"/>
    <col min="13057" max="13057" width="15.54296875" customWidth="1"/>
    <col min="13058" max="13058" width="44" customWidth="1"/>
    <col min="13059" max="13059" width="12.7265625" customWidth="1"/>
    <col min="13060" max="13060" width="7.81640625" customWidth="1"/>
    <col min="13061" max="13061" width="15.54296875" customWidth="1"/>
    <col min="13062" max="13062" width="44" customWidth="1"/>
    <col min="13063" max="13064" width="12.7265625" customWidth="1"/>
    <col min="13068" max="13069" width="13.26953125" customWidth="1"/>
    <col min="13313" max="13313" width="15.54296875" customWidth="1"/>
    <col min="13314" max="13314" width="44" customWidth="1"/>
    <col min="13315" max="13315" width="12.7265625" customWidth="1"/>
    <col min="13316" max="13316" width="7.81640625" customWidth="1"/>
    <col min="13317" max="13317" width="15.54296875" customWidth="1"/>
    <col min="13318" max="13318" width="44" customWidth="1"/>
    <col min="13319" max="13320" width="12.7265625" customWidth="1"/>
    <col min="13324" max="13325" width="13.26953125" customWidth="1"/>
    <col min="13569" max="13569" width="15.54296875" customWidth="1"/>
    <col min="13570" max="13570" width="44" customWidth="1"/>
    <col min="13571" max="13571" width="12.7265625" customWidth="1"/>
    <col min="13572" max="13572" width="7.81640625" customWidth="1"/>
    <col min="13573" max="13573" width="15.54296875" customWidth="1"/>
    <col min="13574" max="13574" width="44" customWidth="1"/>
    <col min="13575" max="13576" width="12.7265625" customWidth="1"/>
    <col min="13580" max="13581" width="13.26953125" customWidth="1"/>
    <col min="13825" max="13825" width="15.54296875" customWidth="1"/>
    <col min="13826" max="13826" width="44" customWidth="1"/>
    <col min="13827" max="13827" width="12.7265625" customWidth="1"/>
    <col min="13828" max="13828" width="7.81640625" customWidth="1"/>
    <col min="13829" max="13829" width="15.54296875" customWidth="1"/>
    <col min="13830" max="13830" width="44" customWidth="1"/>
    <col min="13831" max="13832" width="12.7265625" customWidth="1"/>
    <col min="13836" max="13837" width="13.26953125" customWidth="1"/>
    <col min="14081" max="14081" width="15.54296875" customWidth="1"/>
    <col min="14082" max="14082" width="44" customWidth="1"/>
    <col min="14083" max="14083" width="12.7265625" customWidth="1"/>
    <col min="14084" max="14084" width="7.81640625" customWidth="1"/>
    <col min="14085" max="14085" width="15.54296875" customWidth="1"/>
    <col min="14086" max="14086" width="44" customWidth="1"/>
    <col min="14087" max="14088" width="12.7265625" customWidth="1"/>
    <col min="14092" max="14093" width="13.26953125" customWidth="1"/>
    <col min="14337" max="14337" width="15.54296875" customWidth="1"/>
    <col min="14338" max="14338" width="44" customWidth="1"/>
    <col min="14339" max="14339" width="12.7265625" customWidth="1"/>
    <col min="14340" max="14340" width="7.81640625" customWidth="1"/>
    <col min="14341" max="14341" width="15.54296875" customWidth="1"/>
    <col min="14342" max="14342" width="44" customWidth="1"/>
    <col min="14343" max="14344" width="12.7265625" customWidth="1"/>
    <col min="14348" max="14349" width="13.26953125" customWidth="1"/>
    <col min="14593" max="14593" width="15.54296875" customWidth="1"/>
    <col min="14594" max="14594" width="44" customWidth="1"/>
    <col min="14595" max="14595" width="12.7265625" customWidth="1"/>
    <col min="14596" max="14596" width="7.81640625" customWidth="1"/>
    <col min="14597" max="14597" width="15.54296875" customWidth="1"/>
    <col min="14598" max="14598" width="44" customWidth="1"/>
    <col min="14599" max="14600" width="12.7265625" customWidth="1"/>
    <col min="14604" max="14605" width="13.26953125" customWidth="1"/>
    <col min="14849" max="14849" width="15.54296875" customWidth="1"/>
    <col min="14850" max="14850" width="44" customWidth="1"/>
    <col min="14851" max="14851" width="12.7265625" customWidth="1"/>
    <col min="14852" max="14852" width="7.81640625" customWidth="1"/>
    <col min="14853" max="14853" width="15.54296875" customWidth="1"/>
    <col min="14854" max="14854" width="44" customWidth="1"/>
    <col min="14855" max="14856" width="12.7265625" customWidth="1"/>
    <col min="14860" max="14861" width="13.26953125" customWidth="1"/>
    <col min="15105" max="15105" width="15.54296875" customWidth="1"/>
    <col min="15106" max="15106" width="44" customWidth="1"/>
    <col min="15107" max="15107" width="12.7265625" customWidth="1"/>
    <col min="15108" max="15108" width="7.81640625" customWidth="1"/>
    <col min="15109" max="15109" width="15.54296875" customWidth="1"/>
    <col min="15110" max="15110" width="44" customWidth="1"/>
    <col min="15111" max="15112" width="12.7265625" customWidth="1"/>
    <col min="15116" max="15117" width="13.26953125" customWidth="1"/>
    <col min="15361" max="15361" width="15.54296875" customWidth="1"/>
    <col min="15362" max="15362" width="44" customWidth="1"/>
    <col min="15363" max="15363" width="12.7265625" customWidth="1"/>
    <col min="15364" max="15364" width="7.81640625" customWidth="1"/>
    <col min="15365" max="15365" width="15.54296875" customWidth="1"/>
    <col min="15366" max="15366" width="44" customWidth="1"/>
    <col min="15367" max="15368" width="12.7265625" customWidth="1"/>
    <col min="15372" max="15373" width="13.26953125" customWidth="1"/>
    <col min="15617" max="15617" width="15.54296875" customWidth="1"/>
    <col min="15618" max="15618" width="44" customWidth="1"/>
    <col min="15619" max="15619" width="12.7265625" customWidth="1"/>
    <col min="15620" max="15620" width="7.81640625" customWidth="1"/>
    <col min="15621" max="15621" width="15.54296875" customWidth="1"/>
    <col min="15622" max="15622" width="44" customWidth="1"/>
    <col min="15623" max="15624" width="12.7265625" customWidth="1"/>
    <col min="15628" max="15629" width="13.26953125" customWidth="1"/>
    <col min="15873" max="15873" width="15.54296875" customWidth="1"/>
    <col min="15874" max="15874" width="44" customWidth="1"/>
    <col min="15875" max="15875" width="12.7265625" customWidth="1"/>
    <col min="15876" max="15876" width="7.81640625" customWidth="1"/>
    <col min="15877" max="15877" width="15.54296875" customWidth="1"/>
    <col min="15878" max="15878" width="44" customWidth="1"/>
    <col min="15879" max="15880" width="12.7265625" customWidth="1"/>
    <col min="15884" max="15885" width="13.26953125" customWidth="1"/>
    <col min="16129" max="16129" width="15.54296875" customWidth="1"/>
    <col min="16130" max="16130" width="44" customWidth="1"/>
    <col min="16131" max="16131" width="12.7265625" customWidth="1"/>
    <col min="16132" max="16132" width="7.81640625" customWidth="1"/>
    <col min="16133" max="16133" width="15.54296875" customWidth="1"/>
    <col min="16134" max="16134" width="44" customWidth="1"/>
    <col min="16135" max="16136" width="12.7265625" customWidth="1"/>
    <col min="16140" max="16141" width="13.26953125" customWidth="1"/>
  </cols>
  <sheetData>
    <row r="1" spans="1:7" ht="15" customHeight="1" x14ac:dyDescent="0.35">
      <c r="A1" s="3"/>
      <c r="B1" s="3"/>
      <c r="C1" s="24"/>
      <c r="D1" s="3" t="s">
        <v>78</v>
      </c>
    </row>
    <row r="2" spans="1:7" ht="15" customHeight="1" x14ac:dyDescent="0.35">
      <c r="A2" s="6"/>
      <c r="B2" s="6"/>
      <c r="C2" s="24"/>
      <c r="D2" s="6" t="s">
        <v>149</v>
      </c>
    </row>
    <row r="3" spans="1:7" ht="15" customHeight="1" x14ac:dyDescent="0.35">
      <c r="A3" s="6"/>
      <c r="B3" s="6"/>
      <c r="C3" s="24"/>
      <c r="D3" s="6" t="s">
        <v>79</v>
      </c>
    </row>
    <row r="4" spans="1:7" ht="15" customHeight="1" x14ac:dyDescent="0.35">
      <c r="A4" s="6"/>
      <c r="B4" s="6"/>
      <c r="C4" s="24"/>
      <c r="D4" s="6"/>
    </row>
    <row r="5" spans="1:7" ht="13" customHeight="1" x14ac:dyDescent="0.35">
      <c r="A5" s="6"/>
      <c r="B5" s="6"/>
      <c r="C5" s="24"/>
      <c r="D5" s="6"/>
    </row>
    <row r="6" spans="1:7" ht="13" customHeight="1" x14ac:dyDescent="0.35">
      <c r="A6" s="6"/>
      <c r="B6" s="6"/>
      <c r="C6" s="24"/>
      <c r="D6" s="6"/>
    </row>
    <row r="7" spans="1:7" ht="13" customHeight="1" x14ac:dyDescent="0.35"/>
    <row r="8" spans="1:7" s="10" customFormat="1" ht="13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3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3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3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3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3" customHeight="1" x14ac:dyDescent="0.3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3" customHeight="1" x14ac:dyDescent="0.3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3" customHeight="1" x14ac:dyDescent="0.3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3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3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3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3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3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3" customHeight="1" x14ac:dyDescent="0.2">
      <c r="E21" s="9"/>
      <c r="G21" s="11"/>
    </row>
    <row r="22" spans="1:7" s="10" customFormat="1" ht="13" customHeight="1" x14ac:dyDescent="0.2">
      <c r="A22" s="9"/>
      <c r="C22" s="11"/>
      <c r="E22" s="9"/>
      <c r="G22" s="11"/>
    </row>
    <row r="23" spans="1:7" s="10" customFormat="1" ht="13" customHeight="1" x14ac:dyDescent="0.2">
      <c r="A23" s="9"/>
      <c r="C23" s="11"/>
      <c r="E23" s="9"/>
      <c r="G23" s="13"/>
    </row>
    <row r="24" spans="1:7" s="10" customFormat="1" ht="13" customHeight="1" x14ac:dyDescent="0.35">
      <c r="A24" s="9"/>
      <c r="C24" s="11"/>
      <c r="F24" s="26"/>
    </row>
    <row r="25" spans="1:7" s="10" customFormat="1" ht="13" customHeight="1" x14ac:dyDescent="0.2">
      <c r="A25" s="9"/>
      <c r="C25" s="11"/>
    </row>
    <row r="26" spans="1:7" s="10" customFormat="1" ht="13" customHeight="1" x14ac:dyDescent="0.2"/>
    <row r="27" spans="1:7" s="10" customFormat="1" ht="13" customHeight="1" x14ac:dyDescent="0.2"/>
    <row r="28" spans="1:7" s="10" customFormat="1" ht="13" customHeight="1" thickBot="1" x14ac:dyDescent="0.3">
      <c r="E28" s="27" t="s">
        <v>87</v>
      </c>
      <c r="G28" s="28">
        <f>+G8-C8</f>
        <v>0</v>
      </c>
    </row>
    <row r="44" spans="2:6" s="10" customFormat="1" ht="13" customHeight="1" x14ac:dyDescent="0.2">
      <c r="B44" s="18" t="s">
        <v>82</v>
      </c>
      <c r="F44" s="18" t="s">
        <v>145</v>
      </c>
    </row>
    <row r="45" spans="2:6" s="10" customFormat="1" ht="13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N50"/>
  <sheetViews>
    <sheetView showGridLines="0" zoomScale="110" zoomScaleNormal="110" workbookViewId="0">
      <selection activeCell="C3" sqref="C3"/>
    </sheetView>
  </sheetViews>
  <sheetFormatPr baseColWidth="10" defaultColWidth="9.1796875" defaultRowHeight="14.5" x14ac:dyDescent="0.35"/>
  <cols>
    <col min="1" max="1" width="1.453125" style="136" customWidth="1"/>
    <col min="2" max="2" width="0.54296875" style="136" customWidth="1"/>
    <col min="3" max="3" width="63.26953125" style="136" customWidth="1"/>
    <col min="4" max="4" width="19.1796875" style="136" customWidth="1"/>
    <col min="5" max="5" width="8.81640625" style="139" customWidth="1"/>
    <col min="6" max="6" width="12.453125" style="140" customWidth="1"/>
    <col min="7" max="7" width="8.81640625" style="140" customWidth="1"/>
    <col min="8" max="8" width="14.1796875" style="141" customWidth="1"/>
    <col min="9" max="9" width="11.81640625" style="141" customWidth="1"/>
    <col min="10" max="11" width="13.26953125" style="141" customWidth="1"/>
    <col min="12" max="12" width="9.1796875" style="136" customWidth="1"/>
    <col min="13" max="13" width="3" style="136" customWidth="1"/>
    <col min="14" max="14" width="11.1796875" style="136" bestFit="1" customWidth="1"/>
    <col min="15" max="254" width="9.1796875" style="136"/>
    <col min="255" max="255" width="15.54296875" style="136" customWidth="1"/>
    <col min="256" max="256" width="44" style="136" customWidth="1"/>
    <col min="257" max="257" width="12.7265625" style="136" customWidth="1"/>
    <col min="258" max="258" width="7.81640625" style="136" customWidth="1"/>
    <col min="259" max="259" width="15.54296875" style="136" customWidth="1"/>
    <col min="260" max="260" width="44" style="136" customWidth="1"/>
    <col min="261" max="262" width="12.7265625" style="136" customWidth="1"/>
    <col min="263" max="265" width="9.1796875" style="136"/>
    <col min="266" max="267" width="13.26953125" style="136" customWidth="1"/>
    <col min="268" max="510" width="9.1796875" style="136"/>
    <col min="511" max="511" width="15.54296875" style="136" customWidth="1"/>
    <col min="512" max="512" width="44" style="136" customWidth="1"/>
    <col min="513" max="513" width="12.7265625" style="136" customWidth="1"/>
    <col min="514" max="514" width="7.81640625" style="136" customWidth="1"/>
    <col min="515" max="515" width="15.54296875" style="136" customWidth="1"/>
    <col min="516" max="516" width="44" style="136" customWidth="1"/>
    <col min="517" max="518" width="12.7265625" style="136" customWidth="1"/>
    <col min="519" max="521" width="9.1796875" style="136"/>
    <col min="522" max="523" width="13.26953125" style="136" customWidth="1"/>
    <col min="524" max="766" width="9.1796875" style="136"/>
    <col min="767" max="767" width="15.54296875" style="136" customWidth="1"/>
    <col min="768" max="768" width="44" style="136" customWidth="1"/>
    <col min="769" max="769" width="12.7265625" style="136" customWidth="1"/>
    <col min="770" max="770" width="7.81640625" style="136" customWidth="1"/>
    <col min="771" max="771" width="15.54296875" style="136" customWidth="1"/>
    <col min="772" max="772" width="44" style="136" customWidth="1"/>
    <col min="773" max="774" width="12.7265625" style="136" customWidth="1"/>
    <col min="775" max="777" width="9.1796875" style="136"/>
    <col min="778" max="779" width="13.26953125" style="136" customWidth="1"/>
    <col min="780" max="1022" width="9.1796875" style="136"/>
    <col min="1023" max="1023" width="15.54296875" style="136" customWidth="1"/>
    <col min="1024" max="1024" width="44" style="136" customWidth="1"/>
    <col min="1025" max="1025" width="12.7265625" style="136" customWidth="1"/>
    <col min="1026" max="1026" width="7.81640625" style="136" customWidth="1"/>
    <col min="1027" max="1027" width="15.54296875" style="136" customWidth="1"/>
    <col min="1028" max="1028" width="44" style="136" customWidth="1"/>
    <col min="1029" max="1030" width="12.7265625" style="136" customWidth="1"/>
    <col min="1031" max="1033" width="9.1796875" style="136"/>
    <col min="1034" max="1035" width="13.26953125" style="136" customWidth="1"/>
    <col min="1036" max="1278" width="9.1796875" style="136"/>
    <col min="1279" max="1279" width="15.54296875" style="136" customWidth="1"/>
    <col min="1280" max="1280" width="44" style="136" customWidth="1"/>
    <col min="1281" max="1281" width="12.7265625" style="136" customWidth="1"/>
    <col min="1282" max="1282" width="7.81640625" style="136" customWidth="1"/>
    <col min="1283" max="1283" width="15.54296875" style="136" customWidth="1"/>
    <col min="1284" max="1284" width="44" style="136" customWidth="1"/>
    <col min="1285" max="1286" width="12.7265625" style="136" customWidth="1"/>
    <col min="1287" max="1289" width="9.1796875" style="136"/>
    <col min="1290" max="1291" width="13.26953125" style="136" customWidth="1"/>
    <col min="1292" max="1534" width="9.1796875" style="136"/>
    <col min="1535" max="1535" width="15.54296875" style="136" customWidth="1"/>
    <col min="1536" max="1536" width="44" style="136" customWidth="1"/>
    <col min="1537" max="1537" width="12.7265625" style="136" customWidth="1"/>
    <col min="1538" max="1538" width="7.81640625" style="136" customWidth="1"/>
    <col min="1539" max="1539" width="15.54296875" style="136" customWidth="1"/>
    <col min="1540" max="1540" width="44" style="136" customWidth="1"/>
    <col min="1541" max="1542" width="12.7265625" style="136" customWidth="1"/>
    <col min="1543" max="1545" width="9.1796875" style="136"/>
    <col min="1546" max="1547" width="13.26953125" style="136" customWidth="1"/>
    <col min="1548" max="1790" width="9.1796875" style="136"/>
    <col min="1791" max="1791" width="15.54296875" style="136" customWidth="1"/>
    <col min="1792" max="1792" width="44" style="136" customWidth="1"/>
    <col min="1793" max="1793" width="12.7265625" style="136" customWidth="1"/>
    <col min="1794" max="1794" width="7.81640625" style="136" customWidth="1"/>
    <col min="1795" max="1795" width="15.54296875" style="136" customWidth="1"/>
    <col min="1796" max="1796" width="44" style="136" customWidth="1"/>
    <col min="1797" max="1798" width="12.7265625" style="136" customWidth="1"/>
    <col min="1799" max="1801" width="9.1796875" style="136"/>
    <col min="1802" max="1803" width="13.26953125" style="136" customWidth="1"/>
    <col min="1804" max="2046" width="9.1796875" style="136"/>
    <col min="2047" max="2047" width="15.54296875" style="136" customWidth="1"/>
    <col min="2048" max="2048" width="44" style="136" customWidth="1"/>
    <col min="2049" max="2049" width="12.7265625" style="136" customWidth="1"/>
    <col min="2050" max="2050" width="7.81640625" style="136" customWidth="1"/>
    <col min="2051" max="2051" width="15.54296875" style="136" customWidth="1"/>
    <col min="2052" max="2052" width="44" style="136" customWidth="1"/>
    <col min="2053" max="2054" width="12.7265625" style="136" customWidth="1"/>
    <col min="2055" max="2057" width="9.1796875" style="136"/>
    <col min="2058" max="2059" width="13.26953125" style="136" customWidth="1"/>
    <col min="2060" max="2302" width="9.1796875" style="136"/>
    <col min="2303" max="2303" width="15.54296875" style="136" customWidth="1"/>
    <col min="2304" max="2304" width="44" style="136" customWidth="1"/>
    <col min="2305" max="2305" width="12.7265625" style="136" customWidth="1"/>
    <col min="2306" max="2306" width="7.81640625" style="136" customWidth="1"/>
    <col min="2307" max="2307" width="15.54296875" style="136" customWidth="1"/>
    <col min="2308" max="2308" width="44" style="136" customWidth="1"/>
    <col min="2309" max="2310" width="12.7265625" style="136" customWidth="1"/>
    <col min="2311" max="2313" width="9.1796875" style="136"/>
    <col min="2314" max="2315" width="13.26953125" style="136" customWidth="1"/>
    <col min="2316" max="2558" width="9.1796875" style="136"/>
    <col min="2559" max="2559" width="15.54296875" style="136" customWidth="1"/>
    <col min="2560" max="2560" width="44" style="136" customWidth="1"/>
    <col min="2561" max="2561" width="12.7265625" style="136" customWidth="1"/>
    <col min="2562" max="2562" width="7.81640625" style="136" customWidth="1"/>
    <col min="2563" max="2563" width="15.54296875" style="136" customWidth="1"/>
    <col min="2564" max="2564" width="44" style="136" customWidth="1"/>
    <col min="2565" max="2566" width="12.7265625" style="136" customWidth="1"/>
    <col min="2567" max="2569" width="9.1796875" style="136"/>
    <col min="2570" max="2571" width="13.26953125" style="136" customWidth="1"/>
    <col min="2572" max="2814" width="9.1796875" style="136"/>
    <col min="2815" max="2815" width="15.54296875" style="136" customWidth="1"/>
    <col min="2816" max="2816" width="44" style="136" customWidth="1"/>
    <col min="2817" max="2817" width="12.7265625" style="136" customWidth="1"/>
    <col min="2818" max="2818" width="7.81640625" style="136" customWidth="1"/>
    <col min="2819" max="2819" width="15.54296875" style="136" customWidth="1"/>
    <col min="2820" max="2820" width="44" style="136" customWidth="1"/>
    <col min="2821" max="2822" width="12.7265625" style="136" customWidth="1"/>
    <col min="2823" max="2825" width="9.1796875" style="136"/>
    <col min="2826" max="2827" width="13.26953125" style="136" customWidth="1"/>
    <col min="2828" max="3070" width="9.1796875" style="136"/>
    <col min="3071" max="3071" width="15.54296875" style="136" customWidth="1"/>
    <col min="3072" max="3072" width="44" style="136" customWidth="1"/>
    <col min="3073" max="3073" width="12.7265625" style="136" customWidth="1"/>
    <col min="3074" max="3074" width="7.81640625" style="136" customWidth="1"/>
    <col min="3075" max="3075" width="15.54296875" style="136" customWidth="1"/>
    <col min="3076" max="3076" width="44" style="136" customWidth="1"/>
    <col min="3077" max="3078" width="12.7265625" style="136" customWidth="1"/>
    <col min="3079" max="3081" width="9.1796875" style="136"/>
    <col min="3082" max="3083" width="13.26953125" style="136" customWidth="1"/>
    <col min="3084" max="3326" width="9.1796875" style="136"/>
    <col min="3327" max="3327" width="15.54296875" style="136" customWidth="1"/>
    <col min="3328" max="3328" width="44" style="136" customWidth="1"/>
    <col min="3329" max="3329" width="12.7265625" style="136" customWidth="1"/>
    <col min="3330" max="3330" width="7.81640625" style="136" customWidth="1"/>
    <col min="3331" max="3331" width="15.54296875" style="136" customWidth="1"/>
    <col min="3332" max="3332" width="44" style="136" customWidth="1"/>
    <col min="3333" max="3334" width="12.7265625" style="136" customWidth="1"/>
    <col min="3335" max="3337" width="9.1796875" style="136"/>
    <col min="3338" max="3339" width="13.26953125" style="136" customWidth="1"/>
    <col min="3340" max="3582" width="9.1796875" style="136"/>
    <col min="3583" max="3583" width="15.54296875" style="136" customWidth="1"/>
    <col min="3584" max="3584" width="44" style="136" customWidth="1"/>
    <col min="3585" max="3585" width="12.7265625" style="136" customWidth="1"/>
    <col min="3586" max="3586" width="7.81640625" style="136" customWidth="1"/>
    <col min="3587" max="3587" width="15.54296875" style="136" customWidth="1"/>
    <col min="3588" max="3588" width="44" style="136" customWidth="1"/>
    <col min="3589" max="3590" width="12.7265625" style="136" customWidth="1"/>
    <col min="3591" max="3593" width="9.1796875" style="136"/>
    <col min="3594" max="3595" width="13.26953125" style="136" customWidth="1"/>
    <col min="3596" max="3838" width="9.1796875" style="136"/>
    <col min="3839" max="3839" width="15.54296875" style="136" customWidth="1"/>
    <col min="3840" max="3840" width="44" style="136" customWidth="1"/>
    <col min="3841" max="3841" width="12.7265625" style="136" customWidth="1"/>
    <col min="3842" max="3842" width="7.81640625" style="136" customWidth="1"/>
    <col min="3843" max="3843" width="15.54296875" style="136" customWidth="1"/>
    <col min="3844" max="3844" width="44" style="136" customWidth="1"/>
    <col min="3845" max="3846" width="12.7265625" style="136" customWidth="1"/>
    <col min="3847" max="3849" width="9.1796875" style="136"/>
    <col min="3850" max="3851" width="13.26953125" style="136" customWidth="1"/>
    <col min="3852" max="4094" width="9.1796875" style="136"/>
    <col min="4095" max="4095" width="15.54296875" style="136" customWidth="1"/>
    <col min="4096" max="4096" width="44" style="136" customWidth="1"/>
    <col min="4097" max="4097" width="12.7265625" style="136" customWidth="1"/>
    <col min="4098" max="4098" width="7.81640625" style="136" customWidth="1"/>
    <col min="4099" max="4099" width="15.54296875" style="136" customWidth="1"/>
    <col min="4100" max="4100" width="44" style="136" customWidth="1"/>
    <col min="4101" max="4102" width="12.7265625" style="136" customWidth="1"/>
    <col min="4103" max="4105" width="9.1796875" style="136"/>
    <col min="4106" max="4107" width="13.26953125" style="136" customWidth="1"/>
    <col min="4108" max="4350" width="9.1796875" style="136"/>
    <col min="4351" max="4351" width="15.54296875" style="136" customWidth="1"/>
    <col min="4352" max="4352" width="44" style="136" customWidth="1"/>
    <col min="4353" max="4353" width="12.7265625" style="136" customWidth="1"/>
    <col min="4354" max="4354" width="7.81640625" style="136" customWidth="1"/>
    <col min="4355" max="4355" width="15.54296875" style="136" customWidth="1"/>
    <col min="4356" max="4356" width="44" style="136" customWidth="1"/>
    <col min="4357" max="4358" width="12.7265625" style="136" customWidth="1"/>
    <col min="4359" max="4361" width="9.1796875" style="136"/>
    <col min="4362" max="4363" width="13.26953125" style="136" customWidth="1"/>
    <col min="4364" max="4606" width="9.1796875" style="136"/>
    <col min="4607" max="4607" width="15.54296875" style="136" customWidth="1"/>
    <col min="4608" max="4608" width="44" style="136" customWidth="1"/>
    <col min="4609" max="4609" width="12.7265625" style="136" customWidth="1"/>
    <col min="4610" max="4610" width="7.81640625" style="136" customWidth="1"/>
    <col min="4611" max="4611" width="15.54296875" style="136" customWidth="1"/>
    <col min="4612" max="4612" width="44" style="136" customWidth="1"/>
    <col min="4613" max="4614" width="12.7265625" style="136" customWidth="1"/>
    <col min="4615" max="4617" width="9.1796875" style="136"/>
    <col min="4618" max="4619" width="13.26953125" style="136" customWidth="1"/>
    <col min="4620" max="4862" width="9.1796875" style="136"/>
    <col min="4863" max="4863" width="15.54296875" style="136" customWidth="1"/>
    <col min="4864" max="4864" width="44" style="136" customWidth="1"/>
    <col min="4865" max="4865" width="12.7265625" style="136" customWidth="1"/>
    <col min="4866" max="4866" width="7.81640625" style="136" customWidth="1"/>
    <col min="4867" max="4867" width="15.54296875" style="136" customWidth="1"/>
    <col min="4868" max="4868" width="44" style="136" customWidth="1"/>
    <col min="4869" max="4870" width="12.7265625" style="136" customWidth="1"/>
    <col min="4871" max="4873" width="9.1796875" style="136"/>
    <col min="4874" max="4875" width="13.26953125" style="136" customWidth="1"/>
    <col min="4876" max="5118" width="9.1796875" style="136"/>
    <col min="5119" max="5119" width="15.54296875" style="136" customWidth="1"/>
    <col min="5120" max="5120" width="44" style="136" customWidth="1"/>
    <col min="5121" max="5121" width="12.7265625" style="136" customWidth="1"/>
    <col min="5122" max="5122" width="7.81640625" style="136" customWidth="1"/>
    <col min="5123" max="5123" width="15.54296875" style="136" customWidth="1"/>
    <col min="5124" max="5124" width="44" style="136" customWidth="1"/>
    <col min="5125" max="5126" width="12.7265625" style="136" customWidth="1"/>
    <col min="5127" max="5129" width="9.1796875" style="136"/>
    <col min="5130" max="5131" width="13.26953125" style="136" customWidth="1"/>
    <col min="5132" max="5374" width="9.1796875" style="136"/>
    <col min="5375" max="5375" width="15.54296875" style="136" customWidth="1"/>
    <col min="5376" max="5376" width="44" style="136" customWidth="1"/>
    <col min="5377" max="5377" width="12.7265625" style="136" customWidth="1"/>
    <col min="5378" max="5378" width="7.81640625" style="136" customWidth="1"/>
    <col min="5379" max="5379" width="15.54296875" style="136" customWidth="1"/>
    <col min="5380" max="5380" width="44" style="136" customWidth="1"/>
    <col min="5381" max="5382" width="12.7265625" style="136" customWidth="1"/>
    <col min="5383" max="5385" width="9.1796875" style="136"/>
    <col min="5386" max="5387" width="13.26953125" style="136" customWidth="1"/>
    <col min="5388" max="5630" width="9.1796875" style="136"/>
    <col min="5631" max="5631" width="15.54296875" style="136" customWidth="1"/>
    <col min="5632" max="5632" width="44" style="136" customWidth="1"/>
    <col min="5633" max="5633" width="12.7265625" style="136" customWidth="1"/>
    <col min="5634" max="5634" width="7.81640625" style="136" customWidth="1"/>
    <col min="5635" max="5635" width="15.54296875" style="136" customWidth="1"/>
    <col min="5636" max="5636" width="44" style="136" customWidth="1"/>
    <col min="5637" max="5638" width="12.7265625" style="136" customWidth="1"/>
    <col min="5639" max="5641" width="9.1796875" style="136"/>
    <col min="5642" max="5643" width="13.26953125" style="136" customWidth="1"/>
    <col min="5644" max="5886" width="9.1796875" style="136"/>
    <col min="5887" max="5887" width="15.54296875" style="136" customWidth="1"/>
    <col min="5888" max="5888" width="44" style="136" customWidth="1"/>
    <col min="5889" max="5889" width="12.7265625" style="136" customWidth="1"/>
    <col min="5890" max="5890" width="7.81640625" style="136" customWidth="1"/>
    <col min="5891" max="5891" width="15.54296875" style="136" customWidth="1"/>
    <col min="5892" max="5892" width="44" style="136" customWidth="1"/>
    <col min="5893" max="5894" width="12.7265625" style="136" customWidth="1"/>
    <col min="5895" max="5897" width="9.1796875" style="136"/>
    <col min="5898" max="5899" width="13.26953125" style="136" customWidth="1"/>
    <col min="5900" max="6142" width="9.1796875" style="136"/>
    <col min="6143" max="6143" width="15.54296875" style="136" customWidth="1"/>
    <col min="6144" max="6144" width="44" style="136" customWidth="1"/>
    <col min="6145" max="6145" width="12.7265625" style="136" customWidth="1"/>
    <col min="6146" max="6146" width="7.81640625" style="136" customWidth="1"/>
    <col min="6147" max="6147" width="15.54296875" style="136" customWidth="1"/>
    <col min="6148" max="6148" width="44" style="136" customWidth="1"/>
    <col min="6149" max="6150" width="12.7265625" style="136" customWidth="1"/>
    <col min="6151" max="6153" width="9.1796875" style="136"/>
    <col min="6154" max="6155" width="13.26953125" style="136" customWidth="1"/>
    <col min="6156" max="6398" width="9.1796875" style="136"/>
    <col min="6399" max="6399" width="15.54296875" style="136" customWidth="1"/>
    <col min="6400" max="6400" width="44" style="136" customWidth="1"/>
    <col min="6401" max="6401" width="12.7265625" style="136" customWidth="1"/>
    <col min="6402" max="6402" width="7.81640625" style="136" customWidth="1"/>
    <col min="6403" max="6403" width="15.54296875" style="136" customWidth="1"/>
    <col min="6404" max="6404" width="44" style="136" customWidth="1"/>
    <col min="6405" max="6406" width="12.7265625" style="136" customWidth="1"/>
    <col min="6407" max="6409" width="9.1796875" style="136"/>
    <col min="6410" max="6411" width="13.26953125" style="136" customWidth="1"/>
    <col min="6412" max="6654" width="9.1796875" style="136"/>
    <col min="6655" max="6655" width="15.54296875" style="136" customWidth="1"/>
    <col min="6656" max="6656" width="44" style="136" customWidth="1"/>
    <col min="6657" max="6657" width="12.7265625" style="136" customWidth="1"/>
    <col min="6658" max="6658" width="7.81640625" style="136" customWidth="1"/>
    <col min="6659" max="6659" width="15.54296875" style="136" customWidth="1"/>
    <col min="6660" max="6660" width="44" style="136" customWidth="1"/>
    <col min="6661" max="6662" width="12.7265625" style="136" customWidth="1"/>
    <col min="6663" max="6665" width="9.1796875" style="136"/>
    <col min="6666" max="6667" width="13.26953125" style="136" customWidth="1"/>
    <col min="6668" max="6910" width="9.1796875" style="136"/>
    <col min="6911" max="6911" width="15.54296875" style="136" customWidth="1"/>
    <col min="6912" max="6912" width="44" style="136" customWidth="1"/>
    <col min="6913" max="6913" width="12.7265625" style="136" customWidth="1"/>
    <col min="6914" max="6914" width="7.81640625" style="136" customWidth="1"/>
    <col min="6915" max="6915" width="15.54296875" style="136" customWidth="1"/>
    <col min="6916" max="6916" width="44" style="136" customWidth="1"/>
    <col min="6917" max="6918" width="12.7265625" style="136" customWidth="1"/>
    <col min="6919" max="6921" width="9.1796875" style="136"/>
    <col min="6922" max="6923" width="13.26953125" style="136" customWidth="1"/>
    <col min="6924" max="7166" width="9.1796875" style="136"/>
    <col min="7167" max="7167" width="15.54296875" style="136" customWidth="1"/>
    <col min="7168" max="7168" width="44" style="136" customWidth="1"/>
    <col min="7169" max="7169" width="12.7265625" style="136" customWidth="1"/>
    <col min="7170" max="7170" width="7.81640625" style="136" customWidth="1"/>
    <col min="7171" max="7171" width="15.54296875" style="136" customWidth="1"/>
    <col min="7172" max="7172" width="44" style="136" customWidth="1"/>
    <col min="7173" max="7174" width="12.7265625" style="136" customWidth="1"/>
    <col min="7175" max="7177" width="9.1796875" style="136"/>
    <col min="7178" max="7179" width="13.26953125" style="136" customWidth="1"/>
    <col min="7180" max="7422" width="9.1796875" style="136"/>
    <col min="7423" max="7423" width="15.54296875" style="136" customWidth="1"/>
    <col min="7424" max="7424" width="44" style="136" customWidth="1"/>
    <col min="7425" max="7425" width="12.7265625" style="136" customWidth="1"/>
    <col min="7426" max="7426" width="7.81640625" style="136" customWidth="1"/>
    <col min="7427" max="7427" width="15.54296875" style="136" customWidth="1"/>
    <col min="7428" max="7428" width="44" style="136" customWidth="1"/>
    <col min="7429" max="7430" width="12.7265625" style="136" customWidth="1"/>
    <col min="7431" max="7433" width="9.1796875" style="136"/>
    <col min="7434" max="7435" width="13.26953125" style="136" customWidth="1"/>
    <col min="7436" max="7678" width="9.1796875" style="136"/>
    <col min="7679" max="7679" width="15.54296875" style="136" customWidth="1"/>
    <col min="7680" max="7680" width="44" style="136" customWidth="1"/>
    <col min="7681" max="7681" width="12.7265625" style="136" customWidth="1"/>
    <col min="7682" max="7682" width="7.81640625" style="136" customWidth="1"/>
    <col min="7683" max="7683" width="15.54296875" style="136" customWidth="1"/>
    <col min="7684" max="7684" width="44" style="136" customWidth="1"/>
    <col min="7685" max="7686" width="12.7265625" style="136" customWidth="1"/>
    <col min="7687" max="7689" width="9.1796875" style="136"/>
    <col min="7690" max="7691" width="13.26953125" style="136" customWidth="1"/>
    <col min="7692" max="7934" width="9.1796875" style="136"/>
    <col min="7935" max="7935" width="15.54296875" style="136" customWidth="1"/>
    <col min="7936" max="7936" width="44" style="136" customWidth="1"/>
    <col min="7937" max="7937" width="12.7265625" style="136" customWidth="1"/>
    <col min="7938" max="7938" width="7.81640625" style="136" customWidth="1"/>
    <col min="7939" max="7939" width="15.54296875" style="136" customWidth="1"/>
    <col min="7940" max="7940" width="44" style="136" customWidth="1"/>
    <col min="7941" max="7942" width="12.7265625" style="136" customWidth="1"/>
    <col min="7943" max="7945" width="9.1796875" style="136"/>
    <col min="7946" max="7947" width="13.26953125" style="136" customWidth="1"/>
    <col min="7948" max="8190" width="9.1796875" style="136"/>
    <col min="8191" max="8191" width="15.54296875" style="136" customWidth="1"/>
    <col min="8192" max="8192" width="44" style="136" customWidth="1"/>
    <col min="8193" max="8193" width="12.7265625" style="136" customWidth="1"/>
    <col min="8194" max="8194" width="7.81640625" style="136" customWidth="1"/>
    <col min="8195" max="8195" width="15.54296875" style="136" customWidth="1"/>
    <col min="8196" max="8196" width="44" style="136" customWidth="1"/>
    <col min="8197" max="8198" width="12.7265625" style="136" customWidth="1"/>
    <col min="8199" max="8201" width="9.1796875" style="136"/>
    <col min="8202" max="8203" width="13.26953125" style="136" customWidth="1"/>
    <col min="8204" max="8446" width="9.1796875" style="136"/>
    <col min="8447" max="8447" width="15.54296875" style="136" customWidth="1"/>
    <col min="8448" max="8448" width="44" style="136" customWidth="1"/>
    <col min="8449" max="8449" width="12.7265625" style="136" customWidth="1"/>
    <col min="8450" max="8450" width="7.81640625" style="136" customWidth="1"/>
    <col min="8451" max="8451" width="15.54296875" style="136" customWidth="1"/>
    <col min="8452" max="8452" width="44" style="136" customWidth="1"/>
    <col min="8453" max="8454" width="12.7265625" style="136" customWidth="1"/>
    <col min="8455" max="8457" width="9.1796875" style="136"/>
    <col min="8458" max="8459" width="13.26953125" style="136" customWidth="1"/>
    <col min="8460" max="8702" width="9.1796875" style="136"/>
    <col min="8703" max="8703" width="15.54296875" style="136" customWidth="1"/>
    <col min="8704" max="8704" width="44" style="136" customWidth="1"/>
    <col min="8705" max="8705" width="12.7265625" style="136" customWidth="1"/>
    <col min="8706" max="8706" width="7.81640625" style="136" customWidth="1"/>
    <col min="8707" max="8707" width="15.54296875" style="136" customWidth="1"/>
    <col min="8708" max="8708" width="44" style="136" customWidth="1"/>
    <col min="8709" max="8710" width="12.7265625" style="136" customWidth="1"/>
    <col min="8711" max="8713" width="9.1796875" style="136"/>
    <col min="8714" max="8715" width="13.26953125" style="136" customWidth="1"/>
    <col min="8716" max="8958" width="9.1796875" style="136"/>
    <col min="8959" max="8959" width="15.54296875" style="136" customWidth="1"/>
    <col min="8960" max="8960" width="44" style="136" customWidth="1"/>
    <col min="8961" max="8961" width="12.7265625" style="136" customWidth="1"/>
    <col min="8962" max="8962" width="7.81640625" style="136" customWidth="1"/>
    <col min="8963" max="8963" width="15.54296875" style="136" customWidth="1"/>
    <col min="8964" max="8964" width="44" style="136" customWidth="1"/>
    <col min="8965" max="8966" width="12.7265625" style="136" customWidth="1"/>
    <col min="8967" max="8969" width="9.1796875" style="136"/>
    <col min="8970" max="8971" width="13.26953125" style="136" customWidth="1"/>
    <col min="8972" max="9214" width="9.1796875" style="136"/>
    <col min="9215" max="9215" width="15.54296875" style="136" customWidth="1"/>
    <col min="9216" max="9216" width="44" style="136" customWidth="1"/>
    <col min="9217" max="9217" width="12.7265625" style="136" customWidth="1"/>
    <col min="9218" max="9218" width="7.81640625" style="136" customWidth="1"/>
    <col min="9219" max="9219" width="15.54296875" style="136" customWidth="1"/>
    <col min="9220" max="9220" width="44" style="136" customWidth="1"/>
    <col min="9221" max="9222" width="12.7265625" style="136" customWidth="1"/>
    <col min="9223" max="9225" width="9.1796875" style="136"/>
    <col min="9226" max="9227" width="13.26953125" style="136" customWidth="1"/>
    <col min="9228" max="9470" width="9.1796875" style="136"/>
    <col min="9471" max="9471" width="15.54296875" style="136" customWidth="1"/>
    <col min="9472" max="9472" width="44" style="136" customWidth="1"/>
    <col min="9473" max="9473" width="12.7265625" style="136" customWidth="1"/>
    <col min="9474" max="9474" width="7.81640625" style="136" customWidth="1"/>
    <col min="9475" max="9475" width="15.54296875" style="136" customWidth="1"/>
    <col min="9476" max="9476" width="44" style="136" customWidth="1"/>
    <col min="9477" max="9478" width="12.7265625" style="136" customWidth="1"/>
    <col min="9479" max="9481" width="9.1796875" style="136"/>
    <col min="9482" max="9483" width="13.26953125" style="136" customWidth="1"/>
    <col min="9484" max="9726" width="9.1796875" style="136"/>
    <col min="9727" max="9727" width="15.54296875" style="136" customWidth="1"/>
    <col min="9728" max="9728" width="44" style="136" customWidth="1"/>
    <col min="9729" max="9729" width="12.7265625" style="136" customWidth="1"/>
    <col min="9730" max="9730" width="7.81640625" style="136" customWidth="1"/>
    <col min="9731" max="9731" width="15.54296875" style="136" customWidth="1"/>
    <col min="9732" max="9732" width="44" style="136" customWidth="1"/>
    <col min="9733" max="9734" width="12.7265625" style="136" customWidth="1"/>
    <col min="9735" max="9737" width="9.1796875" style="136"/>
    <col min="9738" max="9739" width="13.26953125" style="136" customWidth="1"/>
    <col min="9740" max="9982" width="9.1796875" style="136"/>
    <col min="9983" max="9983" width="15.54296875" style="136" customWidth="1"/>
    <col min="9984" max="9984" width="44" style="136" customWidth="1"/>
    <col min="9985" max="9985" width="12.7265625" style="136" customWidth="1"/>
    <col min="9986" max="9986" width="7.81640625" style="136" customWidth="1"/>
    <col min="9987" max="9987" width="15.54296875" style="136" customWidth="1"/>
    <col min="9988" max="9988" width="44" style="136" customWidth="1"/>
    <col min="9989" max="9990" width="12.7265625" style="136" customWidth="1"/>
    <col min="9991" max="9993" width="9.1796875" style="136"/>
    <col min="9994" max="9995" width="13.26953125" style="136" customWidth="1"/>
    <col min="9996" max="10238" width="9.1796875" style="136"/>
    <col min="10239" max="10239" width="15.54296875" style="136" customWidth="1"/>
    <col min="10240" max="10240" width="44" style="136" customWidth="1"/>
    <col min="10241" max="10241" width="12.7265625" style="136" customWidth="1"/>
    <col min="10242" max="10242" width="7.81640625" style="136" customWidth="1"/>
    <col min="10243" max="10243" width="15.54296875" style="136" customWidth="1"/>
    <col min="10244" max="10244" width="44" style="136" customWidth="1"/>
    <col min="10245" max="10246" width="12.7265625" style="136" customWidth="1"/>
    <col min="10247" max="10249" width="9.1796875" style="136"/>
    <col min="10250" max="10251" width="13.26953125" style="136" customWidth="1"/>
    <col min="10252" max="10494" width="9.1796875" style="136"/>
    <col min="10495" max="10495" width="15.54296875" style="136" customWidth="1"/>
    <col min="10496" max="10496" width="44" style="136" customWidth="1"/>
    <col min="10497" max="10497" width="12.7265625" style="136" customWidth="1"/>
    <col min="10498" max="10498" width="7.81640625" style="136" customWidth="1"/>
    <col min="10499" max="10499" width="15.54296875" style="136" customWidth="1"/>
    <col min="10500" max="10500" width="44" style="136" customWidth="1"/>
    <col min="10501" max="10502" width="12.7265625" style="136" customWidth="1"/>
    <col min="10503" max="10505" width="9.1796875" style="136"/>
    <col min="10506" max="10507" width="13.26953125" style="136" customWidth="1"/>
    <col min="10508" max="10750" width="9.1796875" style="136"/>
    <col min="10751" max="10751" width="15.54296875" style="136" customWidth="1"/>
    <col min="10752" max="10752" width="44" style="136" customWidth="1"/>
    <col min="10753" max="10753" width="12.7265625" style="136" customWidth="1"/>
    <col min="10754" max="10754" width="7.81640625" style="136" customWidth="1"/>
    <col min="10755" max="10755" width="15.54296875" style="136" customWidth="1"/>
    <col min="10756" max="10756" width="44" style="136" customWidth="1"/>
    <col min="10757" max="10758" width="12.7265625" style="136" customWidth="1"/>
    <col min="10759" max="10761" width="9.1796875" style="136"/>
    <col min="10762" max="10763" width="13.26953125" style="136" customWidth="1"/>
    <col min="10764" max="11006" width="9.1796875" style="136"/>
    <col min="11007" max="11007" width="15.54296875" style="136" customWidth="1"/>
    <col min="11008" max="11008" width="44" style="136" customWidth="1"/>
    <col min="11009" max="11009" width="12.7265625" style="136" customWidth="1"/>
    <col min="11010" max="11010" width="7.81640625" style="136" customWidth="1"/>
    <col min="11011" max="11011" width="15.54296875" style="136" customWidth="1"/>
    <col min="11012" max="11012" width="44" style="136" customWidth="1"/>
    <col min="11013" max="11014" width="12.7265625" style="136" customWidth="1"/>
    <col min="11015" max="11017" width="9.1796875" style="136"/>
    <col min="11018" max="11019" width="13.26953125" style="136" customWidth="1"/>
    <col min="11020" max="11262" width="9.1796875" style="136"/>
    <col min="11263" max="11263" width="15.54296875" style="136" customWidth="1"/>
    <col min="11264" max="11264" width="44" style="136" customWidth="1"/>
    <col min="11265" max="11265" width="12.7265625" style="136" customWidth="1"/>
    <col min="11266" max="11266" width="7.81640625" style="136" customWidth="1"/>
    <col min="11267" max="11267" width="15.54296875" style="136" customWidth="1"/>
    <col min="11268" max="11268" width="44" style="136" customWidth="1"/>
    <col min="11269" max="11270" width="12.7265625" style="136" customWidth="1"/>
    <col min="11271" max="11273" width="9.1796875" style="136"/>
    <col min="11274" max="11275" width="13.26953125" style="136" customWidth="1"/>
    <col min="11276" max="11518" width="9.1796875" style="136"/>
    <col min="11519" max="11519" width="15.54296875" style="136" customWidth="1"/>
    <col min="11520" max="11520" width="44" style="136" customWidth="1"/>
    <col min="11521" max="11521" width="12.7265625" style="136" customWidth="1"/>
    <col min="11522" max="11522" width="7.81640625" style="136" customWidth="1"/>
    <col min="11523" max="11523" width="15.54296875" style="136" customWidth="1"/>
    <col min="11524" max="11524" width="44" style="136" customWidth="1"/>
    <col min="11525" max="11526" width="12.7265625" style="136" customWidth="1"/>
    <col min="11527" max="11529" width="9.1796875" style="136"/>
    <col min="11530" max="11531" width="13.26953125" style="136" customWidth="1"/>
    <col min="11532" max="11774" width="9.1796875" style="136"/>
    <col min="11775" max="11775" width="15.54296875" style="136" customWidth="1"/>
    <col min="11776" max="11776" width="44" style="136" customWidth="1"/>
    <col min="11777" max="11777" width="12.7265625" style="136" customWidth="1"/>
    <col min="11778" max="11778" width="7.81640625" style="136" customWidth="1"/>
    <col min="11779" max="11779" width="15.54296875" style="136" customWidth="1"/>
    <col min="11780" max="11780" width="44" style="136" customWidth="1"/>
    <col min="11781" max="11782" width="12.7265625" style="136" customWidth="1"/>
    <col min="11783" max="11785" width="9.1796875" style="136"/>
    <col min="11786" max="11787" width="13.26953125" style="136" customWidth="1"/>
    <col min="11788" max="12030" width="9.1796875" style="136"/>
    <col min="12031" max="12031" width="15.54296875" style="136" customWidth="1"/>
    <col min="12032" max="12032" width="44" style="136" customWidth="1"/>
    <col min="12033" max="12033" width="12.7265625" style="136" customWidth="1"/>
    <col min="12034" max="12034" width="7.81640625" style="136" customWidth="1"/>
    <col min="12035" max="12035" width="15.54296875" style="136" customWidth="1"/>
    <col min="12036" max="12036" width="44" style="136" customWidth="1"/>
    <col min="12037" max="12038" width="12.7265625" style="136" customWidth="1"/>
    <col min="12039" max="12041" width="9.1796875" style="136"/>
    <col min="12042" max="12043" width="13.26953125" style="136" customWidth="1"/>
    <col min="12044" max="12286" width="9.1796875" style="136"/>
    <col min="12287" max="12287" width="15.54296875" style="136" customWidth="1"/>
    <col min="12288" max="12288" width="44" style="136" customWidth="1"/>
    <col min="12289" max="12289" width="12.7265625" style="136" customWidth="1"/>
    <col min="12290" max="12290" width="7.81640625" style="136" customWidth="1"/>
    <col min="12291" max="12291" width="15.54296875" style="136" customWidth="1"/>
    <col min="12292" max="12292" width="44" style="136" customWidth="1"/>
    <col min="12293" max="12294" width="12.7265625" style="136" customWidth="1"/>
    <col min="12295" max="12297" width="9.1796875" style="136"/>
    <col min="12298" max="12299" width="13.26953125" style="136" customWidth="1"/>
    <col min="12300" max="12542" width="9.1796875" style="136"/>
    <col min="12543" max="12543" width="15.54296875" style="136" customWidth="1"/>
    <col min="12544" max="12544" width="44" style="136" customWidth="1"/>
    <col min="12545" max="12545" width="12.7265625" style="136" customWidth="1"/>
    <col min="12546" max="12546" width="7.81640625" style="136" customWidth="1"/>
    <col min="12547" max="12547" width="15.54296875" style="136" customWidth="1"/>
    <col min="12548" max="12548" width="44" style="136" customWidth="1"/>
    <col min="12549" max="12550" width="12.7265625" style="136" customWidth="1"/>
    <col min="12551" max="12553" width="9.1796875" style="136"/>
    <col min="12554" max="12555" width="13.26953125" style="136" customWidth="1"/>
    <col min="12556" max="12798" width="9.1796875" style="136"/>
    <col min="12799" max="12799" width="15.54296875" style="136" customWidth="1"/>
    <col min="12800" max="12800" width="44" style="136" customWidth="1"/>
    <col min="12801" max="12801" width="12.7265625" style="136" customWidth="1"/>
    <col min="12802" max="12802" width="7.81640625" style="136" customWidth="1"/>
    <col min="12803" max="12803" width="15.54296875" style="136" customWidth="1"/>
    <col min="12804" max="12804" width="44" style="136" customWidth="1"/>
    <col min="12805" max="12806" width="12.7265625" style="136" customWidth="1"/>
    <col min="12807" max="12809" width="9.1796875" style="136"/>
    <col min="12810" max="12811" width="13.26953125" style="136" customWidth="1"/>
    <col min="12812" max="13054" width="9.1796875" style="136"/>
    <col min="13055" max="13055" width="15.54296875" style="136" customWidth="1"/>
    <col min="13056" max="13056" width="44" style="136" customWidth="1"/>
    <col min="13057" max="13057" width="12.7265625" style="136" customWidth="1"/>
    <col min="13058" max="13058" width="7.81640625" style="136" customWidth="1"/>
    <col min="13059" max="13059" width="15.54296875" style="136" customWidth="1"/>
    <col min="13060" max="13060" width="44" style="136" customWidth="1"/>
    <col min="13061" max="13062" width="12.7265625" style="136" customWidth="1"/>
    <col min="13063" max="13065" width="9.1796875" style="136"/>
    <col min="13066" max="13067" width="13.26953125" style="136" customWidth="1"/>
    <col min="13068" max="13310" width="9.1796875" style="136"/>
    <col min="13311" max="13311" width="15.54296875" style="136" customWidth="1"/>
    <col min="13312" max="13312" width="44" style="136" customWidth="1"/>
    <col min="13313" max="13313" width="12.7265625" style="136" customWidth="1"/>
    <col min="13314" max="13314" width="7.81640625" style="136" customWidth="1"/>
    <col min="13315" max="13315" width="15.54296875" style="136" customWidth="1"/>
    <col min="13316" max="13316" width="44" style="136" customWidth="1"/>
    <col min="13317" max="13318" width="12.7265625" style="136" customWidth="1"/>
    <col min="13319" max="13321" width="9.1796875" style="136"/>
    <col min="13322" max="13323" width="13.26953125" style="136" customWidth="1"/>
    <col min="13324" max="13566" width="9.1796875" style="136"/>
    <col min="13567" max="13567" width="15.54296875" style="136" customWidth="1"/>
    <col min="13568" max="13568" width="44" style="136" customWidth="1"/>
    <col min="13569" max="13569" width="12.7265625" style="136" customWidth="1"/>
    <col min="13570" max="13570" width="7.81640625" style="136" customWidth="1"/>
    <col min="13571" max="13571" width="15.54296875" style="136" customWidth="1"/>
    <col min="13572" max="13572" width="44" style="136" customWidth="1"/>
    <col min="13573" max="13574" width="12.7265625" style="136" customWidth="1"/>
    <col min="13575" max="13577" width="9.1796875" style="136"/>
    <col min="13578" max="13579" width="13.26953125" style="136" customWidth="1"/>
    <col min="13580" max="13822" width="9.1796875" style="136"/>
    <col min="13823" max="13823" width="15.54296875" style="136" customWidth="1"/>
    <col min="13824" max="13824" width="44" style="136" customWidth="1"/>
    <col min="13825" max="13825" width="12.7265625" style="136" customWidth="1"/>
    <col min="13826" max="13826" width="7.81640625" style="136" customWidth="1"/>
    <col min="13827" max="13827" width="15.54296875" style="136" customWidth="1"/>
    <col min="13828" max="13828" width="44" style="136" customWidth="1"/>
    <col min="13829" max="13830" width="12.7265625" style="136" customWidth="1"/>
    <col min="13831" max="13833" width="9.1796875" style="136"/>
    <col min="13834" max="13835" width="13.26953125" style="136" customWidth="1"/>
    <col min="13836" max="14078" width="9.1796875" style="136"/>
    <col min="14079" max="14079" width="15.54296875" style="136" customWidth="1"/>
    <col min="14080" max="14080" width="44" style="136" customWidth="1"/>
    <col min="14081" max="14081" width="12.7265625" style="136" customWidth="1"/>
    <col min="14082" max="14082" width="7.81640625" style="136" customWidth="1"/>
    <col min="14083" max="14083" width="15.54296875" style="136" customWidth="1"/>
    <col min="14084" max="14084" width="44" style="136" customWidth="1"/>
    <col min="14085" max="14086" width="12.7265625" style="136" customWidth="1"/>
    <col min="14087" max="14089" width="9.1796875" style="136"/>
    <col min="14090" max="14091" width="13.26953125" style="136" customWidth="1"/>
    <col min="14092" max="14334" width="9.1796875" style="136"/>
    <col min="14335" max="14335" width="15.54296875" style="136" customWidth="1"/>
    <col min="14336" max="14336" width="44" style="136" customWidth="1"/>
    <col min="14337" max="14337" width="12.7265625" style="136" customWidth="1"/>
    <col min="14338" max="14338" width="7.81640625" style="136" customWidth="1"/>
    <col min="14339" max="14339" width="15.54296875" style="136" customWidth="1"/>
    <col min="14340" max="14340" width="44" style="136" customWidth="1"/>
    <col min="14341" max="14342" width="12.7265625" style="136" customWidth="1"/>
    <col min="14343" max="14345" width="9.1796875" style="136"/>
    <col min="14346" max="14347" width="13.26953125" style="136" customWidth="1"/>
    <col min="14348" max="14590" width="9.1796875" style="136"/>
    <col min="14591" max="14591" width="15.54296875" style="136" customWidth="1"/>
    <col min="14592" max="14592" width="44" style="136" customWidth="1"/>
    <col min="14593" max="14593" width="12.7265625" style="136" customWidth="1"/>
    <col min="14594" max="14594" width="7.81640625" style="136" customWidth="1"/>
    <col min="14595" max="14595" width="15.54296875" style="136" customWidth="1"/>
    <col min="14596" max="14596" width="44" style="136" customWidth="1"/>
    <col min="14597" max="14598" width="12.7265625" style="136" customWidth="1"/>
    <col min="14599" max="14601" width="9.1796875" style="136"/>
    <col min="14602" max="14603" width="13.26953125" style="136" customWidth="1"/>
    <col min="14604" max="14846" width="9.1796875" style="136"/>
    <col min="14847" max="14847" width="15.54296875" style="136" customWidth="1"/>
    <col min="14848" max="14848" width="44" style="136" customWidth="1"/>
    <col min="14849" max="14849" width="12.7265625" style="136" customWidth="1"/>
    <col min="14850" max="14850" width="7.81640625" style="136" customWidth="1"/>
    <col min="14851" max="14851" width="15.54296875" style="136" customWidth="1"/>
    <col min="14852" max="14852" width="44" style="136" customWidth="1"/>
    <col min="14853" max="14854" width="12.7265625" style="136" customWidth="1"/>
    <col min="14855" max="14857" width="9.1796875" style="136"/>
    <col min="14858" max="14859" width="13.26953125" style="136" customWidth="1"/>
    <col min="14860" max="15102" width="9.1796875" style="136"/>
    <col min="15103" max="15103" width="15.54296875" style="136" customWidth="1"/>
    <col min="15104" max="15104" width="44" style="136" customWidth="1"/>
    <col min="15105" max="15105" width="12.7265625" style="136" customWidth="1"/>
    <col min="15106" max="15106" width="7.81640625" style="136" customWidth="1"/>
    <col min="15107" max="15107" width="15.54296875" style="136" customWidth="1"/>
    <col min="15108" max="15108" width="44" style="136" customWidth="1"/>
    <col min="15109" max="15110" width="12.7265625" style="136" customWidth="1"/>
    <col min="15111" max="15113" width="9.1796875" style="136"/>
    <col min="15114" max="15115" width="13.26953125" style="136" customWidth="1"/>
    <col min="15116" max="15358" width="9.1796875" style="136"/>
    <col min="15359" max="15359" width="15.54296875" style="136" customWidth="1"/>
    <col min="15360" max="15360" width="44" style="136" customWidth="1"/>
    <col min="15361" max="15361" width="12.7265625" style="136" customWidth="1"/>
    <col min="15362" max="15362" width="7.81640625" style="136" customWidth="1"/>
    <col min="15363" max="15363" width="15.54296875" style="136" customWidth="1"/>
    <col min="15364" max="15364" width="44" style="136" customWidth="1"/>
    <col min="15365" max="15366" width="12.7265625" style="136" customWidth="1"/>
    <col min="15367" max="15369" width="9.1796875" style="136"/>
    <col min="15370" max="15371" width="13.26953125" style="136" customWidth="1"/>
    <col min="15372" max="15614" width="9.1796875" style="136"/>
    <col min="15615" max="15615" width="15.54296875" style="136" customWidth="1"/>
    <col min="15616" max="15616" width="44" style="136" customWidth="1"/>
    <col min="15617" max="15617" width="12.7265625" style="136" customWidth="1"/>
    <col min="15618" max="15618" width="7.81640625" style="136" customWidth="1"/>
    <col min="15619" max="15619" width="15.54296875" style="136" customWidth="1"/>
    <col min="15620" max="15620" width="44" style="136" customWidth="1"/>
    <col min="15621" max="15622" width="12.7265625" style="136" customWidth="1"/>
    <col min="15623" max="15625" width="9.1796875" style="136"/>
    <col min="15626" max="15627" width="13.26953125" style="136" customWidth="1"/>
    <col min="15628" max="15870" width="9.1796875" style="136"/>
    <col min="15871" max="15871" width="15.54296875" style="136" customWidth="1"/>
    <col min="15872" max="15872" width="44" style="136" customWidth="1"/>
    <col min="15873" max="15873" width="12.7265625" style="136" customWidth="1"/>
    <col min="15874" max="15874" width="7.81640625" style="136" customWidth="1"/>
    <col min="15875" max="15875" width="15.54296875" style="136" customWidth="1"/>
    <col min="15876" max="15876" width="44" style="136" customWidth="1"/>
    <col min="15877" max="15878" width="12.7265625" style="136" customWidth="1"/>
    <col min="15879" max="15881" width="9.1796875" style="136"/>
    <col min="15882" max="15883" width="13.26953125" style="136" customWidth="1"/>
    <col min="15884" max="16126" width="9.1796875" style="136"/>
    <col min="16127" max="16127" width="15.54296875" style="136" customWidth="1"/>
    <col min="16128" max="16128" width="44" style="136" customWidth="1"/>
    <col min="16129" max="16129" width="12.7265625" style="136" customWidth="1"/>
    <col min="16130" max="16130" width="7.81640625" style="136" customWidth="1"/>
    <col min="16131" max="16131" width="15.54296875" style="136" customWidth="1"/>
    <col min="16132" max="16132" width="44" style="136" customWidth="1"/>
    <col min="16133" max="16134" width="12.7265625" style="136" customWidth="1"/>
    <col min="16135" max="16137" width="9.1796875" style="136"/>
    <col min="16138" max="16139" width="13.26953125" style="136" customWidth="1"/>
    <col min="16140" max="16384" width="9.1796875" style="136"/>
  </cols>
  <sheetData>
    <row r="2" spans="1:4" ht="15" customHeight="1" x14ac:dyDescent="0.35">
      <c r="B2" s="137"/>
      <c r="C2" s="137" t="s">
        <v>833</v>
      </c>
      <c r="D2" s="138"/>
    </row>
    <row r="3" spans="1:4" ht="15" customHeight="1" x14ac:dyDescent="0.35">
      <c r="B3" s="142"/>
      <c r="C3" s="142" t="s">
        <v>2312</v>
      </c>
      <c r="D3" s="143"/>
    </row>
    <row r="4" spans="1:4" ht="15" customHeight="1" x14ac:dyDescent="0.35">
      <c r="B4" s="142"/>
      <c r="C4" s="142" t="s">
        <v>834</v>
      </c>
      <c r="D4" s="143"/>
    </row>
    <row r="5" spans="1:4" ht="14.15" customHeight="1" x14ac:dyDescent="0.35">
      <c r="B5" s="144"/>
      <c r="C5" s="144"/>
      <c r="D5" s="145"/>
    </row>
    <row r="6" spans="1:4" ht="14.15" customHeight="1" x14ac:dyDescent="0.35">
      <c r="B6" s="144"/>
      <c r="C6" s="144"/>
      <c r="D6" s="145"/>
    </row>
    <row r="7" spans="1:4" ht="14.15" customHeight="1" x14ac:dyDescent="0.35">
      <c r="B7" s="144"/>
      <c r="C7" s="144"/>
      <c r="D7" s="145"/>
    </row>
    <row r="8" spans="1:4" ht="14.15" customHeight="1" x14ac:dyDescent="0.35">
      <c r="B8" s="146" t="s">
        <v>159</v>
      </c>
      <c r="C8" s="147"/>
      <c r="D8" s="147"/>
    </row>
    <row r="9" spans="1:4" ht="14.15" customHeight="1" x14ac:dyDescent="0.35">
      <c r="B9" s="146"/>
      <c r="C9" s="52" t="s">
        <v>150</v>
      </c>
      <c r="D9" s="148">
        <f>-(VLOOKUP(51,Balanza!A:F,6,FALSE)+(VLOOKUP(46,Balanza!A:F,6,FALSE)))</f>
        <v>18833845.75</v>
      </c>
    </row>
    <row r="10" spans="1:4" ht="14.15" customHeight="1" x14ac:dyDescent="0.35">
      <c r="B10" s="146"/>
      <c r="C10" s="52" t="s">
        <v>151</v>
      </c>
      <c r="D10" s="148">
        <f>-(VLOOKUP(52,Balanza!A:F,6,FALSE))</f>
        <v>4464967.0199999996</v>
      </c>
    </row>
    <row r="11" spans="1:4" ht="14.15" customHeight="1" x14ac:dyDescent="0.35">
      <c r="B11" s="146"/>
      <c r="C11" s="52" t="s">
        <v>76</v>
      </c>
      <c r="D11" s="148">
        <f>-(VLOOKUP(54,Balanza!A:F,6,FALSE))</f>
        <v>341863.13</v>
      </c>
    </row>
    <row r="12" spans="1:4" ht="14.15" customHeight="1" x14ac:dyDescent="0.35">
      <c r="B12" s="146"/>
      <c r="C12" s="52" t="s">
        <v>152</v>
      </c>
      <c r="D12" s="148">
        <f>-(VLOOKUP(55,Balanza!A:F,6,FALSE))</f>
        <v>2016438.46</v>
      </c>
    </row>
    <row r="13" spans="1:4" ht="14.15" customHeight="1" x14ac:dyDescent="0.35">
      <c r="A13" s="149"/>
      <c r="B13" s="150"/>
      <c r="C13" s="52" t="s">
        <v>153</v>
      </c>
      <c r="D13" s="148">
        <f>-(VLOOKUP(57,Balanza!A:F,6,FALSE))</f>
        <v>1454373.25</v>
      </c>
    </row>
    <row r="14" spans="1:4" s="150" customFormat="1" ht="14.15" customHeight="1" x14ac:dyDescent="0.25">
      <c r="B14" s="185" t="s">
        <v>158</v>
      </c>
      <c r="C14" s="185"/>
      <c r="D14" s="151">
        <f>SUM(D9:D13)</f>
        <v>27111487.609999999</v>
      </c>
    </row>
    <row r="15" spans="1:4" s="150" customFormat="1" ht="14.15" customHeight="1" x14ac:dyDescent="0.2">
      <c r="D15" s="152"/>
    </row>
    <row r="16" spans="1:4" s="150" customFormat="1" ht="14.15" customHeight="1" x14ac:dyDescent="0.25">
      <c r="B16" s="146" t="s">
        <v>154</v>
      </c>
      <c r="C16" s="147"/>
      <c r="D16" s="152"/>
    </row>
    <row r="17" spans="1:10" s="150" customFormat="1" ht="14.15" customHeight="1" x14ac:dyDescent="0.35">
      <c r="B17" s="153"/>
      <c r="C17" s="52" t="s">
        <v>64</v>
      </c>
      <c r="D17" s="148">
        <f>(VLOOKUP(41,Balanza!A:F,6,FALSE))</f>
        <v>1563439.42</v>
      </c>
      <c r="F17" s="154"/>
      <c r="H17" s="109"/>
    </row>
    <row r="18" spans="1:10" s="150" customFormat="1" ht="14.15" customHeight="1" x14ac:dyDescent="0.35">
      <c r="A18" s="155"/>
      <c r="B18" s="153"/>
      <c r="C18" s="52" t="s">
        <v>65</v>
      </c>
      <c r="D18" s="148">
        <f>(VLOOKUP(42,Balanza!A:F,6,FALSE))</f>
        <v>12235828.49</v>
      </c>
      <c r="F18" s="154"/>
      <c r="H18" s="109"/>
    </row>
    <row r="19" spans="1:10" s="150" customFormat="1" ht="14.15" customHeight="1" x14ac:dyDescent="0.35">
      <c r="A19" s="155"/>
      <c r="B19" s="153"/>
      <c r="C19" s="52" t="s">
        <v>155</v>
      </c>
      <c r="D19" s="148">
        <f>(VLOOKUP(43,Balanza!A:F,6,FALSE))</f>
        <v>4865902.34</v>
      </c>
      <c r="F19" s="154"/>
      <c r="H19" s="109"/>
    </row>
    <row r="20" spans="1:10" s="150" customFormat="1" ht="14.15" customHeight="1" x14ac:dyDescent="0.35">
      <c r="A20" s="155"/>
      <c r="B20" s="153"/>
      <c r="C20" s="52" t="s">
        <v>156</v>
      </c>
      <c r="D20" s="148">
        <f>(VLOOKUP(45,Balanza!A:F,6,FALSE))</f>
        <v>2307776.7200000002</v>
      </c>
      <c r="F20" s="154"/>
      <c r="H20" s="110"/>
    </row>
    <row r="21" spans="1:10" s="150" customFormat="1" ht="14.15" customHeight="1" x14ac:dyDescent="0.35">
      <c r="A21" s="149"/>
      <c r="B21" s="185" t="s">
        <v>157</v>
      </c>
      <c r="C21" s="185"/>
      <c r="D21" s="156">
        <f>SUM(D17:D20)</f>
        <v>20972946.969999999</v>
      </c>
      <c r="F21" s="154"/>
      <c r="H21" s="110"/>
    </row>
    <row r="22" spans="1:10" s="150" customFormat="1" ht="14.15" customHeight="1" x14ac:dyDescent="0.2">
      <c r="A22" s="157"/>
      <c r="C22" s="52"/>
      <c r="D22" s="158"/>
      <c r="F22" s="159"/>
      <c r="G22" s="159"/>
      <c r="H22" s="159"/>
      <c r="I22" s="159"/>
    </row>
    <row r="23" spans="1:10" s="150" customFormat="1" ht="14.15" customHeight="1" x14ac:dyDescent="0.25">
      <c r="A23" s="149"/>
      <c r="B23" s="147"/>
      <c r="C23" s="147" t="s">
        <v>160</v>
      </c>
      <c r="D23" s="160">
        <f>(VLOOKUP(4702,Balanza!A:F,6,FALSE)+(VLOOKUP(4703,Balanza!A:F,6,FALSE))+(VLOOKUP(4704,Balanza!A:F,6,FALSE))+(VLOOKUP(4708,Balanza!A:F,6,FALSE)))</f>
        <v>250396.12</v>
      </c>
      <c r="E23" s="161"/>
      <c r="F23" s="162"/>
      <c r="H23" s="154"/>
      <c r="I23" s="163"/>
    </row>
    <row r="24" spans="1:10" s="150" customFormat="1" ht="14.15" customHeight="1" x14ac:dyDescent="0.35">
      <c r="A24" s="157"/>
      <c r="C24" s="52"/>
      <c r="D24" s="158"/>
      <c r="F24" s="154"/>
      <c r="H24" s="109"/>
    </row>
    <row r="25" spans="1:10" s="150" customFormat="1" ht="14.15" customHeight="1" x14ac:dyDescent="0.35">
      <c r="A25" s="157"/>
      <c r="B25" s="185" t="s">
        <v>161</v>
      </c>
      <c r="C25" s="185"/>
      <c r="D25" s="156">
        <f>+D14-D21-D23</f>
        <v>5888144.5200000005</v>
      </c>
      <c r="F25" s="154"/>
      <c r="H25" s="111"/>
    </row>
    <row r="26" spans="1:10" s="150" customFormat="1" ht="14.15" customHeight="1" x14ac:dyDescent="0.2">
      <c r="A26" s="157"/>
      <c r="C26" s="52"/>
      <c r="D26" s="158"/>
    </row>
    <row r="27" spans="1:10" s="150" customFormat="1" ht="14.15" customHeight="1" x14ac:dyDescent="0.25">
      <c r="A27" s="157"/>
      <c r="B27" s="146" t="s">
        <v>89</v>
      </c>
      <c r="C27" s="52"/>
      <c r="D27" s="158"/>
      <c r="F27" s="163"/>
      <c r="G27" s="163"/>
      <c r="H27" s="163"/>
      <c r="I27" s="163"/>
      <c r="J27" s="163"/>
    </row>
    <row r="28" spans="1:10" s="150" customFormat="1" ht="14.15" customHeight="1" x14ac:dyDescent="0.35">
      <c r="A28" s="157"/>
      <c r="C28" s="52" t="s">
        <v>162</v>
      </c>
      <c r="D28" s="148">
        <f>+(VLOOKUP(4701,Balanza!A:F,6,FALSE))+(VLOOKUP(4709,Balanza!A:F,6,FALSE))</f>
        <v>60992.78</v>
      </c>
      <c r="E28" s="164"/>
      <c r="F28" s="165"/>
      <c r="G28" s="163"/>
      <c r="H28" s="112"/>
    </row>
    <row r="29" spans="1:10" s="150" customFormat="1" ht="14.15" customHeight="1" x14ac:dyDescent="0.35">
      <c r="A29" s="157"/>
      <c r="C29" s="52" t="s">
        <v>163</v>
      </c>
      <c r="D29" s="148">
        <f>+(VLOOKUP(48,Balanza!A:F,6,FALSE))-D38</f>
        <v>3586656.8499999996</v>
      </c>
      <c r="E29" s="164"/>
      <c r="F29" s="174"/>
      <c r="H29" s="109"/>
    </row>
    <row r="30" spans="1:10" s="150" customFormat="1" ht="14.15" customHeight="1" x14ac:dyDescent="0.35">
      <c r="B30" s="185" t="s">
        <v>91</v>
      </c>
      <c r="C30" s="185"/>
      <c r="D30" s="167">
        <f>SUM(D28:D29)</f>
        <v>3647649.6299999994</v>
      </c>
      <c r="E30" s="164"/>
      <c r="F30" s="166"/>
      <c r="H30" s="109"/>
    </row>
    <row r="31" spans="1:10" s="150" customFormat="1" ht="14.15" customHeight="1" x14ac:dyDescent="0.25">
      <c r="B31" s="185"/>
      <c r="C31" s="185"/>
      <c r="D31" s="168"/>
      <c r="E31" s="164"/>
      <c r="F31" s="166"/>
      <c r="H31" s="113"/>
    </row>
    <row r="32" spans="1:10" s="150" customFormat="1" ht="14.15" customHeight="1" x14ac:dyDescent="0.35">
      <c r="B32" s="147" t="s">
        <v>164</v>
      </c>
      <c r="D32" s="151">
        <f>D25-D30</f>
        <v>2240494.8900000011</v>
      </c>
      <c r="E32" s="164"/>
      <c r="F32" s="166"/>
      <c r="H32" s="114"/>
    </row>
    <row r="33" spans="1:14" s="150" customFormat="1" ht="14.15" customHeight="1" x14ac:dyDescent="0.35">
      <c r="D33" s="152"/>
      <c r="E33" s="164"/>
      <c r="F33" s="166"/>
      <c r="H33" s="114"/>
    </row>
    <row r="34" spans="1:14" s="150" customFormat="1" ht="14.15" customHeight="1" x14ac:dyDescent="0.35">
      <c r="B34" s="147"/>
      <c r="C34" s="147" t="s">
        <v>165</v>
      </c>
      <c r="D34" s="169">
        <f>-(VLOOKUP(49,Balanza!A:F,6,FALSE)+(VLOOKUP(56,Balanza!A:F,6,FALSE))+(VLOOKUP(58,Balanza!A:F,6,FALSE))+(VLOOKUP(59,Balanza!A:F,6,FALSE)))</f>
        <v>1647238.09</v>
      </c>
      <c r="E34" s="164"/>
      <c r="F34" s="166"/>
      <c r="H34" s="114"/>
    </row>
    <row r="35" spans="1:14" s="150" customFormat="1" ht="14.15" customHeight="1" x14ac:dyDescent="0.35">
      <c r="B35" s="147"/>
      <c r="D35" s="152"/>
      <c r="E35" s="164"/>
      <c r="F35" s="166"/>
      <c r="H35" s="114"/>
    </row>
    <row r="36" spans="1:14" s="150" customFormat="1" ht="14.15" customHeight="1" x14ac:dyDescent="0.35">
      <c r="B36" s="147" t="s">
        <v>169</v>
      </c>
      <c r="D36" s="168">
        <f>D32+D34</f>
        <v>3887732.9800000014</v>
      </c>
      <c r="E36" s="164"/>
      <c r="F36" s="166"/>
      <c r="G36" s="170"/>
      <c r="H36" s="114"/>
    </row>
    <row r="37" spans="1:14" s="150" customFormat="1" ht="14.15" customHeight="1" x14ac:dyDescent="0.35">
      <c r="B37" s="147"/>
      <c r="D37" s="152"/>
      <c r="E37" s="164"/>
      <c r="F37" s="166"/>
      <c r="H37" s="114"/>
    </row>
    <row r="38" spans="1:14" s="150" customFormat="1" ht="14.15" customHeight="1" x14ac:dyDescent="0.35">
      <c r="B38" s="147" t="s">
        <v>73</v>
      </c>
      <c r="C38" s="147" t="s">
        <v>73</v>
      </c>
      <c r="D38" s="169">
        <f>(VLOOKUP(480509001,Balanza!A:F,6,FALSE))</f>
        <v>1182764.3600000001</v>
      </c>
      <c r="E38" s="164"/>
      <c r="F38" s="166"/>
      <c r="H38" s="114"/>
      <c r="L38" s="170"/>
    </row>
    <row r="39" spans="1:14" s="150" customFormat="1" ht="14.15" customHeight="1" x14ac:dyDescent="0.35">
      <c r="D39" s="152"/>
      <c r="E39" s="164"/>
      <c r="F39" s="166"/>
      <c r="H39" s="110"/>
    </row>
    <row r="40" spans="1:14" s="150" customFormat="1" ht="14.15" customHeight="1" thickBot="1" x14ac:dyDescent="0.3">
      <c r="A40" s="157"/>
      <c r="B40" s="171" t="s">
        <v>170</v>
      </c>
      <c r="D40" s="172">
        <f>+D36-D38</f>
        <v>2704968.620000001</v>
      </c>
      <c r="E40" s="173"/>
      <c r="F40" s="174"/>
      <c r="J40" s="154"/>
      <c r="L40" s="155"/>
      <c r="N40" s="170"/>
    </row>
    <row r="41" spans="1:14" s="150" customFormat="1" ht="14.15" customHeight="1" thickTop="1" x14ac:dyDescent="0.2">
      <c r="D41" s="175"/>
      <c r="E41" s="176"/>
      <c r="F41" s="166"/>
      <c r="J41" s="154"/>
    </row>
    <row r="42" spans="1:14" s="150" customFormat="1" ht="13" customHeight="1" x14ac:dyDescent="0.25">
      <c r="D42" s="168"/>
      <c r="E42" s="164"/>
      <c r="F42" s="166"/>
    </row>
    <row r="43" spans="1:14" s="150" customFormat="1" ht="13" customHeight="1" x14ac:dyDescent="0.2">
      <c r="E43" s="164"/>
      <c r="F43" s="166"/>
    </row>
    <row r="44" spans="1:14" s="150" customFormat="1" ht="13" customHeight="1" x14ac:dyDescent="0.2">
      <c r="E44" s="177"/>
      <c r="F44" s="166"/>
    </row>
    <row r="45" spans="1:14" s="150" customFormat="1" ht="13" customHeight="1" x14ac:dyDescent="0.2">
      <c r="E45" s="164"/>
      <c r="F45" s="166"/>
    </row>
    <row r="46" spans="1:14" s="150" customFormat="1" ht="13" customHeight="1" x14ac:dyDescent="0.2">
      <c r="E46" s="164"/>
      <c r="F46" s="166"/>
    </row>
    <row r="47" spans="1:14" s="150" customFormat="1" ht="13" customHeight="1" x14ac:dyDescent="0.2">
      <c r="E47" s="164"/>
      <c r="F47" s="166"/>
    </row>
    <row r="48" spans="1:14" s="150" customFormat="1" ht="13" customHeight="1" x14ac:dyDescent="0.2">
      <c r="C48" s="44" t="s">
        <v>2311</v>
      </c>
      <c r="D48" s="178" t="s">
        <v>2296</v>
      </c>
      <c r="E48" s="164"/>
      <c r="F48" s="166"/>
    </row>
    <row r="49" spans="3:4" s="150" customFormat="1" ht="13" customHeight="1" x14ac:dyDescent="0.2">
      <c r="C49" s="45" t="s">
        <v>284</v>
      </c>
      <c r="D49" s="179" t="s">
        <v>146</v>
      </c>
    </row>
    <row r="50" spans="3:4" s="150" customFormat="1" ht="13" customHeight="1" x14ac:dyDescent="0.2"/>
  </sheetData>
  <mergeCells count="5">
    <mergeCell ref="B31:C31"/>
    <mergeCell ref="B21:C21"/>
    <mergeCell ref="B25:C25"/>
    <mergeCell ref="B30:C30"/>
    <mergeCell ref="B14:C14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47" zoomScaleNormal="100" workbookViewId="0">
      <selection activeCell="C70" sqref="C70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3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23" t="s">
        <v>177</v>
      </c>
      <c r="C1" s="121"/>
      <c r="D1" s="4"/>
    </row>
    <row r="2" spans="1:6" ht="18" customHeight="1" x14ac:dyDescent="0.35">
      <c r="B2" s="3" t="str">
        <f>+BG!B2</f>
        <v>Balance General al 30 de noviembre 2025</v>
      </c>
      <c r="C2" s="121"/>
      <c r="D2" s="4"/>
    </row>
    <row r="3" spans="1:6" ht="18" customHeight="1" x14ac:dyDescent="0.35">
      <c r="B3" s="3" t="s">
        <v>79</v>
      </c>
      <c r="C3" s="121"/>
      <c r="D3" s="4"/>
    </row>
    <row r="4" spans="1:6" ht="15" customHeight="1" x14ac:dyDescent="0.35">
      <c r="B4" s="3"/>
      <c r="C4" s="121"/>
      <c r="D4" s="4"/>
    </row>
    <row r="5" spans="1:6" ht="10" customHeight="1" x14ac:dyDescent="0.35">
      <c r="B5" s="3"/>
      <c r="C5" s="121"/>
      <c r="D5" s="4"/>
    </row>
    <row r="6" spans="1:6" ht="13" customHeight="1" x14ac:dyDescent="0.35">
      <c r="A6" s="40" t="s">
        <v>96</v>
      </c>
      <c r="B6" s="10"/>
      <c r="C6" s="122"/>
      <c r="D6" s="80"/>
    </row>
    <row r="7" spans="1:6" s="10" customFormat="1" ht="13" customHeight="1" x14ac:dyDescent="0.25">
      <c r="A7" s="40" t="s">
        <v>97</v>
      </c>
      <c r="C7" s="122"/>
      <c r="D7" s="80"/>
    </row>
    <row r="8" spans="1:6" s="10" customFormat="1" ht="13" customHeight="1" x14ac:dyDescent="0.2">
      <c r="A8" s="21" t="s">
        <v>98</v>
      </c>
      <c r="C8" s="115">
        <f>(VLOOKUP(1101,Balanza!$A:$F,6,FALSE)+(VLOOKUP(1103,Balanza!$A:$F,6,FALSE))+(VLOOKUP(1104,Balanza!$A:$F,6,FALSE)))</f>
        <v>8411614.9800000004</v>
      </c>
      <c r="D8" s="79"/>
    </row>
    <row r="9" spans="1:6" s="10" customFormat="1" ht="13" customHeight="1" x14ac:dyDescent="0.2">
      <c r="A9" s="21" t="s">
        <v>167</v>
      </c>
      <c r="C9" s="116">
        <f>(VLOOKUP(1102,Balanza!$A:$F,6,FALSE))</f>
        <v>2017.15</v>
      </c>
      <c r="D9" s="79"/>
    </row>
    <row r="10" spans="1:6" s="10" customFormat="1" ht="13" customHeight="1" x14ac:dyDescent="0.2">
      <c r="A10" s="21" t="s">
        <v>133</v>
      </c>
      <c r="C10" s="116">
        <f>(VLOOKUP(12,Balanza!$A:$F,6,FALSE))</f>
        <v>15735259.029999999</v>
      </c>
      <c r="D10" s="79"/>
    </row>
    <row r="11" spans="1:6" s="10" customFormat="1" ht="13" customHeight="1" x14ac:dyDescent="0.2">
      <c r="A11" s="21" t="s">
        <v>134</v>
      </c>
      <c r="C11" s="116">
        <f>(VLOOKUP(13,Balanza!$A:$F,6,FALSE))</f>
        <v>602470.65</v>
      </c>
      <c r="D11" s="77"/>
    </row>
    <row r="12" spans="1:6" s="10" customFormat="1" ht="13" customHeight="1" x14ac:dyDescent="0.2">
      <c r="A12" s="21" t="s">
        <v>135</v>
      </c>
      <c r="C12" s="116">
        <f>(VLOOKUP(14,Balanza!$A:$F,6,FALSE))</f>
        <v>3353870.49</v>
      </c>
      <c r="D12" s="77"/>
    </row>
    <row r="13" spans="1:6" s="10" customFormat="1" ht="13" customHeight="1" x14ac:dyDescent="0.2">
      <c r="A13" s="21" t="s">
        <v>99</v>
      </c>
      <c r="C13" s="116">
        <f>(VLOOKUP(16,Balanza!$A:$F,6,FALSE))</f>
        <v>370930.07</v>
      </c>
      <c r="D13" s="77"/>
    </row>
    <row r="14" spans="1:6" s="10" customFormat="1" ht="13" customHeight="1" x14ac:dyDescent="0.25">
      <c r="A14" s="40" t="s">
        <v>100</v>
      </c>
      <c r="C14" s="117"/>
      <c r="D14" s="78">
        <f>SUM(C8:C13)</f>
        <v>28476162.369999997</v>
      </c>
      <c r="F14" s="73"/>
    </row>
    <row r="15" spans="1:6" s="10" customFormat="1" ht="13" customHeight="1" x14ac:dyDescent="0.25">
      <c r="A15" s="40" t="s">
        <v>7</v>
      </c>
      <c r="C15" s="118"/>
      <c r="D15" s="77"/>
    </row>
    <row r="16" spans="1:6" s="10" customFormat="1" ht="13" customHeight="1" x14ac:dyDescent="0.2">
      <c r="A16" s="21" t="s">
        <v>168</v>
      </c>
      <c r="C16" s="115">
        <f>(VLOOKUP(1905,Balanza!$A:$F,6,FALSE)-(VLOOKUP(1999020,Balanza!$A:$F,6,FALSE)))</f>
        <v>175351.54</v>
      </c>
      <c r="D16" s="77"/>
    </row>
    <row r="17" spans="1:8" s="10" customFormat="1" ht="13" customHeight="1" x14ac:dyDescent="0.2">
      <c r="A17" s="21" t="s">
        <v>101</v>
      </c>
      <c r="C17" s="116">
        <f>(VLOOKUP(17,Balanza!$A:$F,6,FALSE))</f>
        <v>0</v>
      </c>
      <c r="D17" s="77"/>
    </row>
    <row r="18" spans="1:8" s="10" customFormat="1" ht="13" customHeight="1" x14ac:dyDescent="0.2">
      <c r="A18" s="21" t="s">
        <v>117</v>
      </c>
      <c r="C18" s="119">
        <f>(VLOOKUP(1901,Balanza!$A:$F,6,FALSE)+(VLOOKUP(1902,Balanza!$A:$F,6,FALSE))+(VLOOKUP(1903,Balanza!$A:$F,6,FALSE))+(VLOOKUP(1904,Balanza!$A:$F,6,FALSE))-(VLOOKUP(1999010,Balanza!$A:$F,6,FALSE)))</f>
        <v>5254149.9800000004</v>
      </c>
      <c r="D18" s="79"/>
    </row>
    <row r="19" spans="1:8" s="10" customFormat="1" ht="13" customHeight="1" x14ac:dyDescent="0.25">
      <c r="A19" s="40" t="s">
        <v>102</v>
      </c>
      <c r="C19" s="118"/>
      <c r="D19" s="78">
        <f>SUM(C16:C18)</f>
        <v>5429501.5200000005</v>
      </c>
    </row>
    <row r="20" spans="1:8" s="10" customFormat="1" ht="13" customHeight="1" x14ac:dyDescent="0.25">
      <c r="A20" s="40" t="s">
        <v>103</v>
      </c>
      <c r="C20" s="118"/>
      <c r="D20" s="77"/>
    </row>
    <row r="21" spans="1:8" s="10" customFormat="1" ht="13" customHeight="1" x14ac:dyDescent="0.2">
      <c r="A21" s="10" t="s">
        <v>136</v>
      </c>
      <c r="C21" s="119">
        <f>(VLOOKUP(18,Balanza!$A:$F,6,FALSE))</f>
        <v>77538.92</v>
      </c>
      <c r="D21" s="79"/>
    </row>
    <row r="22" spans="1:8" s="10" customFormat="1" ht="13" customHeight="1" x14ac:dyDescent="0.25">
      <c r="A22" s="16" t="s">
        <v>104</v>
      </c>
      <c r="C22" s="118"/>
      <c r="D22" s="82">
        <f>SUM(C21)</f>
        <v>77538.92</v>
      </c>
    </row>
    <row r="23" spans="1:8" s="10" customFormat="1" ht="13" customHeight="1" thickBot="1" x14ac:dyDescent="0.3">
      <c r="A23" s="30" t="s">
        <v>106</v>
      </c>
      <c r="C23" s="118"/>
      <c r="D23" s="84">
        <f>SUM(D14:D22)</f>
        <v>33983202.810000002</v>
      </c>
      <c r="F23" s="73"/>
      <c r="G23" s="20"/>
      <c r="H23" s="20"/>
    </row>
    <row r="24" spans="1:8" s="10" customFormat="1" ht="13" customHeight="1" thickTop="1" x14ac:dyDescent="0.2">
      <c r="A24" s="9" t="s">
        <v>105</v>
      </c>
      <c r="C24" s="118"/>
      <c r="D24" s="77"/>
      <c r="F24" s="20"/>
      <c r="G24" s="105"/>
      <c r="H24" s="108"/>
    </row>
    <row r="25" spans="1:8" s="10" customFormat="1" ht="13" customHeight="1" x14ac:dyDescent="0.25">
      <c r="A25" s="40" t="s">
        <v>132</v>
      </c>
      <c r="C25" s="118"/>
      <c r="D25" s="77"/>
      <c r="F25" s="106"/>
    </row>
    <row r="26" spans="1:8" s="10" customFormat="1" ht="13" customHeight="1" x14ac:dyDescent="0.25">
      <c r="A26" s="30" t="s">
        <v>107</v>
      </c>
      <c r="C26" s="118"/>
      <c r="D26" s="77"/>
    </row>
    <row r="27" spans="1:8" s="10" customFormat="1" ht="13" customHeight="1" x14ac:dyDescent="0.2">
      <c r="A27" s="9" t="s">
        <v>108</v>
      </c>
      <c r="C27" s="115">
        <f>-(VLOOKUP(21,Balanza!$A:$F,6,FALSE))</f>
        <v>56787.3</v>
      </c>
      <c r="D27" s="77"/>
    </row>
    <row r="28" spans="1:8" s="10" customFormat="1" ht="13" customHeight="1" x14ac:dyDescent="0.2">
      <c r="A28" s="21" t="s">
        <v>109</v>
      </c>
      <c r="C28" s="115">
        <f>-(VLOOKUP(25,Balanza!$A:$F,6,FALSE))</f>
        <v>147892.74</v>
      </c>
      <c r="D28" s="77"/>
    </row>
    <row r="29" spans="1:8" s="10" customFormat="1" ht="13" customHeight="1" x14ac:dyDescent="0.2">
      <c r="A29" s="21" t="s">
        <v>110</v>
      </c>
      <c r="C29" s="115">
        <f>-(VLOOKUP(24,Balanza!$A:$F,6,FALSE))</f>
        <v>2043691.46</v>
      </c>
      <c r="D29" s="77"/>
    </row>
    <row r="30" spans="1:8" s="10" customFormat="1" ht="13" customHeight="1" x14ac:dyDescent="0.2">
      <c r="A30" s="21" t="s">
        <v>111</v>
      </c>
      <c r="C30" s="115">
        <f>-(VLOOKUP(26,Balanza!$A:$F,6,FALSE))</f>
        <v>361395.08</v>
      </c>
      <c r="D30" s="77"/>
    </row>
    <row r="31" spans="1:8" s="10" customFormat="1" ht="13" customHeight="1" x14ac:dyDescent="0.2">
      <c r="A31" s="10" t="s">
        <v>112</v>
      </c>
      <c r="C31" s="119">
        <f>-(VLOOKUP(250401,Balanza!$A:$F,6,FALSE))</f>
        <v>0</v>
      </c>
      <c r="D31" s="79"/>
    </row>
    <row r="32" spans="1:8" s="10" customFormat="1" ht="13" customHeight="1" x14ac:dyDescent="0.25">
      <c r="A32" s="16" t="s">
        <v>113</v>
      </c>
      <c r="C32" s="117"/>
      <c r="D32" s="85">
        <f>SUM(C27:C31)</f>
        <v>2609766.58</v>
      </c>
    </row>
    <row r="33" spans="1:7" s="10" customFormat="1" ht="13" customHeight="1" x14ac:dyDescent="0.25">
      <c r="A33" s="16" t="s">
        <v>114</v>
      </c>
      <c r="C33" s="120"/>
      <c r="D33" s="79"/>
    </row>
    <row r="34" spans="1:7" s="10" customFormat="1" ht="13" customHeight="1" x14ac:dyDescent="0.2">
      <c r="A34" s="10" t="s">
        <v>115</v>
      </c>
      <c r="C34" s="115">
        <f>-(VLOOKUP(27,Balanza!$A:$F,6,FALSE))</f>
        <v>6513041.0599999996</v>
      </c>
      <c r="D34" s="79"/>
    </row>
    <row r="35" spans="1:7" s="10" customFormat="1" ht="13" customHeight="1" x14ac:dyDescent="0.2">
      <c r="A35" s="9" t="s">
        <v>116</v>
      </c>
      <c r="C35" s="115">
        <f>-(VLOOKUP(28,Balanza!$A:$F,6,FALSE))</f>
        <v>232834.45</v>
      </c>
      <c r="D35" s="79"/>
    </row>
    <row r="36" spans="1:7" s="10" customFormat="1" ht="13" customHeight="1" x14ac:dyDescent="0.2">
      <c r="A36" s="10" t="s">
        <v>117</v>
      </c>
      <c r="C36" s="119">
        <f>-(VLOOKUP(29,Balanza!$A:$F,6,FALSE))</f>
        <v>1673479.72</v>
      </c>
      <c r="D36" s="79"/>
    </row>
    <row r="37" spans="1:7" s="10" customFormat="1" ht="13" customHeight="1" x14ac:dyDescent="0.25">
      <c r="A37" s="16" t="s">
        <v>118</v>
      </c>
      <c r="C37" s="117"/>
      <c r="D37" s="85">
        <f>SUM(C34:C36)</f>
        <v>8419355.2300000004</v>
      </c>
    </row>
    <row r="38" spans="1:7" s="10" customFormat="1" ht="13" customHeight="1" x14ac:dyDescent="0.25">
      <c r="A38" s="16" t="s">
        <v>119</v>
      </c>
      <c r="C38" s="118"/>
      <c r="D38" s="79"/>
    </row>
    <row r="39" spans="1:7" s="10" customFormat="1" ht="13" customHeight="1" x14ac:dyDescent="0.2">
      <c r="A39" s="10" t="s">
        <v>120</v>
      </c>
      <c r="C39" s="115">
        <f>-(VLOOKUP(220101,Balanza!$A:$F,6,FALSE))-(VLOOKUP(2202,Balanza!$A:$F,6,FALSE))</f>
        <v>0</v>
      </c>
      <c r="D39" s="79"/>
    </row>
    <row r="40" spans="1:7" s="10" customFormat="1" ht="13" customHeight="1" x14ac:dyDescent="0.2">
      <c r="A40" s="10" t="s">
        <v>121</v>
      </c>
      <c r="C40" s="119">
        <f>-(VLOOKUP(220102,Balanza!$A:$F,6,FALSE))-(VLOOKUP(220103,Balanza!$A:$F,6,FALSE))-(VLOOKUP(220104,Balanza!$A:$F,6,FALSE))-(VLOOKUP(220109,Balanza!$A:$F,6,FALSE))-(VLOOKUP(2203,Balanza!$A:$F,6,FALSE))-(VLOOKUP(2204,Balanza!$A:$F,6,FALSE))-(VLOOKUP(2205,Balanza!$A:$F,6,FALSE))-(VLOOKUP(2206,Balanza!$A:$F,6,FALSE))-(VLOOKUP(2207,Balanza!$A:$F,6,FALSE))-(VLOOKUP(2208,Balanza!$A:$F,6,FALSE))</f>
        <v>3373400.0500000003</v>
      </c>
      <c r="D40" s="79"/>
    </row>
    <row r="41" spans="1:7" s="10" customFormat="1" ht="13" customHeight="1" x14ac:dyDescent="0.25">
      <c r="A41" s="16" t="s">
        <v>122</v>
      </c>
      <c r="C41" s="117"/>
      <c r="D41" s="81">
        <f>SUM(C40)</f>
        <v>3373400.0500000003</v>
      </c>
    </row>
    <row r="42" spans="1:7" s="10" customFormat="1" ht="13" customHeight="1" x14ac:dyDescent="0.25">
      <c r="A42" s="16" t="s">
        <v>50</v>
      </c>
      <c r="C42" s="118"/>
      <c r="D42" s="79"/>
    </row>
    <row r="43" spans="1:7" s="10" customFormat="1" ht="13" customHeight="1" x14ac:dyDescent="0.2">
      <c r="A43" s="10" t="s">
        <v>123</v>
      </c>
      <c r="C43" s="115">
        <f>-(VLOOKUP(2301,Balanza!$A:$F,6,FALSE))</f>
        <v>493948.98</v>
      </c>
    </row>
    <row r="44" spans="1:7" s="10" customFormat="1" ht="13" customHeight="1" x14ac:dyDescent="0.2">
      <c r="A44" s="10" t="s">
        <v>124</v>
      </c>
      <c r="C44" s="119">
        <f>-(VLOOKUP(2302,Balanza!$A:$F,6,FALSE))</f>
        <v>135973.57999999999</v>
      </c>
    </row>
    <row r="45" spans="1:7" s="10" customFormat="1" ht="13" customHeight="1" x14ac:dyDescent="0.25">
      <c r="A45" s="16" t="s">
        <v>125</v>
      </c>
      <c r="C45" s="118"/>
      <c r="D45" s="83">
        <f>SUM(C43:C44)</f>
        <v>629922.55999999994</v>
      </c>
    </row>
    <row r="46" spans="1:7" s="10" customFormat="1" ht="13" customHeight="1" x14ac:dyDescent="0.25">
      <c r="A46" s="16" t="s">
        <v>126</v>
      </c>
      <c r="C46" s="118"/>
      <c r="D46" s="83">
        <f>SUM(D32:D45)</f>
        <v>15032444.420000002</v>
      </c>
    </row>
    <row r="47" spans="1:7" s="10" customFormat="1" ht="13" customHeight="1" x14ac:dyDescent="0.2">
      <c r="A47" s="10" t="s">
        <v>105</v>
      </c>
      <c r="C47" s="118"/>
      <c r="D47" s="77"/>
      <c r="G47" s="73"/>
    </row>
    <row r="48" spans="1:7" s="10" customFormat="1" ht="13" customHeight="1" x14ac:dyDescent="0.25">
      <c r="A48" s="16" t="s">
        <v>127</v>
      </c>
      <c r="C48" s="118"/>
      <c r="D48" s="77"/>
    </row>
    <row r="49" spans="1:7" s="10" customFormat="1" ht="13" customHeight="1" x14ac:dyDescent="0.2">
      <c r="A49" s="10" t="s">
        <v>128</v>
      </c>
      <c r="C49" s="115">
        <f>-(VLOOKUP(3101,Balanza!$A:$F,6,FALSE))</f>
        <v>12513000</v>
      </c>
      <c r="D49" s="79"/>
      <c r="F49" s="73"/>
      <c r="G49" s="73"/>
    </row>
    <row r="50" spans="1:7" s="10" customFormat="1" ht="13" customHeight="1" x14ac:dyDescent="0.2">
      <c r="A50" s="10" t="s">
        <v>173</v>
      </c>
      <c r="C50" s="115">
        <f>-(VLOOKUP(35,Balanza!$A:$F,6,FALSE))</f>
        <v>1321704.1599999999</v>
      </c>
      <c r="D50" s="79"/>
      <c r="F50" s="20"/>
      <c r="G50" s="73"/>
    </row>
    <row r="51" spans="1:7" s="10" customFormat="1" ht="13" customHeight="1" x14ac:dyDescent="0.2">
      <c r="A51" s="10" t="s">
        <v>172</v>
      </c>
      <c r="C51" s="115">
        <f>-(VLOOKUP(36,Balanza!$A:$F,6,FALSE))</f>
        <v>428650.67</v>
      </c>
      <c r="D51" s="79"/>
      <c r="F51" s="106"/>
    </row>
    <row r="52" spans="1:7" s="10" customFormat="1" ht="13" customHeight="1" x14ac:dyDescent="0.2">
      <c r="A52" s="10" t="s">
        <v>174</v>
      </c>
      <c r="C52" s="116">
        <f>+'ER GF'!D40</f>
        <v>2704968.620000001</v>
      </c>
      <c r="D52" s="79"/>
      <c r="G52" s="73"/>
    </row>
    <row r="53" spans="1:7" s="10" customFormat="1" ht="13" customHeight="1" x14ac:dyDescent="0.2">
      <c r="A53" s="10" t="s">
        <v>175</v>
      </c>
      <c r="C53" s="119">
        <f>-(VLOOKUP(3802,Balanza!$A:$F,6,FALSE))</f>
        <v>1982434.94</v>
      </c>
      <c r="D53" s="79"/>
      <c r="G53" s="73"/>
    </row>
    <row r="54" spans="1:7" s="10" customFormat="1" ht="13" customHeight="1" x14ac:dyDescent="0.25">
      <c r="A54" s="16" t="s">
        <v>129</v>
      </c>
      <c r="C54" s="118"/>
      <c r="D54" s="83">
        <f>SUM(C49:C53)</f>
        <v>18950758.390000004</v>
      </c>
      <c r="G54" s="107"/>
    </row>
    <row r="55" spans="1:7" s="10" customFormat="1" ht="13" customHeight="1" x14ac:dyDescent="0.2">
      <c r="C55" s="118"/>
      <c r="D55" s="77"/>
    </row>
    <row r="56" spans="1:7" s="10" customFormat="1" ht="13" customHeight="1" thickBot="1" x14ac:dyDescent="0.3">
      <c r="A56" s="16" t="s">
        <v>130</v>
      </c>
      <c r="C56" s="118"/>
      <c r="D56" s="84">
        <f>SUM(D46:D54)</f>
        <v>33983202.810000002</v>
      </c>
    </row>
    <row r="57" spans="1:7" s="10" customFormat="1" ht="13" customHeight="1" thickTop="1" x14ac:dyDescent="0.2">
      <c r="C57" s="122"/>
    </row>
    <row r="58" spans="1:7" s="10" customFormat="1" ht="13" customHeight="1" x14ac:dyDescent="0.2">
      <c r="C58" s="122"/>
    </row>
    <row r="59" spans="1:7" s="10" customFormat="1" ht="13" customHeight="1" x14ac:dyDescent="0.2">
      <c r="C59" s="122"/>
    </row>
    <row r="60" spans="1:7" s="10" customFormat="1" ht="13" customHeight="1" x14ac:dyDescent="0.2">
      <c r="C60" s="122"/>
    </row>
    <row r="61" spans="1:7" s="10" customFormat="1" ht="13" customHeight="1" x14ac:dyDescent="0.2">
      <c r="C61" s="122"/>
    </row>
    <row r="62" spans="1:7" s="10" customFormat="1" ht="13" customHeight="1" x14ac:dyDescent="0.2">
      <c r="A62" s="18" t="s">
        <v>283</v>
      </c>
      <c r="C62" s="122"/>
      <c r="D62" s="18" t="s">
        <v>281</v>
      </c>
    </row>
    <row r="63" spans="1:7" s="10" customFormat="1" ht="13" customHeight="1" x14ac:dyDescent="0.2">
      <c r="A63" s="19" t="s">
        <v>284</v>
      </c>
      <c r="C63" s="122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Balanza</vt:lpstr>
      <vt:lpstr>BG1</vt:lpstr>
      <vt:lpstr>BG</vt:lpstr>
      <vt:lpstr>BGv3</vt:lpstr>
      <vt:lpstr>BGvM</vt:lpstr>
      <vt:lpstr>BGvM2</vt:lpstr>
      <vt:lpstr>ER1</vt:lpstr>
      <vt:lpstr>ER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2025-11-18T22:25:11Z</cp:lastPrinted>
  <dcterms:created xsi:type="dcterms:W3CDTF">2019-01-14T16:31:03Z</dcterms:created>
  <dcterms:modified xsi:type="dcterms:W3CDTF">2025-12-05T18:34:49Z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