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. INFORMACIÓN PSQ\9.1 EL SALVADOR\B. FINANCIERA\PAPEL BURSATIL\SSF\SISTEMA DE ENVIOS\2025\EEFF\"/>
    </mc:Choice>
  </mc:AlternateContent>
  <xr:revisionPtr revIDLastSave="0" documentId="13_ncr:1_{F1312D09-BE49-411D-B62D-6105B429446E}" xr6:coauthVersionLast="47" xr6:coauthVersionMax="47" xr10:uidLastSave="{00000000-0000-0000-0000-000000000000}"/>
  <bookViews>
    <workbookView xWindow="-110" yWindow="-110" windowWidth="19420" windowHeight="10300" tabRatio="804" activeTab="1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ER'!$A$1:$I$78</definedName>
    <definedName name="_xlnm.Print_Area" localSheetId="0">BG!$A$1:$E$61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2" l="1"/>
  <c r="D39" i="42"/>
  <c r="D34" i="42"/>
  <c r="D23" i="42"/>
  <c r="D17" i="42"/>
  <c r="D48" i="42" l="1"/>
  <c r="D25" i="42"/>
  <c r="F10" i="19"/>
  <c r="F30" i="19" l="1"/>
  <c r="F42" i="19" l="1"/>
  <c r="F38" i="19"/>
</calcChain>
</file>

<file path=xl/sharedStrings.xml><?xml version="1.0" encoding="utf-8"?>
<sst xmlns="http://schemas.openxmlformats.org/spreadsheetml/2006/main" count="95" uniqueCount="77">
  <si>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</si>
  <si>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</si>
  <si>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</si>
  <si>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</si>
  <si>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</si>
  <si>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</si>
  <si>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</si>
  <si>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</si>
  <si>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</si>
  <si>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</si>
  <si>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</si>
  <si>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</si>
  <si>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</si>
  <si>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</si>
  <si>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</si>
  <si>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</si>
  <si>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</si>
  <si>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</si>
  <si>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</si>
  <si>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</si>
  <si>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Intereses por Arrendamiento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</si>
  <si>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</si>
  <si>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</si>
  <si>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</si>
  <si>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</si>
  <si>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</si>
  <si>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</si>
  <si>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</si>
  <si>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</si>
  <si>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por credito</t>
  </si>
  <si>
    <t>Intereses moratorios</t>
  </si>
  <si>
    <t>Opción de compra</t>
  </si>
  <si>
    <t>Otros ingresos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</si>
  <si>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</si>
  <si>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</si>
  <si>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</si>
  <si>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</si>
  <si>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</si>
  <si>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</si>
  <si>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Activos intangibles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</si>
  <si>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</si>
  <si>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</si>
  <si>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</si>
  <si>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</si>
  <si>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</si>
  <si>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</si>
  <si>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</si>
  <si>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Comisiones por seguros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</si>
  <si>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</si>
  <si>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</si>
  <si>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</si>
  <si>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</si>
  <si>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</si>
  <si>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</si>
  <si>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</si>
  <si>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</si>
  <si>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</si>
  <si>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</si>
  <si>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</si>
  <si>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</si>
  <si>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</si>
  <si>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Ingreso por comisiones diferida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</si>
  <si>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</si>
  <si>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</si>
  <si>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</si>
  <si>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</si>
  <si>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</si>
  <si>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</si>
  <si>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</si>
  <si>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</si>
  <si>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</si>
  <si>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</si>
  <si>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</si>
  <si>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</si>
  <si>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Intereses por Arrendamiento Operativo</t>
  </si>
  <si>
    <t>ESTADO DE RESULTADOS DEL  01 DE ENERO AL 30 DE NOVIEMBRE DE 2025</t>
  </si>
  <si>
    <t>ESTADO DE SITUACION FINANCIERA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</si>
</sst>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48" fillId="34" borderId="0" xfId="0" applyFont="1" applyFill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3"/>
  <sheetViews>
    <sheetView showGridLines="0" view="pageBreakPreview" topLeftCell="A43" zoomScaleNormal="100" zoomScaleSheetLayoutView="100" workbookViewId="0">
      <selection activeCell="G51" sqref="G51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79" t="s">
        <v>13</v>
      </c>
      <c r="B3" s="79"/>
      <c r="C3" s="79"/>
      <c r="D3" s="79"/>
      <c r="E3" s="79"/>
      <c r="F3" s="13"/>
      <c r="G3" s="13"/>
      <c r="H3" s="13"/>
    </row>
    <row r="4" spans="1:12" ht="13" x14ac:dyDescent="0.3">
      <c r="A4" s="79" t="s">
        <v>76</v>
      </c>
      <c r="B4" s="79"/>
      <c r="C4" s="79"/>
      <c r="D4" s="79"/>
      <c r="E4" s="79"/>
      <c r="F4" s="13"/>
      <c r="G4" s="13"/>
      <c r="H4" s="13"/>
    </row>
    <row r="5" spans="1:12" ht="13" x14ac:dyDescent="0.3">
      <c r="A5" s="79" t="s">
        <v>0</v>
      </c>
      <c r="B5" s="79"/>
      <c r="C5" s="79"/>
      <c r="D5" s="79"/>
      <c r="E5" s="79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36</v>
      </c>
      <c r="B10" s="57"/>
      <c r="D10" s="58">
        <v>324634.14999999997</v>
      </c>
      <c r="E10" s="18"/>
      <c r="I10" s="2"/>
      <c r="J10" s="4"/>
    </row>
    <row r="11" spans="1:12" ht="13" x14ac:dyDescent="0.3">
      <c r="A11" s="57" t="s">
        <v>71</v>
      </c>
      <c r="B11" s="57"/>
      <c r="D11" s="19">
        <v>3636893.3400000003</v>
      </c>
      <c r="E11" s="18"/>
      <c r="I11" s="4"/>
      <c r="J11" s="2"/>
      <c r="L11" s="1"/>
    </row>
    <row r="12" spans="1:12" ht="13" x14ac:dyDescent="0.3">
      <c r="A12" s="57" t="s">
        <v>52</v>
      </c>
      <c r="B12" s="57"/>
      <c r="D12" s="58">
        <v>750766.77</v>
      </c>
      <c r="E12" s="18"/>
      <c r="I12" s="37"/>
      <c r="J12" s="2"/>
      <c r="L12" s="1"/>
    </row>
    <row r="13" spans="1:12" ht="13" x14ac:dyDescent="0.3">
      <c r="A13" s="57" t="s">
        <v>49</v>
      </c>
      <c r="B13" s="57"/>
      <c r="D13" s="58">
        <v>5538930.25</v>
      </c>
      <c r="E13" s="18"/>
      <c r="I13" s="38"/>
      <c r="J13" s="2"/>
    </row>
    <row r="14" spans="1:12" ht="13" x14ac:dyDescent="0.3">
      <c r="A14" s="57" t="s">
        <v>73</v>
      </c>
      <c r="B14" s="57"/>
      <c r="D14" s="58">
        <v>485864.22</v>
      </c>
      <c r="E14" s="18"/>
      <c r="I14" s="38"/>
      <c r="J14" s="2"/>
    </row>
    <row r="15" spans="1:12" ht="13" x14ac:dyDescent="0.3">
      <c r="A15" s="57" t="s">
        <v>57</v>
      </c>
      <c r="B15" s="57"/>
      <c r="D15" s="58">
        <v>123279.77</v>
      </c>
      <c r="E15" s="18"/>
      <c r="I15" s="39"/>
      <c r="J15" s="2"/>
    </row>
    <row r="16" spans="1:12" ht="13" x14ac:dyDescent="0.3">
      <c r="A16" s="57" t="s">
        <v>72</v>
      </c>
      <c r="B16" s="57"/>
      <c r="D16" s="59">
        <v>500</v>
      </c>
      <c r="E16" s="18"/>
      <c r="I16" s="39"/>
      <c r="J16" s="40"/>
    </row>
    <row r="17" spans="1:10" ht="13" x14ac:dyDescent="0.3">
      <c r="A17" s="13" t="s">
        <v>62</v>
      </c>
      <c r="D17" s="60">
        <f>SUM(D10:D16)</f>
        <v>10860868.5</v>
      </c>
      <c r="E17" s="18"/>
      <c r="I17" s="38"/>
      <c r="J17" s="3"/>
    </row>
    <row r="18" spans="1:10" ht="13" x14ac:dyDescent="0.3">
      <c r="A18" s="57"/>
      <c r="B18" s="57"/>
      <c r="D18" s="57"/>
      <c r="E18" s="18"/>
      <c r="I18" s="38"/>
      <c r="J18" s="3"/>
    </row>
    <row r="19" spans="1:10" ht="13" x14ac:dyDescent="0.3">
      <c r="A19" s="61" t="s">
        <v>4</v>
      </c>
      <c r="B19" s="61"/>
      <c r="D19" s="62"/>
      <c r="I19" s="38"/>
      <c r="J19" s="38"/>
    </row>
    <row r="20" spans="1:10" ht="13" x14ac:dyDescent="0.3">
      <c r="A20" s="57" t="s">
        <v>37</v>
      </c>
      <c r="B20" s="57"/>
      <c r="D20" s="63">
        <v>17709390.460000001</v>
      </c>
      <c r="E20" s="18"/>
    </row>
    <row r="21" spans="1:10" ht="13" x14ac:dyDescent="0.3">
      <c r="A21" s="57" t="s">
        <v>38</v>
      </c>
      <c r="B21" s="57"/>
      <c r="D21" s="58">
        <v>171734.08</v>
      </c>
      <c r="E21" s="18"/>
    </row>
    <row r="22" spans="1:10" ht="13" x14ac:dyDescent="0.3">
      <c r="A22" s="57" t="s">
        <v>39</v>
      </c>
      <c r="B22" s="57"/>
      <c r="D22" s="59">
        <v>94.019999999999982</v>
      </c>
      <c r="E22" s="18"/>
      <c r="I22" s="23"/>
    </row>
    <row r="23" spans="1:10" ht="13" x14ac:dyDescent="0.3">
      <c r="A23" s="61" t="s">
        <v>63</v>
      </c>
      <c r="B23" s="57"/>
      <c r="D23" s="64">
        <f>SUM(D20:D22)</f>
        <v>17881218.559999999</v>
      </c>
    </row>
    <row r="24" spans="1:10" ht="13" x14ac:dyDescent="0.3">
      <c r="A24" s="57"/>
      <c r="B24" s="57"/>
      <c r="C24" s="7"/>
      <c r="D24" s="57"/>
      <c r="J24" s="21"/>
    </row>
    <row r="25" spans="1:10" ht="13.5" thickBot="1" x14ac:dyDescent="0.35">
      <c r="A25" s="65" t="s">
        <v>3</v>
      </c>
      <c r="B25" s="65"/>
      <c r="C25" s="7"/>
      <c r="D25" s="66">
        <f>D17+D23</f>
        <v>28742087.059999999</v>
      </c>
      <c r="F25" s="21"/>
      <c r="J25" s="21"/>
    </row>
    <row r="26" spans="1:10" ht="15" thickTop="1" x14ac:dyDescent="0.45">
      <c r="C26" s="7"/>
      <c r="D26" s="20"/>
      <c r="E26" s="22"/>
      <c r="F26" s="18"/>
      <c r="J26" s="21"/>
    </row>
    <row r="27" spans="1:10" ht="13" x14ac:dyDescent="0.3">
      <c r="A27" s="67" t="s">
        <v>2</v>
      </c>
      <c r="B27" s="67"/>
      <c r="C27" s="7"/>
      <c r="D27" s="68"/>
      <c r="F27" s="18"/>
      <c r="J27" s="21"/>
    </row>
    <row r="28" spans="1:10" ht="13" x14ac:dyDescent="0.3">
      <c r="A28" s="67"/>
      <c r="B28" s="67"/>
      <c r="C28" s="7"/>
      <c r="D28" s="68"/>
      <c r="F28" s="23"/>
      <c r="J28" s="21"/>
    </row>
    <row r="29" spans="1:10" ht="13" x14ac:dyDescent="0.3">
      <c r="A29" s="61" t="s">
        <v>6</v>
      </c>
      <c r="B29" s="61"/>
      <c r="C29" s="7"/>
      <c r="D29" s="69"/>
      <c r="F29" s="18"/>
    </row>
    <row r="30" spans="1:10" ht="13" x14ac:dyDescent="0.3">
      <c r="A30" s="57" t="s">
        <v>35</v>
      </c>
      <c r="B30" s="57"/>
      <c r="C30" s="7"/>
      <c r="D30" s="70">
        <v>28481.54</v>
      </c>
      <c r="F30" s="18"/>
    </row>
    <row r="31" spans="1:10" ht="13" x14ac:dyDescent="0.3">
      <c r="A31" s="57" t="s">
        <v>33</v>
      </c>
      <c r="B31" s="57"/>
      <c r="C31" s="7"/>
      <c r="D31" s="24">
        <v>7044540.71</v>
      </c>
      <c r="F31" s="11"/>
    </row>
    <row r="32" spans="1:10" ht="13" x14ac:dyDescent="0.3">
      <c r="A32" s="57" t="s">
        <v>40</v>
      </c>
      <c r="B32" s="57"/>
      <c r="C32" s="7"/>
      <c r="D32" s="70">
        <v>200502.46109440259</v>
      </c>
      <c r="F32" s="11"/>
    </row>
    <row r="33" spans="1:12" ht="13" x14ac:dyDescent="0.3">
      <c r="A33" s="57" t="s">
        <v>16</v>
      </c>
      <c r="B33" s="57"/>
      <c r="C33" s="7"/>
      <c r="D33" s="71">
        <v>4868350.43</v>
      </c>
      <c r="F33" s="11"/>
    </row>
    <row r="34" spans="1:12" ht="13" x14ac:dyDescent="0.3">
      <c r="A34" s="61" t="s">
        <v>64</v>
      </c>
      <c r="B34" s="61"/>
      <c r="C34" s="7"/>
      <c r="D34" s="72">
        <f>SUM(D30:D33)</f>
        <v>12141875.141094401</v>
      </c>
      <c r="F34" s="80"/>
      <c r="G34" s="80"/>
    </row>
    <row r="35" spans="1:12" ht="13" x14ac:dyDescent="0.3">
      <c r="A35" s="57"/>
      <c r="B35" s="57"/>
      <c r="C35" s="7"/>
      <c r="D35" s="73"/>
      <c r="F35" s="77"/>
      <c r="G35" s="77"/>
    </row>
    <row r="36" spans="1:12" ht="13" x14ac:dyDescent="0.3">
      <c r="A36" s="61" t="s">
        <v>65</v>
      </c>
      <c r="B36" s="61"/>
      <c r="C36" s="7"/>
      <c r="D36" s="74"/>
      <c r="E36" s="26"/>
      <c r="F36" s="11"/>
    </row>
    <row r="37" spans="1:12" ht="13" x14ac:dyDescent="0.3">
      <c r="A37" s="57" t="s">
        <v>34</v>
      </c>
      <c r="B37" s="57"/>
      <c r="C37" s="7"/>
      <c r="D37" s="73">
        <v>12535261.66</v>
      </c>
      <c r="E37" s="27"/>
      <c r="F37" s="11"/>
    </row>
    <row r="38" spans="1:12" ht="13" x14ac:dyDescent="0.3">
      <c r="A38" s="57" t="s">
        <v>14</v>
      </c>
      <c r="B38" s="57"/>
      <c r="C38" s="7"/>
      <c r="D38" s="75">
        <v>1010.03</v>
      </c>
      <c r="E38" s="27"/>
      <c r="F38" s="11"/>
    </row>
    <row r="39" spans="1:12" ht="13" x14ac:dyDescent="0.3">
      <c r="A39" s="61" t="s">
        <v>66</v>
      </c>
      <c r="B39" s="61"/>
      <c r="C39" s="7"/>
      <c r="D39" s="74">
        <f>SUM(D37:D38)</f>
        <v>12536271.689999999</v>
      </c>
      <c r="F39" s="11"/>
    </row>
    <row r="40" spans="1:12" ht="13" x14ac:dyDescent="0.3">
      <c r="A40" s="57"/>
      <c r="B40" s="57"/>
      <c r="C40" s="7"/>
      <c r="D40" s="73"/>
      <c r="E40" s="28"/>
      <c r="F40" s="11"/>
    </row>
    <row r="41" spans="1:12" ht="13" x14ac:dyDescent="0.3">
      <c r="A41" s="61" t="s">
        <v>17</v>
      </c>
      <c r="B41" s="61"/>
      <c r="C41" s="7"/>
      <c r="D41" s="74"/>
      <c r="F41" s="29"/>
      <c r="G41" s="18"/>
      <c r="I41" s="41"/>
    </row>
    <row r="42" spans="1:12" ht="13" x14ac:dyDescent="0.3">
      <c r="A42" s="57" t="s">
        <v>15</v>
      </c>
      <c r="B42" s="57"/>
      <c r="C42" s="7"/>
      <c r="D42" s="73">
        <v>3275000</v>
      </c>
      <c r="E42" s="23"/>
      <c r="F42" s="30"/>
      <c r="H42" s="41"/>
    </row>
    <row r="43" spans="1:12" ht="13" x14ac:dyDescent="0.3">
      <c r="A43" s="57" t="s">
        <v>21</v>
      </c>
      <c r="B43" s="57"/>
      <c r="C43" s="7"/>
      <c r="D43" s="73">
        <v>144141.99349999995</v>
      </c>
      <c r="E43" s="31"/>
      <c r="F43" s="29"/>
    </row>
    <row r="44" spans="1:12" ht="13" x14ac:dyDescent="0.3">
      <c r="A44" s="57" t="s">
        <v>27</v>
      </c>
      <c r="B44" s="57"/>
      <c r="C44" s="7"/>
      <c r="D44" s="73">
        <v>291.15999999998894</v>
      </c>
      <c r="E44" s="22"/>
      <c r="F44" s="29"/>
    </row>
    <row r="45" spans="1:12" ht="13" x14ac:dyDescent="0.3">
      <c r="A45" s="57" t="s">
        <v>28</v>
      </c>
      <c r="B45" s="57"/>
      <c r="C45" s="7"/>
      <c r="D45" s="75">
        <v>644507.07540559676</v>
      </c>
    </row>
    <row r="46" spans="1:12" ht="13" x14ac:dyDescent="0.3">
      <c r="A46" s="61" t="s">
        <v>67</v>
      </c>
      <c r="B46" s="57"/>
      <c r="C46" s="7"/>
      <c r="D46" s="74">
        <f>SUM(D42:D45)</f>
        <v>4063940.2289055968</v>
      </c>
    </row>
    <row r="47" spans="1:12" s="11" customFormat="1" ht="13" x14ac:dyDescent="0.3">
      <c r="A47" s="57"/>
      <c r="B47" s="57"/>
      <c r="C47" s="7"/>
      <c r="D47" s="73"/>
      <c r="E47" s="32"/>
      <c r="F47" s="29"/>
      <c r="H47" s="7"/>
      <c r="I47" s="7"/>
      <c r="J47" s="7"/>
      <c r="K47" s="1"/>
      <c r="L47" s="7"/>
    </row>
    <row r="48" spans="1:12" s="11" customFormat="1" ht="13.5" thickBot="1" x14ac:dyDescent="0.35">
      <c r="A48" s="65" t="s">
        <v>7</v>
      </c>
      <c r="B48" s="65"/>
      <c r="D48" s="76">
        <f>D34+D39+D46</f>
        <v>28742087.059999995</v>
      </c>
      <c r="E48" s="5"/>
      <c r="F48" s="30"/>
      <c r="H48" s="7"/>
      <c r="I48" s="7"/>
      <c r="J48" s="7"/>
      <c r="K48" s="1"/>
      <c r="L48" s="7"/>
    </row>
    <row r="49" spans="1:12" s="11" customFormat="1" ht="15" thickTop="1" x14ac:dyDescent="0.35">
      <c r="A49" s="33"/>
      <c r="B49" s="33"/>
      <c r="C49" s="21"/>
      <c r="D49"/>
      <c r="E49" s="5"/>
      <c r="F49" s="30"/>
      <c r="H49" s="7"/>
      <c r="I49" s="7"/>
      <c r="J49" s="7"/>
      <c r="K49" s="1"/>
      <c r="L49" s="7"/>
    </row>
    <row r="50" spans="1:12" s="11" customFormat="1" ht="13" x14ac:dyDescent="0.3">
      <c r="A50" s="33"/>
      <c r="B50" s="33"/>
      <c r="C50" s="21"/>
      <c r="D50" s="34"/>
      <c r="E50" s="5"/>
      <c r="F50" s="30"/>
      <c r="H50" s="7"/>
      <c r="I50" s="7"/>
      <c r="J50" s="7"/>
      <c r="K50" s="1"/>
      <c r="L50" s="7"/>
    </row>
    <row r="51" spans="1:12" s="11" customFormat="1" ht="13" x14ac:dyDescent="0.3">
      <c r="A51" s="33"/>
      <c r="B51" s="33"/>
      <c r="C51" s="21"/>
      <c r="D51" s="34"/>
      <c r="E51" s="5"/>
      <c r="F51" s="30"/>
      <c r="H51" s="7"/>
      <c r="I51" s="7"/>
      <c r="J51" s="7"/>
      <c r="K51" s="1"/>
      <c r="L51" s="7"/>
    </row>
    <row r="52" spans="1:12" s="11" customFormat="1" ht="13" x14ac:dyDescent="0.3">
      <c r="A52" s="33"/>
      <c r="B52" s="33"/>
      <c r="C52" s="21"/>
      <c r="D52" s="34"/>
      <c r="E52" s="5"/>
      <c r="F52" s="30"/>
      <c r="H52" s="7"/>
      <c r="I52" s="7"/>
      <c r="J52" s="7"/>
      <c r="K52" s="1"/>
      <c r="L52" s="7"/>
    </row>
    <row r="53" spans="1:12" s="11" customFormat="1" ht="14" customHeight="1" x14ac:dyDescent="0.3">
      <c r="A53" s="33"/>
      <c r="B53" s="33"/>
      <c r="C53" s="21"/>
      <c r="D53" s="34"/>
      <c r="E53" s="42"/>
      <c r="F53" s="29"/>
      <c r="H53" s="7"/>
      <c r="I53" s="7"/>
      <c r="J53" s="7"/>
      <c r="K53" s="1"/>
      <c r="L53" s="7"/>
    </row>
    <row r="54" spans="1:12" ht="14" customHeight="1" x14ac:dyDescent="0.3">
      <c r="B54" s="10"/>
      <c r="C54" s="7"/>
      <c r="D54" s="42"/>
      <c r="E54" s="29"/>
    </row>
    <row r="55" spans="1:12" ht="14" customHeight="1" x14ac:dyDescent="0.3">
      <c r="A55" s="33" t="s">
        <v>68</v>
      </c>
      <c r="B55" s="21"/>
      <c r="C55" s="7"/>
      <c r="D55" s="80" t="s">
        <v>41</v>
      </c>
      <c r="E55" s="80"/>
    </row>
    <row r="56" spans="1:12" ht="14" customHeight="1" x14ac:dyDescent="0.3">
      <c r="A56" s="33" t="s">
        <v>54</v>
      </c>
      <c r="B56" s="21"/>
      <c r="C56" s="7"/>
      <c r="D56" s="77" t="s">
        <v>44</v>
      </c>
      <c r="E56" s="77"/>
    </row>
    <row r="61" spans="1:12" ht="14" customHeight="1" x14ac:dyDescent="0.3">
      <c r="B61" s="43"/>
      <c r="C61" s="5"/>
    </row>
    <row r="62" spans="1:12" ht="14" customHeight="1" x14ac:dyDescent="0.3">
      <c r="A62" s="78"/>
      <c r="B62" s="78"/>
      <c r="C62" s="78"/>
      <c r="D62" s="78"/>
      <c r="E62" s="78"/>
    </row>
    <row r="63" spans="1:12" ht="14" customHeight="1" x14ac:dyDescent="0.3">
      <c r="A63" s="78"/>
      <c r="B63" s="78"/>
      <c r="C63" s="78"/>
      <c r="D63" s="78"/>
      <c r="E63" s="78"/>
    </row>
  </sheetData>
  <mergeCells count="9">
    <mergeCell ref="F34:G34"/>
    <mergeCell ref="F35:G35"/>
    <mergeCell ref="D56:E56"/>
    <mergeCell ref="A62:E62"/>
    <mergeCell ref="A63:E63"/>
    <mergeCell ref="A3:E3"/>
    <mergeCell ref="A4:E4"/>
    <mergeCell ref="A5:E5"/>
    <mergeCell ref="D55:E55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8"/>
  <sheetViews>
    <sheetView showGridLines="0" tabSelected="1" view="pageBreakPreview" topLeftCell="A40" zoomScaleNormal="100" zoomScaleSheetLayoutView="100" workbookViewId="0">
      <selection activeCell="A9" sqref="A9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79" t="s">
        <v>13</v>
      </c>
      <c r="C4" s="79"/>
      <c r="D4" s="79"/>
      <c r="E4" s="79"/>
      <c r="F4" s="79"/>
      <c r="G4" s="79"/>
      <c r="H4" s="79"/>
      <c r="I4" s="13"/>
    </row>
    <row r="5" spans="2:9" ht="13" x14ac:dyDescent="0.3">
      <c r="B5" s="83" t="s">
        <v>75</v>
      </c>
      <c r="C5" s="83"/>
      <c r="D5" s="83"/>
      <c r="E5" s="83"/>
      <c r="F5" s="83"/>
      <c r="G5" s="83"/>
      <c r="H5" s="83"/>
      <c r="I5" s="46"/>
    </row>
    <row r="6" spans="2:9" ht="13" x14ac:dyDescent="0.3">
      <c r="B6" s="79" t="s">
        <v>0</v>
      </c>
      <c r="C6" s="79"/>
      <c r="D6" s="79"/>
      <c r="E6" s="79"/>
      <c r="F6" s="79"/>
      <c r="G6" s="79"/>
      <c r="H6" s="79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69</v>
      </c>
      <c r="C10" s="13"/>
      <c r="D10" s="13"/>
      <c r="E10" s="7"/>
      <c r="F10" s="23">
        <f>SUM(E11:E20)</f>
        <v>4039451.13</v>
      </c>
      <c r="G10" s="48"/>
    </row>
    <row r="11" spans="2:9" ht="13" x14ac:dyDescent="0.3">
      <c r="B11" s="7" t="s">
        <v>20</v>
      </c>
      <c r="C11" s="13"/>
      <c r="E11" s="23">
        <v>2911091.33</v>
      </c>
      <c r="F11" s="49"/>
      <c r="G11" s="48"/>
    </row>
    <row r="12" spans="2:9" ht="13" x14ac:dyDescent="0.3">
      <c r="B12" s="57" t="s">
        <v>74</v>
      </c>
      <c r="C12" s="13"/>
      <c r="E12" s="23">
        <v>8000</v>
      </c>
      <c r="F12" s="49"/>
      <c r="G12" s="48"/>
    </row>
    <row r="13" spans="2:9" ht="13" x14ac:dyDescent="0.3">
      <c r="B13" s="7" t="s">
        <v>29</v>
      </c>
      <c r="C13" s="13"/>
      <c r="E13" s="23">
        <v>662070.84000000008</v>
      </c>
      <c r="F13" s="49"/>
      <c r="G13" s="48"/>
    </row>
    <row r="14" spans="2:9" ht="13" x14ac:dyDescent="0.3">
      <c r="B14" s="7" t="s">
        <v>26</v>
      </c>
      <c r="C14" s="13"/>
      <c r="E14" s="23">
        <v>225213.16999999998</v>
      </c>
      <c r="F14" s="49"/>
      <c r="G14" s="48"/>
    </row>
    <row r="15" spans="2:9" ht="13" x14ac:dyDescent="0.3">
      <c r="B15" s="7" t="s">
        <v>30</v>
      </c>
      <c r="C15" s="13"/>
      <c r="E15" s="23">
        <v>6331.46</v>
      </c>
      <c r="F15" s="49"/>
      <c r="G15" s="48"/>
    </row>
    <row r="16" spans="2:9" ht="13" x14ac:dyDescent="0.3">
      <c r="B16" s="7" t="s">
        <v>31</v>
      </c>
      <c r="C16" s="13"/>
      <c r="E16" s="23">
        <v>972.42000000000007</v>
      </c>
      <c r="F16" s="49"/>
      <c r="G16" s="48"/>
    </row>
    <row r="17" spans="2:11" ht="13" x14ac:dyDescent="0.3">
      <c r="B17" s="7" t="s">
        <v>32</v>
      </c>
      <c r="C17" s="13"/>
      <c r="E17" s="23">
        <v>82295.819999999992</v>
      </c>
      <c r="F17" s="49"/>
      <c r="G17" s="48"/>
    </row>
    <row r="18" spans="2:11" ht="13" x14ac:dyDescent="0.3">
      <c r="B18" s="7" t="s">
        <v>56</v>
      </c>
      <c r="C18" s="13"/>
      <c r="E18" s="23">
        <v>92767.43</v>
      </c>
      <c r="F18" s="49"/>
      <c r="G18" s="48"/>
    </row>
    <row r="19" spans="2:11" ht="13" x14ac:dyDescent="0.3">
      <c r="B19" s="7" t="s">
        <v>61</v>
      </c>
      <c r="C19" s="13"/>
      <c r="E19" s="23">
        <v>41358</v>
      </c>
      <c r="F19" s="49"/>
      <c r="G19" s="48"/>
    </row>
    <row r="20" spans="2:11" ht="13" x14ac:dyDescent="0.3">
      <c r="B20" s="7" t="s">
        <v>47</v>
      </c>
      <c r="C20" s="13"/>
      <c r="E20" s="50">
        <v>9350.66</v>
      </c>
      <c r="F20" s="49"/>
      <c r="G20" s="48"/>
    </row>
    <row r="21" spans="2:11" ht="13" x14ac:dyDescent="0.3">
      <c r="B21" s="7"/>
      <c r="C21" s="13"/>
      <c r="D21" s="18"/>
      <c r="E21" s="7"/>
      <c r="F21" s="49"/>
      <c r="G21" s="48"/>
    </row>
    <row r="22" spans="2:11" ht="13" hidden="1" x14ac:dyDescent="0.3">
      <c r="B22" s="13" t="s">
        <v>9</v>
      </c>
      <c r="C22" s="7"/>
      <c r="D22" s="7"/>
      <c r="E22" s="23"/>
      <c r="F22" s="18"/>
      <c r="G22" s="48"/>
    </row>
    <row r="23" spans="2:11" ht="13" hidden="1" x14ac:dyDescent="0.3">
      <c r="B23" s="13" t="s">
        <v>43</v>
      </c>
      <c r="C23" s="7"/>
      <c r="D23" s="7"/>
      <c r="E23" s="23"/>
      <c r="F23" s="5"/>
      <c r="G23" s="48"/>
    </row>
    <row r="24" spans="2:11" ht="13" hidden="1" x14ac:dyDescent="0.3">
      <c r="B24" s="13" t="s">
        <v>24</v>
      </c>
      <c r="C24" s="7"/>
      <c r="D24" s="7"/>
      <c r="E24" s="23"/>
      <c r="F24" s="18"/>
      <c r="G24" s="48"/>
    </row>
    <row r="25" spans="2:11" ht="13" hidden="1" x14ac:dyDescent="0.3">
      <c r="B25" s="13"/>
      <c r="C25" s="7"/>
      <c r="D25" s="7"/>
      <c r="E25" s="23"/>
      <c r="F25" s="18"/>
      <c r="G25" s="48"/>
    </row>
    <row r="26" spans="2:11" ht="13" x14ac:dyDescent="0.3">
      <c r="B26" s="13" t="s">
        <v>9</v>
      </c>
      <c r="C26" s="7"/>
      <c r="D26" s="7"/>
      <c r="E26" s="23"/>
      <c r="F26" s="18"/>
      <c r="G26" s="48"/>
    </row>
    <row r="27" spans="2:11" s="6" customFormat="1" ht="13" x14ac:dyDescent="0.3">
      <c r="B27" s="13" t="s">
        <v>10</v>
      </c>
      <c r="C27" s="13"/>
      <c r="D27" s="13"/>
      <c r="E27" s="26"/>
      <c r="F27" s="49"/>
      <c r="G27" s="48"/>
    </row>
    <row r="28" spans="2:11" ht="13" x14ac:dyDescent="0.3">
      <c r="B28" s="7" t="s">
        <v>11</v>
      </c>
      <c r="C28" s="13"/>
      <c r="D28" s="13"/>
      <c r="E28" s="26"/>
      <c r="F28" s="23">
        <v>600719.85000000009</v>
      </c>
      <c r="G28" s="48"/>
      <c r="H28" s="48"/>
    </row>
    <row r="29" spans="2:11" ht="13" x14ac:dyDescent="0.3">
      <c r="B29" s="7" t="s">
        <v>55</v>
      </c>
      <c r="C29" s="13"/>
      <c r="D29" s="13"/>
      <c r="E29" s="26"/>
      <c r="F29" s="50">
        <v>2543396.2300000004</v>
      </c>
      <c r="G29" s="48"/>
      <c r="H29" s="48"/>
      <c r="K29" s="7"/>
    </row>
    <row r="30" spans="2:11" ht="13" x14ac:dyDescent="0.3">
      <c r="B30" s="13" t="s">
        <v>12</v>
      </c>
      <c r="C30" s="13"/>
      <c r="D30" s="13"/>
      <c r="E30" s="7"/>
      <c r="F30" s="51">
        <f>+F10-F28-F29</f>
        <v>895335.04999999935</v>
      </c>
      <c r="G30" s="48"/>
    </row>
    <row r="31" spans="2:11" ht="14.5" customHeight="1" x14ac:dyDescent="0.3">
      <c r="B31" s="13"/>
      <c r="C31" s="13"/>
      <c r="D31" s="13"/>
      <c r="E31" s="7"/>
      <c r="F31" s="49"/>
      <c r="G31" s="48"/>
    </row>
    <row r="32" spans="2:11" ht="9.5" hidden="1" customHeight="1" x14ac:dyDescent="0.3">
      <c r="B32" s="13"/>
      <c r="C32" s="13"/>
      <c r="D32" s="13"/>
      <c r="E32" s="7"/>
      <c r="F32" s="49"/>
      <c r="G32" s="48"/>
    </row>
    <row r="33" spans="2:9" ht="14.5" hidden="1" customHeight="1" x14ac:dyDescent="0.3">
      <c r="B33" s="13" t="s">
        <v>48</v>
      </c>
      <c r="C33" s="13"/>
      <c r="D33" s="18"/>
      <c r="E33" s="7"/>
      <c r="F33" s="49"/>
      <c r="G33" s="48"/>
    </row>
    <row r="34" spans="2:9" ht="13" hidden="1" customHeight="1" x14ac:dyDescent="0.3">
      <c r="B34" s="7" t="s">
        <v>70</v>
      </c>
      <c r="C34" s="13"/>
      <c r="E34" s="7"/>
      <c r="F34" s="51">
        <v>0</v>
      </c>
      <c r="G34" s="48"/>
    </row>
    <row r="35" spans="2:9" ht="16" hidden="1" customHeight="1" x14ac:dyDescent="0.3">
      <c r="B35" s="13" t="s">
        <v>9</v>
      </c>
      <c r="C35" s="13"/>
      <c r="D35" s="18"/>
      <c r="E35" s="7"/>
      <c r="F35" s="51"/>
      <c r="G35" s="48"/>
    </row>
    <row r="36" spans="2:9" ht="13" hidden="1" customHeight="1" x14ac:dyDescent="0.3">
      <c r="B36" s="7" t="s">
        <v>25</v>
      </c>
      <c r="C36" s="13"/>
      <c r="E36" s="7"/>
      <c r="F36" s="51">
        <v>0</v>
      </c>
      <c r="G36" s="48"/>
    </row>
    <row r="37" spans="2:9" ht="15" hidden="1" customHeight="1" x14ac:dyDescent="0.3">
      <c r="B37" s="7"/>
      <c r="C37" s="13"/>
      <c r="D37" s="18"/>
      <c r="E37" s="7"/>
      <c r="F37" s="51"/>
      <c r="G37" s="48"/>
    </row>
    <row r="38" spans="2:9" ht="13" x14ac:dyDescent="0.3">
      <c r="B38" s="13" t="s">
        <v>60</v>
      </c>
      <c r="C38" s="13"/>
      <c r="D38" s="18"/>
      <c r="E38" s="7"/>
      <c r="F38" s="51">
        <f>F30+F34-F36</f>
        <v>895335.04999999935</v>
      </c>
      <c r="G38" s="48"/>
      <c r="H38" s="52"/>
      <c r="I38" s="8"/>
    </row>
    <row r="39" spans="2:9" ht="8.5" customHeight="1" x14ac:dyDescent="0.3">
      <c r="B39" s="13"/>
      <c r="C39" s="13"/>
      <c r="D39" s="13"/>
      <c r="E39" s="7"/>
      <c r="F39" s="51"/>
      <c r="G39" s="48"/>
    </row>
    <row r="40" spans="2:9" ht="13" x14ac:dyDescent="0.3">
      <c r="B40" s="13" t="s">
        <v>21</v>
      </c>
      <c r="C40" s="13"/>
      <c r="D40" s="13"/>
      <c r="E40" s="7"/>
      <c r="F40" s="51">
        <v>62673.45349999996</v>
      </c>
      <c r="G40" s="48"/>
    </row>
    <row r="41" spans="2:9" ht="13" x14ac:dyDescent="0.3">
      <c r="B41" s="13" t="s">
        <v>22</v>
      </c>
      <c r="C41" s="7"/>
      <c r="D41" s="7"/>
      <c r="E41" s="23"/>
      <c r="F41" s="51">
        <v>188154.52109440259</v>
      </c>
      <c r="G41" s="48"/>
    </row>
    <row r="42" spans="2:9" ht="13.5" thickBot="1" x14ac:dyDescent="0.35">
      <c r="B42" s="53" t="s">
        <v>19</v>
      </c>
      <c r="C42" s="13"/>
      <c r="D42" s="13"/>
      <c r="E42" s="7"/>
      <c r="F42" s="54">
        <f>+F30+F34-F36-F40-F41</f>
        <v>644507.07540559676</v>
      </c>
    </row>
    <row r="43" spans="2:9" ht="13.5" thickTop="1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t="13" x14ac:dyDescent="0.3">
      <c r="B45" s="7"/>
      <c r="C45" s="7"/>
      <c r="D45" s="7"/>
      <c r="E45" s="47"/>
      <c r="F45" s="47"/>
    </row>
    <row r="46" spans="2:9" ht="13" x14ac:dyDescent="0.3">
      <c r="B46" s="7"/>
      <c r="C46" s="7"/>
      <c r="D46" s="7"/>
      <c r="E46" s="47"/>
      <c r="F46" s="47"/>
    </row>
    <row r="47" spans="2:9" hidden="1" x14ac:dyDescent="0.25">
      <c r="B47" s="55"/>
    </row>
    <row r="48" spans="2:9" ht="13" hidden="1" x14ac:dyDescent="0.3">
      <c r="B48" s="33" t="s">
        <v>53</v>
      </c>
      <c r="D48" s="82" t="s">
        <v>41</v>
      </c>
      <c r="E48" s="82"/>
      <c r="F48" s="82"/>
      <c r="G48" s="82"/>
      <c r="I48" s="44"/>
    </row>
    <row r="49" spans="2:11" ht="14.5" hidden="1" customHeight="1" x14ac:dyDescent="0.3">
      <c r="B49" s="33" t="s">
        <v>54</v>
      </c>
      <c r="D49" s="77" t="s">
        <v>44</v>
      </c>
      <c r="E49" s="77"/>
      <c r="F49" s="77"/>
      <c r="G49" s="77"/>
    </row>
    <row r="50" spans="2:11" hidden="1" x14ac:dyDescent="0.25"/>
    <row r="51" spans="2:11" hidden="1" x14ac:dyDescent="0.25"/>
    <row r="52" spans="2:11" hidden="1" x14ac:dyDescent="0.25">
      <c r="B52" s="55"/>
      <c r="D52" s="55"/>
      <c r="E52" s="56"/>
      <c r="F52" s="56"/>
      <c r="H52" s="5" t="s">
        <v>46</v>
      </c>
    </row>
    <row r="53" spans="2:11" ht="13" hidden="1" x14ac:dyDescent="0.3">
      <c r="B53" s="33" t="s">
        <v>45</v>
      </c>
      <c r="D53" s="81" t="s">
        <v>42</v>
      </c>
      <c r="E53" s="81"/>
      <c r="F53" s="81"/>
      <c r="H53" s="77" t="s">
        <v>41</v>
      </c>
      <c r="I53" s="77"/>
      <c r="J53" s="7"/>
      <c r="K53" s="7"/>
    </row>
    <row r="54" spans="2:11" ht="13" hidden="1" x14ac:dyDescent="0.3">
      <c r="B54" s="33" t="s">
        <v>8</v>
      </c>
      <c r="D54" s="81" t="s">
        <v>18</v>
      </c>
      <c r="E54" s="81"/>
      <c r="F54" s="81"/>
      <c r="H54" s="77" t="s">
        <v>44</v>
      </c>
      <c r="I54" s="77"/>
      <c r="J54" s="7"/>
      <c r="K54" s="7"/>
    </row>
    <row r="55" spans="2:11" hidden="1" x14ac:dyDescent="0.25"/>
    <row r="56" spans="2:11" hidden="1" x14ac:dyDescent="0.25"/>
    <row r="57" spans="2:11" ht="13" hidden="1" x14ac:dyDescent="0.3">
      <c r="B57" s="33" t="s">
        <v>50</v>
      </c>
    </row>
    <row r="58" spans="2:11" ht="13" hidden="1" x14ac:dyDescent="0.3">
      <c r="B58" s="33" t="s">
        <v>51</v>
      </c>
    </row>
    <row r="59" spans="2:11" hidden="1" x14ac:dyDescent="0.25"/>
    <row r="60" spans="2:11" hidden="1" x14ac:dyDescent="0.25">
      <c r="B60" s="55"/>
      <c r="D60" s="55"/>
      <c r="E60" s="56"/>
      <c r="F60" s="56"/>
      <c r="H60" s="5" t="s">
        <v>46</v>
      </c>
    </row>
    <row r="61" spans="2:11" ht="13" hidden="1" x14ac:dyDescent="0.3">
      <c r="B61" s="33" t="s">
        <v>23</v>
      </c>
      <c r="D61" s="81" t="s">
        <v>53</v>
      </c>
      <c r="E61" s="81"/>
      <c r="F61" s="81"/>
      <c r="H61" s="77" t="s">
        <v>41</v>
      </c>
      <c r="I61" s="77"/>
      <c r="J61" s="7"/>
    </row>
    <row r="62" spans="2:11" ht="13" hidden="1" x14ac:dyDescent="0.3">
      <c r="B62" s="33" t="s">
        <v>59</v>
      </c>
      <c r="D62" s="81" t="s">
        <v>58</v>
      </c>
      <c r="E62" s="81"/>
      <c r="F62" s="81"/>
      <c r="H62" s="77" t="s">
        <v>44</v>
      </c>
      <c r="I62" s="77"/>
      <c r="J62" s="7"/>
    </row>
    <row r="63" spans="2:11" ht="13" x14ac:dyDescent="0.3">
      <c r="B63" s="33"/>
      <c r="D63" s="33"/>
      <c r="E63" s="33"/>
      <c r="F63" s="33"/>
      <c r="H63" s="25"/>
      <c r="I63" s="25"/>
      <c r="J63" s="7"/>
    </row>
    <row r="64" spans="2:11" ht="13" x14ac:dyDescent="0.3">
      <c r="B64" s="33"/>
      <c r="D64" s="33"/>
      <c r="E64" s="33"/>
      <c r="F64" s="33"/>
      <c r="H64" s="25"/>
      <c r="I64" s="25"/>
      <c r="J64" s="7"/>
    </row>
    <row r="68" spans="2:6" ht="13" x14ac:dyDescent="0.3">
      <c r="B68" s="33" t="s">
        <v>68</v>
      </c>
      <c r="C68" s="21"/>
      <c r="D68" s="7"/>
      <c r="E68" s="80" t="s">
        <v>41</v>
      </c>
      <c r="F68" s="80"/>
    </row>
    <row r="69" spans="2:6" ht="13" x14ac:dyDescent="0.3">
      <c r="B69" s="33" t="s">
        <v>54</v>
      </c>
      <c r="C69" s="21"/>
      <c r="D69" s="7"/>
      <c r="E69" s="77" t="s">
        <v>44</v>
      </c>
      <c r="F69" s="7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7"/>
      <c r="D74" s="9"/>
      <c r="E74" s="9"/>
      <c r="F74" s="7"/>
    </row>
    <row r="75" spans="2:6" ht="13" x14ac:dyDescent="0.3">
      <c r="B75" s="7"/>
      <c r="C75" s="7"/>
      <c r="D75" s="9"/>
      <c r="E75" s="9"/>
      <c r="F75" s="7"/>
    </row>
    <row r="76" spans="2:6" ht="13" x14ac:dyDescent="0.3">
      <c r="B76" s="7"/>
      <c r="C76" s="43"/>
      <c r="E76" s="9"/>
      <c r="F76" s="7"/>
    </row>
    <row r="77" spans="2:6" x14ac:dyDescent="0.25">
      <c r="B77" s="78"/>
      <c r="C77" s="78"/>
      <c r="D77" s="78"/>
      <c r="E77" s="78"/>
      <c r="F77" s="78"/>
    </row>
    <row r="78" spans="2:6" x14ac:dyDescent="0.25">
      <c r="B78" s="78"/>
      <c r="C78" s="78"/>
      <c r="D78" s="78"/>
      <c r="E78" s="78"/>
      <c r="F78" s="78"/>
    </row>
  </sheetData>
  <mergeCells count="17">
    <mergeCell ref="E68:F68"/>
    <mergeCell ref="E69:F69"/>
    <mergeCell ref="B77:F77"/>
    <mergeCell ref="B78:F78"/>
    <mergeCell ref="D61:F61"/>
    <mergeCell ref="H61:I61"/>
    <mergeCell ref="D62:F62"/>
    <mergeCell ref="H62:I62"/>
    <mergeCell ref="B6:H6"/>
    <mergeCell ref="B5:H5"/>
    <mergeCell ref="B4:H4"/>
    <mergeCell ref="D53:F53"/>
    <mergeCell ref="D54:F54"/>
    <mergeCell ref="H53:I53"/>
    <mergeCell ref="H54:I54"/>
    <mergeCell ref="D49:G49"/>
    <mergeCell ref="D48:G48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2025-12-31T17:44:01Z</cp:lastPrinted>
  <dcterms:created xsi:type="dcterms:W3CDTF">2009-08-11T23:03:46Z</dcterms:created>
  <dcterms:modified xsi:type="dcterms:W3CDTF">2025-12-31T17:44:38Z</dcterms:modified>
</cp:coreProperties>
</file>