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ncoazulsv-my.sharepoint.com/personal/wangel_bancoazul_com/Documents/Desktop/IFGA/01. CONTABILIDAD/2025/12. Diciembre/"/>
    </mc:Choice>
  </mc:AlternateContent>
  <xr:revisionPtr revIDLastSave="47" documentId="8_{D045A983-755F-4192-AA17-8966D35BC754}" xr6:coauthVersionLast="47" xr6:coauthVersionMax="47" xr10:uidLastSave="{0E81B74A-C39A-43FF-80F1-4A38A2F987C7}"/>
  <bookViews>
    <workbookView xWindow="-120" yWindow="-16320" windowWidth="29040" windowHeight="15720" activeTab="1" xr2:uid="{F4D542EE-8EF4-4EFB-9652-C2876A929A2C}"/>
  </bookViews>
  <sheets>
    <sheet name="BC" sheetId="3" r:id="rId1"/>
    <sheet name="BG" sheetId="1" r:id="rId2"/>
    <sheet name="ER" sheetId="2" r:id="rId3"/>
  </sheets>
  <definedNames>
    <definedName name="_xlnm._FilterDatabase" localSheetId="0" hidden="1">BC!$A$1:$G$377</definedName>
    <definedName name="_xlnm.Print_Area" localSheetId="1">BG!$C$1:$F$42</definedName>
    <definedName name="_xlnm.Print_Area" localSheetId="2">ER!$F$1:$K$42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0" i="3" l="1"/>
  <c r="G380" i="3" l="1"/>
  <c r="D380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</calcChain>
</file>

<file path=xl/sharedStrings.xml><?xml version="1.0" encoding="utf-8"?>
<sst xmlns="http://schemas.openxmlformats.org/spreadsheetml/2006/main" count="812" uniqueCount="588">
  <si>
    <t>INVERSIONES FINANCIERAS GRUPO AZUL, S.A.</t>
  </si>
  <si>
    <t>Estado de Situación Financiera</t>
  </si>
  <si>
    <t>(Expresado en miles de dólares de los Estados Unidos de América)</t>
  </si>
  <si>
    <t>ACTIVO</t>
  </si>
  <si>
    <t>Efectivo y equivalentes de efectivo</t>
  </si>
  <si>
    <t>$</t>
  </si>
  <si>
    <t>Cuentas por cobrar (neto)</t>
  </si>
  <si>
    <t>Activos físicos e intangibles (neto)</t>
  </si>
  <si>
    <t>Inversiones en acciones (Neto)</t>
  </si>
  <si>
    <t>Otros Activos</t>
  </si>
  <si>
    <t>Total Activos</t>
  </si>
  <si>
    <t>PASIVO</t>
  </si>
  <si>
    <t>Pasivos financieros a costo amortizado (neto)</t>
  </si>
  <si>
    <t>Préstamos</t>
  </si>
  <si>
    <t>Cuentas por pagar</t>
  </si>
  <si>
    <t>Total Pasivos</t>
  </si>
  <si>
    <t>PATRIMONIO NETO</t>
  </si>
  <si>
    <t>Capital Social</t>
  </si>
  <si>
    <t>Reservas</t>
  </si>
  <si>
    <t>De capital</t>
  </si>
  <si>
    <t>Resultados por aplicar</t>
  </si>
  <si>
    <t>Utilidades (Pérdidas) de ejercicios anteriores</t>
  </si>
  <si>
    <t>Utilidades (Pérdidas) del presente ejercicio</t>
  </si>
  <si>
    <t>Total patrimonio</t>
  </si>
  <si>
    <t>Total Pasivo y Patrimonio</t>
  </si>
  <si>
    <t>Estado de Resultados Integral</t>
  </si>
  <si>
    <t>Ingresos por intereses</t>
  </si>
  <si>
    <t>Activos financieros a costo amortizado</t>
  </si>
  <si>
    <t>(Gastos por intereses)</t>
  </si>
  <si>
    <t>(Préstamos)</t>
  </si>
  <si>
    <t>INGRESOS POR INTERESES NETOS</t>
  </si>
  <si>
    <t>INGRESOS INTERESES, DESPUÉS DE CARGOS POR DETERIORO</t>
  </si>
  <si>
    <t>(Gastos por comisiones y honorarios)</t>
  </si>
  <si>
    <t>INGRESOS POR COMISIONES Y HONORARIOS, NETOS</t>
  </si>
  <si>
    <t>Ganancias (Pérdidas) por ventas o desapropiación de instrumentos financieros a costo amortizado, neto</t>
  </si>
  <si>
    <t>Otros ingresos (gastos) financieros</t>
  </si>
  <si>
    <t>TOTAL INGRESOS NETOS</t>
  </si>
  <si>
    <t>(Gastos de funcionarios y empleados)</t>
  </si>
  <si>
    <t>(Gastos generales)</t>
  </si>
  <si>
    <t>(Gastos de depreciación y amortización)</t>
  </si>
  <si>
    <t>UTILIDAD (PÉRDIDA) ANTES DE IMPUESTO</t>
  </si>
  <si>
    <t>Gastos por impuestos sobre las ganancias</t>
  </si>
  <si>
    <t>UTILIDAD (PÉRDIDA) DEL EJERCICIO</t>
  </si>
  <si>
    <t>Cuenta</t>
  </si>
  <si>
    <t>1</t>
  </si>
  <si>
    <t>11</t>
  </si>
  <si>
    <t>111</t>
  </si>
  <si>
    <t>1110</t>
  </si>
  <si>
    <t>111004</t>
  </si>
  <si>
    <t>11100401</t>
  </si>
  <si>
    <t>1110040101</t>
  </si>
  <si>
    <t>111004010101</t>
  </si>
  <si>
    <t>11100401010101</t>
  </si>
  <si>
    <t>1110040101010101</t>
  </si>
  <si>
    <t>11100401010102</t>
  </si>
  <si>
    <t>1110040101010201</t>
  </si>
  <si>
    <t>11100403</t>
  </si>
  <si>
    <t>1110040301</t>
  </si>
  <si>
    <t>111004030101</t>
  </si>
  <si>
    <t>11100403010101</t>
  </si>
  <si>
    <t>1110040301010101</t>
  </si>
  <si>
    <t>11100499</t>
  </si>
  <si>
    <t>1110049901</t>
  </si>
  <si>
    <t>111004990101</t>
  </si>
  <si>
    <t>11100499010101</t>
  </si>
  <si>
    <t>1110049901010101</t>
  </si>
  <si>
    <t>111004990103</t>
  </si>
  <si>
    <t>11100499010301</t>
  </si>
  <si>
    <t>1110049901030101</t>
  </si>
  <si>
    <t>111006</t>
  </si>
  <si>
    <t>11100601</t>
  </si>
  <si>
    <t>1110060101</t>
  </si>
  <si>
    <t>111006010101</t>
  </si>
  <si>
    <t>11100601010101</t>
  </si>
  <si>
    <t>1110060101010101</t>
  </si>
  <si>
    <t>113</t>
  </si>
  <si>
    <t>1134</t>
  </si>
  <si>
    <t>113400</t>
  </si>
  <si>
    <t>11340002</t>
  </si>
  <si>
    <t>1134000201</t>
  </si>
  <si>
    <t>113400020101</t>
  </si>
  <si>
    <t>11340002010101</t>
  </si>
  <si>
    <t>1134000201010102</t>
  </si>
  <si>
    <t>11340099</t>
  </si>
  <si>
    <t>1134009901</t>
  </si>
  <si>
    <t>113400990102</t>
  </si>
  <si>
    <t>11340099010201</t>
  </si>
  <si>
    <t>1134009901020102</t>
  </si>
  <si>
    <t>12</t>
  </si>
  <si>
    <t>124</t>
  </si>
  <si>
    <t>1240</t>
  </si>
  <si>
    <t>124099</t>
  </si>
  <si>
    <t>12409909</t>
  </si>
  <si>
    <t>1240990901</t>
  </si>
  <si>
    <t>124099090101</t>
  </si>
  <si>
    <t>12409909010101</t>
  </si>
  <si>
    <t>1240990901010101</t>
  </si>
  <si>
    <t>1240990901010103</t>
  </si>
  <si>
    <t>125</t>
  </si>
  <si>
    <t>1250</t>
  </si>
  <si>
    <t>125099</t>
  </si>
  <si>
    <t>12509903</t>
  </si>
  <si>
    <t>1250990301</t>
  </si>
  <si>
    <t>125099030101</t>
  </si>
  <si>
    <t>12509903010101</t>
  </si>
  <si>
    <t>1250990301010101</t>
  </si>
  <si>
    <t>12509991</t>
  </si>
  <si>
    <t>1250999101</t>
  </si>
  <si>
    <t>125099910101</t>
  </si>
  <si>
    <t>12509991010101</t>
  </si>
  <si>
    <t>1250999101010102</t>
  </si>
  <si>
    <t>1250999101010103</t>
  </si>
  <si>
    <t>1250999101010199</t>
  </si>
  <si>
    <t>1251</t>
  </si>
  <si>
    <t>125101</t>
  </si>
  <si>
    <t>12510102</t>
  </si>
  <si>
    <t>1251010201</t>
  </si>
  <si>
    <t>125101020101</t>
  </si>
  <si>
    <t>12510102010101</t>
  </si>
  <si>
    <t>1251010201010101</t>
  </si>
  <si>
    <t>1251010201010102</t>
  </si>
  <si>
    <t>12510103</t>
  </si>
  <si>
    <t>1251010301</t>
  </si>
  <si>
    <t>125101030101</t>
  </si>
  <si>
    <t>12510103010101</t>
  </si>
  <si>
    <t>1251010301010101</t>
  </si>
  <si>
    <t>126</t>
  </si>
  <si>
    <t>1260</t>
  </si>
  <si>
    <t>126002</t>
  </si>
  <si>
    <t>12600201</t>
  </si>
  <si>
    <t>1260020101</t>
  </si>
  <si>
    <t>126002010101</t>
  </si>
  <si>
    <t>12600201010101</t>
  </si>
  <si>
    <t>1260020101010101</t>
  </si>
  <si>
    <t>1260020101010102</t>
  </si>
  <si>
    <t>1260020101010103</t>
  </si>
  <si>
    <t>1260020101010105</t>
  </si>
  <si>
    <t>12600201010102</t>
  </si>
  <si>
    <t>1260020101010201</t>
  </si>
  <si>
    <t>1260020101010202</t>
  </si>
  <si>
    <t>1260020101010203</t>
  </si>
  <si>
    <t>1260020101010205</t>
  </si>
  <si>
    <t>13</t>
  </si>
  <si>
    <t>132</t>
  </si>
  <si>
    <t>1320</t>
  </si>
  <si>
    <t>132002</t>
  </si>
  <si>
    <t>13200201</t>
  </si>
  <si>
    <t>1320020101</t>
  </si>
  <si>
    <t>132002010101</t>
  </si>
  <si>
    <t>13200201010101</t>
  </si>
  <si>
    <t>1320020101010101</t>
  </si>
  <si>
    <t>1329</t>
  </si>
  <si>
    <t>132900</t>
  </si>
  <si>
    <t>13290002</t>
  </si>
  <si>
    <t>1329000200</t>
  </si>
  <si>
    <t>132900020001</t>
  </si>
  <si>
    <t>13290002000101</t>
  </si>
  <si>
    <t>1329000200010101</t>
  </si>
  <si>
    <t>133</t>
  </si>
  <si>
    <t>1330</t>
  </si>
  <si>
    <t>133002</t>
  </si>
  <si>
    <t>13300201</t>
  </si>
  <si>
    <t>1330020101</t>
  </si>
  <si>
    <t>133002010101</t>
  </si>
  <si>
    <t>13300201010101</t>
  </si>
  <si>
    <t>1330020101010101</t>
  </si>
  <si>
    <t>1339</t>
  </si>
  <si>
    <t>133901</t>
  </si>
  <si>
    <t>13390102</t>
  </si>
  <si>
    <t>1339010201</t>
  </si>
  <si>
    <t>133901020101</t>
  </si>
  <si>
    <t>13390102010101</t>
  </si>
  <si>
    <t>1339010201010101</t>
  </si>
  <si>
    <t>7</t>
  </si>
  <si>
    <t>71</t>
  </si>
  <si>
    <t>711</t>
  </si>
  <si>
    <t>7110</t>
  </si>
  <si>
    <t>711002</t>
  </si>
  <si>
    <t>71100201</t>
  </si>
  <si>
    <t>7110020100</t>
  </si>
  <si>
    <t>711002010001</t>
  </si>
  <si>
    <t>71100201000101</t>
  </si>
  <si>
    <t>7110020100010101</t>
  </si>
  <si>
    <t>72</t>
  </si>
  <si>
    <t>721</t>
  </si>
  <si>
    <t>7210</t>
  </si>
  <si>
    <t>721001</t>
  </si>
  <si>
    <t>72100101</t>
  </si>
  <si>
    <t>7210010100</t>
  </si>
  <si>
    <t>721001010001</t>
  </si>
  <si>
    <t>72100101000101</t>
  </si>
  <si>
    <t>7210010100010102</t>
  </si>
  <si>
    <t>7210010100010104</t>
  </si>
  <si>
    <t>8</t>
  </si>
  <si>
    <t>81</t>
  </si>
  <si>
    <t>811</t>
  </si>
  <si>
    <t>8110</t>
  </si>
  <si>
    <t>811004</t>
  </si>
  <si>
    <t>81100401</t>
  </si>
  <si>
    <t>8110040100</t>
  </si>
  <si>
    <t>811004010001</t>
  </si>
  <si>
    <t>81100401000101</t>
  </si>
  <si>
    <t>8110040100010101</t>
  </si>
  <si>
    <t>812</t>
  </si>
  <si>
    <t>8120</t>
  </si>
  <si>
    <t>812001</t>
  </si>
  <si>
    <t>81200102</t>
  </si>
  <si>
    <t>8120010200</t>
  </si>
  <si>
    <t>812001020001</t>
  </si>
  <si>
    <t>81200102000101</t>
  </si>
  <si>
    <t>8120010200010101</t>
  </si>
  <si>
    <t>812003</t>
  </si>
  <si>
    <t>81200305</t>
  </si>
  <si>
    <t>8120030500</t>
  </si>
  <si>
    <t>812003050001</t>
  </si>
  <si>
    <t>81200305000101</t>
  </si>
  <si>
    <t>8120030500010101</t>
  </si>
  <si>
    <t>8120030500010102</t>
  </si>
  <si>
    <t>812007</t>
  </si>
  <si>
    <t>81200701</t>
  </si>
  <si>
    <t>8120070100</t>
  </si>
  <si>
    <t>812007010001</t>
  </si>
  <si>
    <t>81200701000101</t>
  </si>
  <si>
    <t>8120070100010101</t>
  </si>
  <si>
    <t>81200704</t>
  </si>
  <si>
    <t>8120070400</t>
  </si>
  <si>
    <t>812007040001</t>
  </si>
  <si>
    <t>81200704000101</t>
  </si>
  <si>
    <t>8120070400010101</t>
  </si>
  <si>
    <t>81200705</t>
  </si>
  <si>
    <t>8120070500</t>
  </si>
  <si>
    <t>812007050001</t>
  </si>
  <si>
    <t>81200705000101</t>
  </si>
  <si>
    <t>8120070500010101</t>
  </si>
  <si>
    <t>812008</t>
  </si>
  <si>
    <t>81200801</t>
  </si>
  <si>
    <t>8120080100</t>
  </si>
  <si>
    <t>812008010001</t>
  </si>
  <si>
    <t>81200801000101</t>
  </si>
  <si>
    <t>8120080100010101</t>
  </si>
  <si>
    <t>812099</t>
  </si>
  <si>
    <t>81209904</t>
  </si>
  <si>
    <t>8120990400</t>
  </si>
  <si>
    <t>812099040001</t>
  </si>
  <si>
    <t>81209904000101</t>
  </si>
  <si>
    <t>8120990400010101</t>
  </si>
  <si>
    <t>81209908</t>
  </si>
  <si>
    <t>8120990800</t>
  </si>
  <si>
    <t>812099080001</t>
  </si>
  <si>
    <t>81209908000101</t>
  </si>
  <si>
    <t>8120990800010101</t>
  </si>
  <si>
    <t>81209999</t>
  </si>
  <si>
    <t>8120999900</t>
  </si>
  <si>
    <t>812099990001</t>
  </si>
  <si>
    <t>81209999000101</t>
  </si>
  <si>
    <t>8120999900010102</t>
  </si>
  <si>
    <t>8120999900010105</t>
  </si>
  <si>
    <t>8120999900010113</t>
  </si>
  <si>
    <t>8120999900010114</t>
  </si>
  <si>
    <t>8120999900010117</t>
  </si>
  <si>
    <t>8120999900010120</t>
  </si>
  <si>
    <t>81209999000102</t>
  </si>
  <si>
    <t>8120999900010201</t>
  </si>
  <si>
    <t>813</t>
  </si>
  <si>
    <t>8130</t>
  </si>
  <si>
    <t>813002</t>
  </si>
  <si>
    <t>81300202</t>
  </si>
  <si>
    <t>8130020200</t>
  </si>
  <si>
    <t>813002020001</t>
  </si>
  <si>
    <t>81300202000101</t>
  </si>
  <si>
    <t>8130020200010101</t>
  </si>
  <si>
    <t>81300297</t>
  </si>
  <si>
    <t>8130029700</t>
  </si>
  <si>
    <t>813002970005</t>
  </si>
  <si>
    <t>81300297000501</t>
  </si>
  <si>
    <t>8130029700050101</t>
  </si>
  <si>
    <t>815</t>
  </si>
  <si>
    <t>8150</t>
  </si>
  <si>
    <t>815001</t>
  </si>
  <si>
    <t>81500101</t>
  </si>
  <si>
    <t>8150010100</t>
  </si>
  <si>
    <t>815001010001</t>
  </si>
  <si>
    <t>81500101000101</t>
  </si>
  <si>
    <t>8150010100010101</t>
  </si>
  <si>
    <t>2</t>
  </si>
  <si>
    <t>21</t>
  </si>
  <si>
    <t>211</t>
  </si>
  <si>
    <t>2118</t>
  </si>
  <si>
    <t>211809</t>
  </si>
  <si>
    <t>21180901</t>
  </si>
  <si>
    <t>2118090101</t>
  </si>
  <si>
    <t>211809010101</t>
  </si>
  <si>
    <t>21180901010101</t>
  </si>
  <si>
    <t>2118090101010101</t>
  </si>
  <si>
    <t>21180999</t>
  </si>
  <si>
    <t>2118099901</t>
  </si>
  <si>
    <t>211809990101</t>
  </si>
  <si>
    <t>21180999010101</t>
  </si>
  <si>
    <t>2118099901010101</t>
  </si>
  <si>
    <t>22</t>
  </si>
  <si>
    <t>222</t>
  </si>
  <si>
    <t>2220</t>
  </si>
  <si>
    <t>222002</t>
  </si>
  <si>
    <t>22200201</t>
  </si>
  <si>
    <t>2220020101</t>
  </si>
  <si>
    <t>222002010101</t>
  </si>
  <si>
    <t>22200201010101</t>
  </si>
  <si>
    <t>2220020101010101</t>
  </si>
  <si>
    <t>222003</t>
  </si>
  <si>
    <t>22200305</t>
  </si>
  <si>
    <t>2220030501</t>
  </si>
  <si>
    <t>222003050101</t>
  </si>
  <si>
    <t>22200305010101</t>
  </si>
  <si>
    <t>2220030501010101</t>
  </si>
  <si>
    <t>2220030501010198</t>
  </si>
  <si>
    <t>2220030501010199</t>
  </si>
  <si>
    <t>222099</t>
  </si>
  <si>
    <t>22209902</t>
  </si>
  <si>
    <t>2220990201</t>
  </si>
  <si>
    <t>222099020101</t>
  </si>
  <si>
    <t>22209902010101</t>
  </si>
  <si>
    <t>2220990201010101</t>
  </si>
  <si>
    <t>2220990201010102</t>
  </si>
  <si>
    <t>2220990201010103</t>
  </si>
  <si>
    <t>223</t>
  </si>
  <si>
    <t>2230</t>
  </si>
  <si>
    <t>223000</t>
  </si>
  <si>
    <t>22300001</t>
  </si>
  <si>
    <t>2230000100</t>
  </si>
  <si>
    <t>223000010001</t>
  </si>
  <si>
    <t>22300001000101</t>
  </si>
  <si>
    <t>2230000100010101</t>
  </si>
  <si>
    <t>3</t>
  </si>
  <si>
    <t>31</t>
  </si>
  <si>
    <t>311</t>
  </si>
  <si>
    <t>3110</t>
  </si>
  <si>
    <t>311001</t>
  </si>
  <si>
    <t>31100101</t>
  </si>
  <si>
    <t>3110010101</t>
  </si>
  <si>
    <t>311001010101</t>
  </si>
  <si>
    <t>31100101010101</t>
  </si>
  <si>
    <t>3110010101010101</t>
  </si>
  <si>
    <t>313</t>
  </si>
  <si>
    <t>3130</t>
  </si>
  <si>
    <t>313001</t>
  </si>
  <si>
    <t>31300101</t>
  </si>
  <si>
    <t>3130010100</t>
  </si>
  <si>
    <t>313001010001</t>
  </si>
  <si>
    <t>31300101000101</t>
  </si>
  <si>
    <t>3130010100010101</t>
  </si>
  <si>
    <t>314</t>
  </si>
  <si>
    <t>3140</t>
  </si>
  <si>
    <t>314001</t>
  </si>
  <si>
    <t>31400101</t>
  </si>
  <si>
    <t>3140010101</t>
  </si>
  <si>
    <t>314001010101</t>
  </si>
  <si>
    <t>31400101010101</t>
  </si>
  <si>
    <t>3140010101010101</t>
  </si>
  <si>
    <t>31400102</t>
  </si>
  <si>
    <t>3140010201</t>
  </si>
  <si>
    <t>314001020101</t>
  </si>
  <si>
    <t>31400102010101</t>
  </si>
  <si>
    <t>3140010201010101</t>
  </si>
  <si>
    <t>314002</t>
  </si>
  <si>
    <t>31400201</t>
  </si>
  <si>
    <t>3140020101</t>
  </si>
  <si>
    <t>314002010101</t>
  </si>
  <si>
    <t>31400201010101</t>
  </si>
  <si>
    <t>3140020101010101</t>
  </si>
  <si>
    <t>6</t>
  </si>
  <si>
    <t>61</t>
  </si>
  <si>
    <t>611</t>
  </si>
  <si>
    <t>6110</t>
  </si>
  <si>
    <t>611002</t>
  </si>
  <si>
    <t>61100206</t>
  </si>
  <si>
    <t>6110020600</t>
  </si>
  <si>
    <t>611002060001</t>
  </si>
  <si>
    <t>61100206000102</t>
  </si>
  <si>
    <t>6110020600010202</t>
  </si>
  <si>
    <t>611004</t>
  </si>
  <si>
    <t>61100403</t>
  </si>
  <si>
    <t>6110040300</t>
  </si>
  <si>
    <t>611004030001</t>
  </si>
  <si>
    <t>61100403000101</t>
  </si>
  <si>
    <t>6110040300010101</t>
  </si>
  <si>
    <t>611004030002</t>
  </si>
  <si>
    <t>61100403000201</t>
  </si>
  <si>
    <t>6110040300020101</t>
  </si>
  <si>
    <t>6113</t>
  </si>
  <si>
    <t>611301</t>
  </si>
  <si>
    <t>61130101</t>
  </si>
  <si>
    <t>6113010100</t>
  </si>
  <si>
    <t>611301010001</t>
  </si>
  <si>
    <t>61130101000101</t>
  </si>
  <si>
    <t>6113010100010101</t>
  </si>
  <si>
    <t>63</t>
  </si>
  <si>
    <t>631</t>
  </si>
  <si>
    <t>6310</t>
  </si>
  <si>
    <t>631003</t>
  </si>
  <si>
    <t>63100301</t>
  </si>
  <si>
    <t>6310030100</t>
  </si>
  <si>
    <t>631003010001</t>
  </si>
  <si>
    <t>63100301000101</t>
  </si>
  <si>
    <t>6310030100010102</t>
  </si>
  <si>
    <t>6310030100010103</t>
  </si>
  <si>
    <t>631004</t>
  </si>
  <si>
    <t>63100401</t>
  </si>
  <si>
    <t>6310040100</t>
  </si>
  <si>
    <t>631004010001</t>
  </si>
  <si>
    <t>63100401000101</t>
  </si>
  <si>
    <t>6310040100010101</t>
  </si>
  <si>
    <t>6310040100010102</t>
  </si>
  <si>
    <t>6310040100010103</t>
  </si>
  <si>
    <t>6310040100010105</t>
  </si>
  <si>
    <t>631099</t>
  </si>
  <si>
    <t>63109997</t>
  </si>
  <si>
    <t>6310999700</t>
  </si>
  <si>
    <t>631099970001</t>
  </si>
  <si>
    <t>63109997000199</t>
  </si>
  <si>
    <t>6310999700019999</t>
  </si>
  <si>
    <t>Nombre de Cuenta</t>
  </si>
  <si>
    <t>Saldo Inicial</t>
  </si>
  <si>
    <t>Cargos</t>
  </si>
  <si>
    <t>Abonos</t>
  </si>
  <si>
    <t>Saldo Final</t>
  </si>
  <si>
    <t>ACTIVOS</t>
  </si>
  <si>
    <t>DISPONIBILIDADES</t>
  </si>
  <si>
    <t>DEPÓSITOS EN BANCOS LOCALES</t>
  </si>
  <si>
    <t>A LA VISTA</t>
  </si>
  <si>
    <t>A LA VISTA - ML</t>
  </si>
  <si>
    <t>BANCO AZUL DE EL SALVADOR, S.A.</t>
  </si>
  <si>
    <t>BANCO AZUL DE EL SALVADOR - 10000000008417</t>
  </si>
  <si>
    <t>BANCO AGRICOLA, S.A.</t>
  </si>
  <si>
    <t>A PLAZO</t>
  </si>
  <si>
    <t>A PLAZO - ML</t>
  </si>
  <si>
    <t>A 30 DIAS PLAZO - ML</t>
  </si>
  <si>
    <t>INTERESES Y OTROS POR COBRAR</t>
  </si>
  <si>
    <t>INTERESES Y OTROS POR COBRAR - ML</t>
  </si>
  <si>
    <t>DEPÓSITOS EN BANCOS EXTRANJEROS</t>
  </si>
  <si>
    <t>OCEAN BANK</t>
  </si>
  <si>
    <t>OCEAN BANK - 2600672305</t>
  </si>
  <si>
    <t>INSTRUMENTOS FINANCIEROS DE INVERSIÓN</t>
  </si>
  <si>
    <t>A COSTO AMORTIZADO</t>
  </si>
  <si>
    <t>INSTRUMENTOS DE DEUDA CON PRECIO COTIZADO</t>
  </si>
  <si>
    <t>EMITIDOS POR EL ESTADO</t>
  </si>
  <si>
    <t>EMITIDOS POR EL ESTADO - ML</t>
  </si>
  <si>
    <t>EUROBONO - ML</t>
  </si>
  <si>
    <t>OTROS ACTIVOS</t>
  </si>
  <si>
    <t>GASTOS PAGADOS POR ANTICIPADO</t>
  </si>
  <si>
    <t>OTROS CARGOS DIFERIDOS</t>
  </si>
  <si>
    <t>OTROS</t>
  </si>
  <si>
    <t>OTROS - ML</t>
  </si>
  <si>
    <t>PROYECTO ILOPANGO</t>
  </si>
  <si>
    <t>OTROS ANTICIPOS-ML</t>
  </si>
  <si>
    <t>CUENTAS POR COBRAR</t>
  </si>
  <si>
    <t>OTRAS</t>
  </si>
  <si>
    <t>CRÉDITO FISCAL - IVA</t>
  </si>
  <si>
    <t>OTRAS - ML</t>
  </si>
  <si>
    <t>DEUDORES VARIOS - ML</t>
  </si>
  <si>
    <t>SEGUROS AZUL VIDA, S.A.</t>
  </si>
  <si>
    <t>SEGUROS AZUL, S.A.</t>
  </si>
  <si>
    <t>IMPUESTOS</t>
  </si>
  <si>
    <t>IMPUESTO SOBRE LAS GANANCIAS CORRIENTE</t>
  </si>
  <si>
    <t>IMPUESTO RETENIDO</t>
  </si>
  <si>
    <t>PAGO A CUENTA DEL ISR</t>
  </si>
  <si>
    <t>IMPUESTO CONTROL DE LIQUIDEZ</t>
  </si>
  <si>
    <t>REMANENTE DE IMPUESTO A LAS GANANCIAS</t>
  </si>
  <si>
    <t>REMANENTE PAGO A CTA ISR</t>
  </si>
  <si>
    <t>INVERSIONES EN ACCIONES, DERECHOS Y PARTICIPACIONES</t>
  </si>
  <si>
    <t>SUBSIDIARIAS</t>
  </si>
  <si>
    <t>EN SOCIEDADES NACIONALES - VALOR DE ADQUISICIÓN</t>
  </si>
  <si>
    <t>EN SOCIEDADES NACIONALES - VALOR DE ADQUISICIÓN-ML</t>
  </si>
  <si>
    <t>VALORES AZUL, S.A. DE C.V.</t>
  </si>
  <si>
    <t>EN SOCIEDADES NACIONALES - UTILIDADES</t>
  </si>
  <si>
    <t>ACTIVOS FÍSICOS E INTANGIBLES</t>
  </si>
  <si>
    <t>PROPIEDADES Y EQUIPO DEPRECIABLES</t>
  </si>
  <si>
    <t>DEPRECIABLES</t>
  </si>
  <si>
    <t>EQUIPO DE COMPUTACIÓN</t>
  </si>
  <si>
    <t>EQUIPO DE COMPUTACIÓN - VALOR DE ADQUISICIÓN</t>
  </si>
  <si>
    <t>DEPRECIACIÓN Y DETERIORO ACUMULADA(O) (-)</t>
  </si>
  <si>
    <t>DEPRECIACIÓN ACUMULADA (-)</t>
  </si>
  <si>
    <t>INTANGIBLES</t>
  </si>
  <si>
    <t>PROGRAMAS INFORMÁTICOS</t>
  </si>
  <si>
    <t>AMORTIZACIÓN Y DETERIORO ACUMULADA(O) (-)</t>
  </si>
  <si>
    <t>AMORTIZACIÓN (-)</t>
  </si>
  <si>
    <t>COSTOS</t>
  </si>
  <si>
    <t>COSTOS FINANCIEROS</t>
  </si>
  <si>
    <t>COSTOS DE PASIVOS FINANCIEROS</t>
  </si>
  <si>
    <t>PRÉSTAMOS PARA TERCEROS</t>
  </si>
  <si>
    <t>INTERESES</t>
  </si>
  <si>
    <t>BANCO AZUL DE EL SALVADOR, S.A</t>
  </si>
  <si>
    <t>COSTOS DE OTRAS OPERACIONES</t>
  </si>
  <si>
    <t>COMISIONES DE OTROS SERVICIOS</t>
  </si>
  <si>
    <t>POR ADMINISTRACIÓN DE ACTIVOS</t>
  </si>
  <si>
    <t>PORTAFOLIOS</t>
  </si>
  <si>
    <t>PORTAFOLIOS - ML</t>
  </si>
  <si>
    <t>COMIS PAG ADQ TITULOS VAL - ML</t>
  </si>
  <si>
    <t>EUROBONOS - ML</t>
  </si>
  <si>
    <t>COM X ADMON TITULOS VAL - ML</t>
  </si>
  <si>
    <t>GASTOS</t>
  </si>
  <si>
    <t>GASTOS DE ADMINISTRACIÓN</t>
  </si>
  <si>
    <t>GASTOS DE FUNCIONARIOS Y EMPLEADOS</t>
  </si>
  <si>
    <t>GASTOS DEL DIRECTORIO</t>
  </si>
  <si>
    <t>DIETAS</t>
  </si>
  <si>
    <t>GASTOS GENERALES</t>
  </si>
  <si>
    <t>CONSUMO DE MATERIALES</t>
  </si>
  <si>
    <t>PAPELERÍA Y ÚTILES</t>
  </si>
  <si>
    <t>SERVICIOS PÚBLICOS E IMPUESTOS</t>
  </si>
  <si>
    <t>CONTRIBUCIONES MUNICIPALES</t>
  </si>
  <si>
    <t>IMPUESTOS MUNICIPALES</t>
  </si>
  <si>
    <t>SOLVENCIAS MUNICIPALES</t>
  </si>
  <si>
    <t>HONORARIOS PROFESIONALES</t>
  </si>
  <si>
    <t>AUDITORES</t>
  </si>
  <si>
    <t>HONORARIOS DE AUDITORIA</t>
  </si>
  <si>
    <t>ASESORÍAS</t>
  </si>
  <si>
    <t>CLASIFICADORAS DE RIESGO</t>
  </si>
  <si>
    <t>SUPERINTENDENCIA DEL SISTEMA FINANCIERO</t>
  </si>
  <si>
    <t>CUOTA OBLIGATORIA</t>
  </si>
  <si>
    <t>OTROS GASTOS GENERALES</t>
  </si>
  <si>
    <t>PUBLICACIONES Y CONVOCATORIAS</t>
  </si>
  <si>
    <t>DONACIONES</t>
  </si>
  <si>
    <t>CUOTAS Y SUSCRIPCIONES</t>
  </si>
  <si>
    <t>LICENCIAS Y SOFTWARE</t>
  </si>
  <si>
    <t>COMISIONES BANCARIAS</t>
  </si>
  <si>
    <t>GASTOS DE REGISTRO</t>
  </si>
  <si>
    <t>DERECHOS DE MATRICULA</t>
  </si>
  <si>
    <t>NO DEDUCIBLES</t>
  </si>
  <si>
    <t>OTROS GASTOS NO DEDUCIBLES</t>
  </si>
  <si>
    <t>DEPRECIACIONES Y AMORTIZACIONES</t>
  </si>
  <si>
    <t>AMORTIZACIONES</t>
  </si>
  <si>
    <t>GASTOS DE FUSIÓN</t>
  </si>
  <si>
    <t>IMPUESTO SOBRE LAS GANANCIAS</t>
  </si>
  <si>
    <t>GASTO POR IMPUESTO SOBRE LAS GANANCIAS</t>
  </si>
  <si>
    <t>IMPUESTO SOBRE LA GANANCIA CORRIENTE</t>
  </si>
  <si>
    <t>PASIVOS</t>
  </si>
  <si>
    <t>PASIVOS FINANCIEROS A COSTO AMORTIZADO</t>
  </si>
  <si>
    <t>PRÉSTAMOS PACTADOS A CINCO O MAS AÑOS PLAZO</t>
  </si>
  <si>
    <t>OTROS PRÉSTAMOS</t>
  </si>
  <si>
    <t>PARA PRESTAR A TERCEROS</t>
  </si>
  <si>
    <t>PARA PRESTAR A TERCEROS - ML</t>
  </si>
  <si>
    <t>INTERESES Y OTROS POR PAGAR</t>
  </si>
  <si>
    <t>INTERESES Y OTROS POR PAGAR - ML</t>
  </si>
  <si>
    <t>OTROS PASIVOS</t>
  </si>
  <si>
    <t>CUENTAS POR PAGAR</t>
  </si>
  <si>
    <t>DIVIDENDOS Y PARTICIPACIONES</t>
  </si>
  <si>
    <t>DIVIDENDOS</t>
  </si>
  <si>
    <t>IMPUESTOS SERVICIOS PÚBLICOS Y OTRAS OBLIGACIONES</t>
  </si>
  <si>
    <t>OTROS ACREEDORES</t>
  </si>
  <si>
    <t>OTROS ACREEDORES - ML</t>
  </si>
  <si>
    <t>APORTES PENDIENTES DE FORMALIZAR</t>
  </si>
  <si>
    <t>DÉBITO FISCAL - IVA</t>
  </si>
  <si>
    <t>IVA RETENIDO - ML</t>
  </si>
  <si>
    <t>1 % IVA RETENIDO - ML</t>
  </si>
  <si>
    <t>RETENCIONES Y APORTACIONES PATRONALES</t>
  </si>
  <si>
    <t>RETENCIONES</t>
  </si>
  <si>
    <t>IMPUESTO SOBRE LA RENTA</t>
  </si>
  <si>
    <t>PATRIMONIO</t>
  </si>
  <si>
    <t>CAPITAL SOCIAL</t>
  </si>
  <si>
    <t>CAPITAL SOCIAL SUSCRITO</t>
  </si>
  <si>
    <t>CAPITAL SUSCRITO</t>
  </si>
  <si>
    <t>ACCIONES COMUNES</t>
  </si>
  <si>
    <t>RESERVAS DE CAPITAL</t>
  </si>
  <si>
    <t>RESERVAS</t>
  </si>
  <si>
    <t>RESERVA LEGAL</t>
  </si>
  <si>
    <t>RESULTADOS POR APLICAR</t>
  </si>
  <si>
    <t>RESULTADOS DE EJERCICIOS ANTERIORES</t>
  </si>
  <si>
    <t>UTILIDADES</t>
  </si>
  <si>
    <t>PÉRDIDAS</t>
  </si>
  <si>
    <t>RESULTADOS DEL PRESENTE EJERCICIO</t>
  </si>
  <si>
    <t>INGRESOS</t>
  </si>
  <si>
    <t>INGRESOS FINANCIEROS</t>
  </si>
  <si>
    <t>OTROS ACTIVOS A COSTO AMORTIZADO</t>
  </si>
  <si>
    <t>INSTRUMENTOS DE DEUDA CON PRECIO COTIZADO - ML</t>
  </si>
  <si>
    <t>INTERESES SOBRE DEPÓSITOS</t>
  </si>
  <si>
    <t>EN BANCOS LOCALES</t>
  </si>
  <si>
    <t>INTERESES DEPOSITOS A LA VISTA - ML</t>
  </si>
  <si>
    <t>INTERESES DEPOSITOS A PLAZO - ML</t>
  </si>
  <si>
    <t>GANANCIA POR VENTA DE INVERSIONES FINANCIERAS</t>
  </si>
  <si>
    <t>GANANCIA POR VENTA DE ACTIVOS FINANCIEROS MEDIDOS A COSTO AMORTIZADO</t>
  </si>
  <si>
    <t>INSTRUMENTOS FINANCIEROS DE DEUDA CON PRECIO COTIZADO</t>
  </si>
  <si>
    <t>UTILIDAD VTA DE EUROS- ML</t>
  </si>
  <si>
    <t>INGRESOS DE OTRAS OPERACIONES</t>
  </si>
  <si>
    <t>INGRESOS POR EXPLOTACIÓN DE ACTIVOS</t>
  </si>
  <si>
    <t>ACTIVO FÍSICOS</t>
  </si>
  <si>
    <t>INFRAESTRUCTURA TECNOLOGICA</t>
  </si>
  <si>
    <t>OTROS INGRESOS</t>
  </si>
  <si>
    <t>Lar</t>
  </si>
  <si>
    <t>Saldos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</si>
</sst>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#,##0.0_ ;[Red]\(#,##0.0\);_(* &quot;-&quot;??_);_(@_)"/>
    <numFmt numFmtId="167" formatCode="_-* #,##0.0_-;\-* #,##0.0_-;_-* &quot;-&quot;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1"/>
    <xf numFmtId="0" fontId="3" fillId="0" borderId="0" xfId="1" applyFont="1"/>
    <xf numFmtId="0" fontId="2" fillId="0" borderId="0" xfId="1" applyFont="1"/>
    <xf numFmtId="0" fontId="4" fillId="0" borderId="1" xfId="1" applyFont="1" applyBorder="1"/>
    <xf numFmtId="0" fontId="1" fillId="0" borderId="1" xfId="1" applyBorder="1"/>
    <xf numFmtId="165" fontId="2" fillId="0" borderId="0" xfId="2" applyNumberFormat="1" applyFont="1" applyFill="1" applyBorder="1"/>
    <xf numFmtId="165" fontId="2" fillId="0" borderId="2" xfId="2" applyNumberFormat="1" applyFont="1" applyFill="1" applyBorder="1"/>
    <xf numFmtId="165" fontId="1" fillId="0" borderId="0" xfId="2" applyNumberFormat="1" applyFont="1" applyFill="1" applyBorder="1"/>
    <xf numFmtId="0" fontId="1" fillId="0" borderId="0" xfId="1" applyAlignment="1">
      <alignment horizontal="left" indent="1"/>
    </xf>
    <xf numFmtId="165" fontId="2" fillId="0" borderId="3" xfId="2" applyNumberFormat="1" applyFont="1" applyFill="1" applyBorder="1"/>
    <xf numFmtId="165" fontId="2" fillId="0" borderId="4" xfId="2" applyNumberFormat="1" applyFont="1" applyFill="1" applyBorder="1"/>
    <xf numFmtId="43" fontId="1" fillId="0" borderId="0" xfId="1" applyNumberFormat="1"/>
    <xf numFmtId="44" fontId="0" fillId="0" borderId="0" xfId="3" applyFont="1"/>
    <xf numFmtId="165" fontId="2" fillId="0" borderId="0" xfId="4" applyNumberFormat="1" applyFont="1" applyFill="1" applyBorder="1"/>
    <xf numFmtId="166" fontId="2" fillId="0" borderId="0" xfId="4" applyNumberFormat="1" applyFont="1" applyFill="1" applyBorder="1"/>
    <xf numFmtId="165" fontId="0" fillId="0" borderId="0" xfId="4" applyNumberFormat="1" applyFont="1" applyFill="1" applyBorder="1"/>
    <xf numFmtId="166" fontId="0" fillId="0" borderId="0" xfId="4" applyNumberFormat="1" applyFont="1" applyFill="1" applyBorder="1"/>
    <xf numFmtId="165" fontId="0" fillId="0" borderId="1" xfId="4" applyNumberFormat="1" applyFont="1" applyFill="1" applyBorder="1"/>
    <xf numFmtId="0" fontId="1" fillId="0" borderId="0" xfId="1" applyAlignment="1">
      <alignment horizontal="left"/>
    </xf>
    <xf numFmtId="0" fontId="2" fillId="0" borderId="0" xfId="1" applyFont="1" applyAlignment="1">
      <alignment horizontal="left"/>
    </xf>
    <xf numFmtId="165" fontId="2" fillId="0" borderId="5" xfId="4" applyNumberFormat="1" applyFont="1" applyFill="1" applyBorder="1"/>
    <xf numFmtId="0" fontId="0" fillId="0" borderId="0" xfId="0" applyAlignment="1">
      <alignment horizontal="right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0" borderId="0" xfId="1" applyNumberFormat="1"/>
    <xf numFmtId="0" fontId="6" fillId="0" borderId="0" xfId="1" applyFont="1"/>
    <xf numFmtId="0" fontId="7" fillId="0" borderId="0" xfId="1" applyFont="1"/>
    <xf numFmtId="0" fontId="6" fillId="0" borderId="0" xfId="0" applyFont="1" applyAlignment="1">
      <alignment horizontal="right"/>
    </xf>
    <xf numFmtId="0" fontId="6" fillId="3" borderId="0" xfId="1" applyFont="1" applyFill="1"/>
    <xf numFmtId="0" fontId="1" fillId="0" borderId="0" xfId="1" applyAlignment="1">
      <alignment horizontal="center"/>
    </xf>
    <xf numFmtId="167" fontId="1" fillId="0" borderId="0" xfId="1" applyNumberFormat="1"/>
    <xf numFmtId="167" fontId="2" fillId="0" borderId="0" xfId="1" applyNumberFormat="1" applyFont="1"/>
    <xf numFmtId="4" fontId="2" fillId="0" borderId="0" xfId="1" applyNumberFormat="1" applyFont="1"/>
    <xf numFmtId="0" fontId="0" fillId="0" borderId="0" xfId="0" applyFill="1" applyAlignment="1">
      <alignment horizontal="right"/>
    </xf>
    <xf numFmtId="0" fontId="0" fillId="0" borderId="0" xfId="0" applyFill="1"/>
    <xf numFmtId="4" fontId="0" fillId="0" borderId="0" xfId="0" applyNumberFormat="1" applyFill="1" applyAlignment="1">
      <alignment vertical="top"/>
    </xf>
    <xf numFmtId="4" fontId="0" fillId="0" borderId="0" xfId="0" applyNumberFormat="1" applyFill="1"/>
    <xf numFmtId="0" fontId="1" fillId="0" borderId="0" xfId="1" applyAlignment="1">
      <alignment horizontal="left" wrapText="1" indent="1"/>
    </xf>
  </cellXfs>
  <cellStyles count="5">
    <cellStyle name="Millares 2" xfId="2" xr:uid="{1F5AABEE-0D02-483C-9C80-7328301CF66E}"/>
    <cellStyle name="Millares 2 2" xfId="4" xr:uid="{F839F317-EA44-44FA-94F0-197326EDEA74}"/>
    <cellStyle name="Moneda 2" xfId="3" xr:uid="{5C07C6E4-DCCD-472F-B849-1E93120B536D}"/>
    <cellStyle name="Normal" xfId="0" builtinId="0"/>
    <cellStyle name="Normal 2" xfId="1" xr:uid="{C66C18B2-EDFA-480A-B54E-99892D9D52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39414</xdr:colOff>
      <xdr:row>0</xdr:row>
      <xdr:rowOff>86382</xdr:rowOff>
    </xdr:from>
    <xdr:ext cx="1562100" cy="530911"/>
    <xdr:pic>
      <xdr:nvPicPr>
        <xdr:cNvPr id="2" name="Imagen 1">
          <a:extLst>
            <a:ext uri="{FF2B5EF4-FFF2-40B4-BE49-F238E27FC236}">
              <a16:creationId xmlns:a16="http://schemas.microsoft.com/office/drawing/2014/main" id="{E07EDC74-7954-401F-ACBE-6B27318E85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9" b="22149"/>
        <a:stretch/>
      </xdr:blipFill>
      <xdr:spPr>
        <a:xfrm>
          <a:off x="5163864" y="86382"/>
          <a:ext cx="1562100" cy="530911"/>
        </a:xfrm>
        <a:prstGeom prst="rect">
          <a:avLst/>
        </a:prstGeom>
      </xdr:spPr>
    </xdr:pic>
    <xdr:clientData/>
  </xdr:oneCellAnchor>
  <xdr:twoCellAnchor editAs="oneCell">
    <xdr:from>
      <xdr:col>2</xdr:col>
      <xdr:colOff>18800</xdr:colOff>
      <xdr:row>33</xdr:row>
      <xdr:rowOff>168520</xdr:rowOff>
    </xdr:from>
    <xdr:to>
      <xdr:col>5</xdr:col>
      <xdr:colOff>1069730</xdr:colOff>
      <xdr:row>40</xdr:row>
      <xdr:rowOff>178045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C6F4F3-6EAE-4CD2-A4CE-2A4F26D85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125" y="6102595"/>
          <a:ext cx="5661031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3621343</xdr:colOff>
      <xdr:row>0</xdr:row>
      <xdr:rowOff>99974</xdr:rowOff>
    </xdr:from>
    <xdr:ext cx="1562100" cy="530911"/>
    <xdr:pic>
      <xdr:nvPicPr>
        <xdr:cNvPr id="2" name="Imagen 1">
          <a:extLst>
            <a:ext uri="{FF2B5EF4-FFF2-40B4-BE49-F238E27FC236}">
              <a16:creationId xmlns:a16="http://schemas.microsoft.com/office/drawing/2014/main" id="{2D1E2A84-085A-4952-89F4-016D6F4286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9" b="22149"/>
        <a:stretch/>
      </xdr:blipFill>
      <xdr:spPr>
        <a:xfrm>
          <a:off x="5951305" y="99974"/>
          <a:ext cx="1562100" cy="530911"/>
        </a:xfrm>
        <a:prstGeom prst="rect">
          <a:avLst/>
        </a:prstGeom>
      </xdr:spPr>
    </xdr:pic>
    <xdr:clientData/>
  </xdr:oneCellAnchor>
  <xdr:twoCellAnchor editAs="oneCell">
    <xdr:from>
      <xdr:col>4</xdr:col>
      <xdr:colOff>757730</xdr:colOff>
      <xdr:row>35</xdr:row>
      <xdr:rowOff>212506</xdr:rowOff>
    </xdr:from>
    <xdr:to>
      <xdr:col>11</xdr:col>
      <xdr:colOff>111370</xdr:colOff>
      <xdr:row>41</xdr:row>
      <xdr:rowOff>185243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185440-E404-4BEA-B31C-66B3530E4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730" y="6813331"/>
          <a:ext cx="5596759" cy="1344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F142E-C09C-4692-A263-BAFA105862F9}">
  <dimension ref="A1:I380"/>
  <sheetViews>
    <sheetView showGridLines="0" workbookViewId="0">
      <pane ySplit="1" topLeftCell="A2" activePane="bottomLeft" state="frozen"/>
      <selection pane="bottomLeft" activeCell="C19" sqref="C19"/>
    </sheetView>
  </sheetViews>
  <sheetFormatPr baseColWidth="10" defaultRowHeight="15" x14ac:dyDescent="0.25"/>
  <cols>
    <col min="1" max="1" width="17.140625" style="35" bestFit="1" customWidth="1"/>
    <col min="2" max="2" width="8.5703125" style="35" bestFit="1" customWidth="1"/>
    <col min="3" max="3" width="73.85546875" style="35" bestFit="1" customWidth="1"/>
    <col min="4" max="4" width="14.7109375" style="35" bestFit="1" customWidth="1"/>
    <col min="5" max="6" width="11.7109375" style="35" bestFit="1" customWidth="1"/>
    <col min="7" max="7" width="13.7109375" style="35" bestFit="1" customWidth="1"/>
    <col min="8" max="8" width="11.42578125" style="35"/>
    <col min="9" max="9" width="12.7109375" style="35" bestFit="1" customWidth="1"/>
    <col min="10" max="16384" width="11.42578125" style="35"/>
  </cols>
  <sheetData>
    <row r="1" spans="1:7" s="24" customFormat="1" x14ac:dyDescent="0.25">
      <c r="A1" s="23" t="s">
        <v>43</v>
      </c>
      <c r="B1" s="23" t="s">
        <v>586</v>
      </c>
      <c r="C1" s="23" t="s">
        <v>420</v>
      </c>
      <c r="D1" s="23" t="s">
        <v>421</v>
      </c>
      <c r="E1" s="23" t="s">
        <v>422</v>
      </c>
      <c r="F1" s="23" t="s">
        <v>423</v>
      </c>
      <c r="G1" s="23" t="s">
        <v>424</v>
      </c>
    </row>
    <row r="2" spans="1:7" x14ac:dyDescent="0.25">
      <c r="A2" s="34" t="s">
        <v>44</v>
      </c>
      <c r="B2" s="34">
        <f>LEN(A2)</f>
        <v>1</v>
      </c>
      <c r="C2" s="35" t="s">
        <v>425</v>
      </c>
      <c r="D2" s="36">
        <v>123114012.7582</v>
      </c>
      <c r="E2" s="36">
        <v>1372344.89</v>
      </c>
      <c r="F2" s="36">
        <v>94726.71</v>
      </c>
      <c r="G2" s="36">
        <v>124391630.9382</v>
      </c>
    </row>
    <row r="3" spans="1:7" x14ac:dyDescent="0.25">
      <c r="A3" s="34" t="s">
        <v>45</v>
      </c>
      <c r="B3" s="34">
        <f t="shared" ref="B3:B66" si="0">LEN(A3)</f>
        <v>2</v>
      </c>
      <c r="C3" s="35" t="s">
        <v>425</v>
      </c>
      <c r="D3" s="36">
        <v>195214.0582</v>
      </c>
      <c r="E3" s="36">
        <v>8539.36</v>
      </c>
      <c r="F3" s="36">
        <v>21495.27</v>
      </c>
      <c r="G3" s="36">
        <v>182258.1482</v>
      </c>
    </row>
    <row r="4" spans="1:7" x14ac:dyDescent="0.25">
      <c r="A4" s="34" t="s">
        <v>46</v>
      </c>
      <c r="B4" s="34">
        <f t="shared" si="0"/>
        <v>3</v>
      </c>
      <c r="C4" s="35" t="s">
        <v>426</v>
      </c>
      <c r="D4" s="36">
        <v>195214.0582</v>
      </c>
      <c r="E4" s="36">
        <v>8539.36</v>
      </c>
      <c r="F4" s="36">
        <v>21495.27</v>
      </c>
      <c r="G4" s="36">
        <v>182258.1482</v>
      </c>
    </row>
    <row r="5" spans="1:7" x14ac:dyDescent="0.25">
      <c r="A5" s="34" t="s">
        <v>47</v>
      </c>
      <c r="B5" s="34">
        <f t="shared" si="0"/>
        <v>4</v>
      </c>
      <c r="C5" s="35" t="s">
        <v>426</v>
      </c>
      <c r="D5" s="36">
        <v>195214.0582</v>
      </c>
      <c r="E5" s="36">
        <v>8539.36</v>
      </c>
      <c r="F5" s="36">
        <v>21495.27</v>
      </c>
      <c r="G5" s="36">
        <v>182258.1482</v>
      </c>
    </row>
    <row r="6" spans="1:7" x14ac:dyDescent="0.25">
      <c r="A6" s="34" t="s">
        <v>48</v>
      </c>
      <c r="B6" s="34">
        <f t="shared" si="0"/>
        <v>6</v>
      </c>
      <c r="C6" s="35" t="s">
        <v>427</v>
      </c>
      <c r="D6" s="36">
        <v>149925.62820000001</v>
      </c>
      <c r="E6" s="36">
        <v>8539.36</v>
      </c>
      <c r="F6" s="36">
        <v>21470.27</v>
      </c>
      <c r="G6" s="36">
        <v>136994.7182</v>
      </c>
    </row>
    <row r="7" spans="1:7" x14ac:dyDescent="0.25">
      <c r="A7" s="34" t="s">
        <v>49</v>
      </c>
      <c r="B7" s="34">
        <f t="shared" si="0"/>
        <v>8</v>
      </c>
      <c r="C7" s="35" t="s">
        <v>428</v>
      </c>
      <c r="D7" s="36">
        <v>49470.89</v>
      </c>
      <c r="E7" s="36">
        <v>7915.43</v>
      </c>
      <c r="F7" s="36">
        <v>20752.53</v>
      </c>
      <c r="G7" s="36">
        <v>36633.79</v>
      </c>
    </row>
    <row r="8" spans="1:7" x14ac:dyDescent="0.25">
      <c r="A8" s="34" t="s">
        <v>50</v>
      </c>
      <c r="B8" s="34">
        <f t="shared" si="0"/>
        <v>10</v>
      </c>
      <c r="C8" s="35" t="s">
        <v>429</v>
      </c>
      <c r="D8" s="36">
        <v>49470.89</v>
      </c>
      <c r="E8" s="36">
        <v>7915.43</v>
      </c>
      <c r="F8" s="36">
        <v>20752.53</v>
      </c>
      <c r="G8" s="36">
        <v>36633.79</v>
      </c>
    </row>
    <row r="9" spans="1:7" x14ac:dyDescent="0.25">
      <c r="A9" s="34" t="s">
        <v>51</v>
      </c>
      <c r="B9" s="34">
        <f t="shared" si="0"/>
        <v>12</v>
      </c>
      <c r="C9" s="35" t="s">
        <v>429</v>
      </c>
      <c r="D9" s="36">
        <v>49470.89</v>
      </c>
      <c r="E9" s="36">
        <v>7915.43</v>
      </c>
      <c r="F9" s="36">
        <v>20752.53</v>
      </c>
      <c r="G9" s="36">
        <v>36633.79</v>
      </c>
    </row>
    <row r="10" spans="1:7" x14ac:dyDescent="0.25">
      <c r="A10" s="34" t="s">
        <v>52</v>
      </c>
      <c r="B10" s="34">
        <f t="shared" si="0"/>
        <v>14</v>
      </c>
      <c r="C10" s="35" t="s">
        <v>430</v>
      </c>
      <c r="D10" s="36">
        <v>48972.59</v>
      </c>
      <c r="E10" s="36">
        <v>7915.43</v>
      </c>
      <c r="F10" s="36">
        <v>20752.53</v>
      </c>
      <c r="G10" s="36">
        <v>36135.49</v>
      </c>
    </row>
    <row r="11" spans="1:7" x14ac:dyDescent="0.25">
      <c r="A11" s="34" t="s">
        <v>53</v>
      </c>
      <c r="B11" s="34">
        <f t="shared" si="0"/>
        <v>16</v>
      </c>
      <c r="C11" s="35" t="s">
        <v>431</v>
      </c>
      <c r="D11" s="36">
        <v>48972.59</v>
      </c>
      <c r="E11" s="36">
        <v>7915.43</v>
      </c>
      <c r="F11" s="36">
        <v>20752.53</v>
      </c>
      <c r="G11" s="36">
        <v>36135.49</v>
      </c>
    </row>
    <row r="12" spans="1:7" x14ac:dyDescent="0.25">
      <c r="A12" s="34" t="s">
        <v>54</v>
      </c>
      <c r="B12" s="34">
        <f t="shared" si="0"/>
        <v>14</v>
      </c>
      <c r="C12" s="35" t="s">
        <v>432</v>
      </c>
      <c r="D12" s="36">
        <v>498.3</v>
      </c>
      <c r="E12" s="36">
        <v>0</v>
      </c>
      <c r="F12" s="36">
        <v>0</v>
      </c>
      <c r="G12" s="36">
        <v>498.3</v>
      </c>
    </row>
    <row r="13" spans="1:7" x14ac:dyDescent="0.25">
      <c r="A13" s="34" t="s">
        <v>55</v>
      </c>
      <c r="B13" s="34">
        <f t="shared" si="0"/>
        <v>16</v>
      </c>
      <c r="C13" s="35" t="s">
        <v>432</v>
      </c>
      <c r="D13" s="36">
        <v>498.3</v>
      </c>
      <c r="E13" s="36">
        <v>0</v>
      </c>
      <c r="F13" s="36">
        <v>0</v>
      </c>
      <c r="G13" s="36">
        <v>498.3</v>
      </c>
    </row>
    <row r="14" spans="1:7" x14ac:dyDescent="0.25">
      <c r="A14" s="34" t="s">
        <v>56</v>
      </c>
      <c r="B14" s="34">
        <f t="shared" si="0"/>
        <v>8</v>
      </c>
      <c r="C14" s="35" t="s">
        <v>433</v>
      </c>
      <c r="D14" s="36">
        <v>100000</v>
      </c>
      <c r="E14" s="36">
        <v>0</v>
      </c>
      <c r="F14" s="36">
        <v>0</v>
      </c>
      <c r="G14" s="36">
        <v>100000</v>
      </c>
    </row>
    <row r="15" spans="1:7" x14ac:dyDescent="0.25">
      <c r="A15" s="34" t="s">
        <v>57</v>
      </c>
      <c r="B15" s="34">
        <f t="shared" si="0"/>
        <v>10</v>
      </c>
      <c r="C15" s="35" t="s">
        <v>434</v>
      </c>
      <c r="D15" s="36">
        <v>100000</v>
      </c>
      <c r="E15" s="36">
        <v>0</v>
      </c>
      <c r="F15" s="36">
        <v>0</v>
      </c>
      <c r="G15" s="36">
        <v>100000</v>
      </c>
    </row>
    <row r="16" spans="1:7" x14ac:dyDescent="0.25">
      <c r="A16" s="34" t="s">
        <v>58</v>
      </c>
      <c r="B16" s="34">
        <f t="shared" si="0"/>
        <v>12</v>
      </c>
      <c r="C16" s="35" t="s">
        <v>434</v>
      </c>
      <c r="D16" s="36">
        <v>100000</v>
      </c>
      <c r="E16" s="36">
        <v>0</v>
      </c>
      <c r="F16" s="36">
        <v>0</v>
      </c>
      <c r="G16" s="36">
        <v>100000</v>
      </c>
    </row>
    <row r="17" spans="1:7" x14ac:dyDescent="0.25">
      <c r="A17" s="34" t="s">
        <v>59</v>
      </c>
      <c r="B17" s="34">
        <f t="shared" si="0"/>
        <v>14</v>
      </c>
      <c r="C17" s="35" t="s">
        <v>435</v>
      </c>
      <c r="D17" s="36">
        <v>100000</v>
      </c>
      <c r="E17" s="36">
        <v>0</v>
      </c>
      <c r="F17" s="36">
        <v>0</v>
      </c>
      <c r="G17" s="36">
        <v>100000</v>
      </c>
    </row>
    <row r="18" spans="1:7" x14ac:dyDescent="0.25">
      <c r="A18" s="34" t="s">
        <v>60</v>
      </c>
      <c r="B18" s="34">
        <f t="shared" si="0"/>
        <v>16</v>
      </c>
      <c r="C18" s="35" t="s">
        <v>430</v>
      </c>
      <c r="D18" s="36">
        <v>100000</v>
      </c>
      <c r="E18" s="36">
        <v>0</v>
      </c>
      <c r="F18" s="36">
        <v>0</v>
      </c>
      <c r="G18" s="36">
        <v>100000</v>
      </c>
    </row>
    <row r="19" spans="1:7" x14ac:dyDescent="0.25">
      <c r="A19" s="34" t="s">
        <v>61</v>
      </c>
      <c r="B19" s="34">
        <f t="shared" si="0"/>
        <v>8</v>
      </c>
      <c r="C19" s="35" t="s">
        <v>436</v>
      </c>
      <c r="D19" s="36">
        <v>454.73820000000001</v>
      </c>
      <c r="E19" s="36">
        <v>623.92999999999995</v>
      </c>
      <c r="F19" s="36">
        <v>717.74</v>
      </c>
      <c r="G19" s="36">
        <v>360.9282</v>
      </c>
    </row>
    <row r="20" spans="1:7" x14ac:dyDescent="0.25">
      <c r="A20" s="34" t="s">
        <v>62</v>
      </c>
      <c r="B20" s="34">
        <f t="shared" si="0"/>
        <v>10</v>
      </c>
      <c r="C20" s="35" t="s">
        <v>437</v>
      </c>
      <c r="D20" s="36">
        <v>454.73820000000001</v>
      </c>
      <c r="E20" s="36">
        <v>623.92999999999995</v>
      </c>
      <c r="F20" s="36">
        <v>717.74</v>
      </c>
      <c r="G20" s="36">
        <v>360.9282</v>
      </c>
    </row>
    <row r="21" spans="1:7" x14ac:dyDescent="0.25">
      <c r="A21" s="34" t="s">
        <v>63</v>
      </c>
      <c r="B21" s="34">
        <f t="shared" si="0"/>
        <v>12</v>
      </c>
      <c r="C21" s="35" t="s">
        <v>429</v>
      </c>
      <c r="D21" s="36">
        <v>180.7637</v>
      </c>
      <c r="E21" s="36">
        <v>558.17999999999995</v>
      </c>
      <c r="F21" s="36">
        <v>443.77</v>
      </c>
      <c r="G21" s="36">
        <v>295.1737</v>
      </c>
    </row>
    <row r="22" spans="1:7" x14ac:dyDescent="0.25">
      <c r="A22" s="34" t="s">
        <v>64</v>
      </c>
      <c r="B22" s="34">
        <f t="shared" si="0"/>
        <v>14</v>
      </c>
      <c r="C22" s="35" t="s">
        <v>430</v>
      </c>
      <c r="D22" s="36">
        <v>180.7637</v>
      </c>
      <c r="E22" s="36">
        <v>558.17999999999995</v>
      </c>
      <c r="F22" s="36">
        <v>443.77</v>
      </c>
      <c r="G22" s="36">
        <v>295.1737</v>
      </c>
    </row>
    <row r="23" spans="1:7" x14ac:dyDescent="0.25">
      <c r="A23" s="34" t="s">
        <v>65</v>
      </c>
      <c r="B23" s="34">
        <f t="shared" si="0"/>
        <v>16</v>
      </c>
      <c r="C23" s="35" t="s">
        <v>431</v>
      </c>
      <c r="D23" s="36">
        <v>180.7637</v>
      </c>
      <c r="E23" s="36">
        <v>558.17999999999995</v>
      </c>
      <c r="F23" s="36">
        <v>443.77</v>
      </c>
      <c r="G23" s="36">
        <v>295.1737</v>
      </c>
    </row>
    <row r="24" spans="1:7" x14ac:dyDescent="0.25">
      <c r="A24" s="34" t="s">
        <v>66</v>
      </c>
      <c r="B24" s="34">
        <f t="shared" si="0"/>
        <v>12</v>
      </c>
      <c r="C24" s="35" t="s">
        <v>434</v>
      </c>
      <c r="D24" s="36">
        <v>273.97449999999998</v>
      </c>
      <c r="E24" s="36">
        <v>65.75</v>
      </c>
      <c r="F24" s="36">
        <v>273.97000000000003</v>
      </c>
      <c r="G24" s="36">
        <v>65.754499999999993</v>
      </c>
    </row>
    <row r="25" spans="1:7" x14ac:dyDescent="0.25">
      <c r="A25" s="34" t="s">
        <v>67</v>
      </c>
      <c r="B25" s="34">
        <f t="shared" si="0"/>
        <v>14</v>
      </c>
      <c r="C25" s="35" t="s">
        <v>435</v>
      </c>
      <c r="D25" s="36">
        <v>273.97449999999998</v>
      </c>
      <c r="E25" s="36">
        <v>65.75</v>
      </c>
      <c r="F25" s="36">
        <v>273.97000000000003</v>
      </c>
      <c r="G25" s="36">
        <v>65.754499999999993</v>
      </c>
    </row>
    <row r="26" spans="1:7" x14ac:dyDescent="0.25">
      <c r="A26" s="34" t="s">
        <v>68</v>
      </c>
      <c r="B26" s="34">
        <f t="shared" si="0"/>
        <v>16</v>
      </c>
      <c r="C26" s="35" t="s">
        <v>430</v>
      </c>
      <c r="D26" s="36">
        <v>273.97449999999998</v>
      </c>
      <c r="E26" s="36">
        <v>65.75</v>
      </c>
      <c r="F26" s="36">
        <v>273.97000000000003</v>
      </c>
      <c r="G26" s="36">
        <v>65.754499999999993</v>
      </c>
    </row>
    <row r="27" spans="1:7" x14ac:dyDescent="0.25">
      <c r="A27" s="34" t="s">
        <v>69</v>
      </c>
      <c r="B27" s="34">
        <f t="shared" si="0"/>
        <v>6</v>
      </c>
      <c r="C27" s="35" t="s">
        <v>438</v>
      </c>
      <c r="D27" s="36">
        <v>45288.43</v>
      </c>
      <c r="E27" s="36">
        <v>0</v>
      </c>
      <c r="F27" s="36">
        <v>25</v>
      </c>
      <c r="G27" s="36">
        <v>45263.43</v>
      </c>
    </row>
    <row r="28" spans="1:7" x14ac:dyDescent="0.25">
      <c r="A28" s="34" t="s">
        <v>70</v>
      </c>
      <c r="B28" s="34">
        <f t="shared" si="0"/>
        <v>8</v>
      </c>
      <c r="C28" s="35" t="s">
        <v>428</v>
      </c>
      <c r="D28" s="36">
        <v>45288.43</v>
      </c>
      <c r="E28" s="36">
        <v>0</v>
      </c>
      <c r="F28" s="36">
        <v>25</v>
      </c>
      <c r="G28" s="36">
        <v>45263.43</v>
      </c>
    </row>
    <row r="29" spans="1:7" x14ac:dyDescent="0.25">
      <c r="A29" s="34" t="s">
        <v>71</v>
      </c>
      <c r="B29" s="34">
        <f t="shared" si="0"/>
        <v>10</v>
      </c>
      <c r="C29" s="35" t="s">
        <v>429</v>
      </c>
      <c r="D29" s="36">
        <v>45288.43</v>
      </c>
      <c r="E29" s="36">
        <v>0</v>
      </c>
      <c r="F29" s="36">
        <v>25</v>
      </c>
      <c r="G29" s="36">
        <v>45263.43</v>
      </c>
    </row>
    <row r="30" spans="1:7" x14ac:dyDescent="0.25">
      <c r="A30" s="34" t="s">
        <v>72</v>
      </c>
      <c r="B30" s="34">
        <f t="shared" si="0"/>
        <v>12</v>
      </c>
      <c r="C30" s="35" t="s">
        <v>429</v>
      </c>
      <c r="D30" s="36">
        <v>45288.43</v>
      </c>
      <c r="E30" s="36">
        <v>0</v>
      </c>
      <c r="F30" s="36">
        <v>25</v>
      </c>
      <c r="G30" s="36">
        <v>45263.43</v>
      </c>
    </row>
    <row r="31" spans="1:7" x14ac:dyDescent="0.25">
      <c r="A31" s="34" t="s">
        <v>73</v>
      </c>
      <c r="B31" s="34">
        <f t="shared" si="0"/>
        <v>14</v>
      </c>
      <c r="C31" s="35" t="s">
        <v>439</v>
      </c>
      <c r="D31" s="36">
        <v>45288.43</v>
      </c>
      <c r="E31" s="36">
        <v>0</v>
      </c>
      <c r="F31" s="36">
        <v>25</v>
      </c>
      <c r="G31" s="36">
        <v>45263.43</v>
      </c>
    </row>
    <row r="32" spans="1:7" x14ac:dyDescent="0.25">
      <c r="A32" s="34" t="s">
        <v>74</v>
      </c>
      <c r="B32" s="34">
        <f t="shared" si="0"/>
        <v>16</v>
      </c>
      <c r="C32" s="35" t="s">
        <v>440</v>
      </c>
      <c r="D32" s="36">
        <v>45288.43</v>
      </c>
      <c r="E32" s="36">
        <v>0</v>
      </c>
      <c r="F32" s="36">
        <v>25</v>
      </c>
      <c r="G32" s="36">
        <v>45263.43</v>
      </c>
    </row>
    <row r="33" spans="1:7" x14ac:dyDescent="0.25">
      <c r="A33" s="34" t="s">
        <v>75</v>
      </c>
      <c r="B33" s="34">
        <f t="shared" si="0"/>
        <v>3</v>
      </c>
      <c r="C33" s="35" t="s">
        <v>441</v>
      </c>
      <c r="D33" s="36">
        <v>0</v>
      </c>
      <c r="E33" s="36">
        <v>0</v>
      </c>
      <c r="F33" s="36">
        <v>0</v>
      </c>
      <c r="G33" s="36">
        <v>0</v>
      </c>
    </row>
    <row r="34" spans="1:7" x14ac:dyDescent="0.25">
      <c r="A34" s="34" t="s">
        <v>76</v>
      </c>
      <c r="B34" s="34">
        <f t="shared" si="0"/>
        <v>4</v>
      </c>
      <c r="C34" s="35" t="s">
        <v>442</v>
      </c>
      <c r="D34" s="36">
        <v>0</v>
      </c>
      <c r="E34" s="36">
        <v>0</v>
      </c>
      <c r="F34" s="36">
        <v>0</v>
      </c>
      <c r="G34" s="36">
        <v>0</v>
      </c>
    </row>
    <row r="35" spans="1:7" x14ac:dyDescent="0.25">
      <c r="A35" s="34" t="s">
        <v>77</v>
      </c>
      <c r="B35" s="34">
        <f t="shared" si="0"/>
        <v>6</v>
      </c>
      <c r="C35" s="35" t="s">
        <v>443</v>
      </c>
      <c r="D35" s="36">
        <v>0</v>
      </c>
      <c r="E35" s="36">
        <v>0</v>
      </c>
      <c r="F35" s="36">
        <v>0</v>
      </c>
      <c r="G35" s="36">
        <v>0</v>
      </c>
    </row>
    <row r="36" spans="1:7" x14ac:dyDescent="0.25">
      <c r="A36" s="34" t="s">
        <v>78</v>
      </c>
      <c r="B36" s="34">
        <f t="shared" si="0"/>
        <v>8</v>
      </c>
      <c r="C36" s="35" t="s">
        <v>444</v>
      </c>
      <c r="D36" s="36">
        <v>0</v>
      </c>
      <c r="E36" s="36">
        <v>0</v>
      </c>
      <c r="F36" s="36">
        <v>0</v>
      </c>
      <c r="G36" s="36">
        <v>0</v>
      </c>
    </row>
    <row r="37" spans="1:7" x14ac:dyDescent="0.25">
      <c r="A37" s="34" t="s">
        <v>79</v>
      </c>
      <c r="B37" s="34">
        <f t="shared" si="0"/>
        <v>10</v>
      </c>
      <c r="C37" s="35" t="s">
        <v>445</v>
      </c>
      <c r="D37" s="36">
        <v>0</v>
      </c>
      <c r="E37" s="36">
        <v>0</v>
      </c>
      <c r="F37" s="36">
        <v>0</v>
      </c>
      <c r="G37" s="36">
        <v>0</v>
      </c>
    </row>
    <row r="38" spans="1:7" x14ac:dyDescent="0.25">
      <c r="A38" s="34" t="s">
        <v>80</v>
      </c>
      <c r="B38" s="34">
        <f t="shared" si="0"/>
        <v>12</v>
      </c>
      <c r="C38" s="35" t="s">
        <v>445</v>
      </c>
      <c r="D38" s="36">
        <v>0</v>
      </c>
      <c r="E38" s="36">
        <v>0</v>
      </c>
      <c r="F38" s="36">
        <v>0</v>
      </c>
      <c r="G38" s="36">
        <v>0</v>
      </c>
    </row>
    <row r="39" spans="1:7" x14ac:dyDescent="0.25">
      <c r="A39" s="34" t="s">
        <v>81</v>
      </c>
      <c r="B39" s="34">
        <f t="shared" si="0"/>
        <v>14</v>
      </c>
      <c r="C39" s="35" t="s">
        <v>445</v>
      </c>
      <c r="D39" s="36">
        <v>0</v>
      </c>
      <c r="E39" s="36">
        <v>0</v>
      </c>
      <c r="F39" s="36">
        <v>0</v>
      </c>
      <c r="G39" s="36">
        <v>0</v>
      </c>
    </row>
    <row r="40" spans="1:7" x14ac:dyDescent="0.25">
      <c r="A40" s="34" t="s">
        <v>82</v>
      </c>
      <c r="B40" s="34">
        <f t="shared" si="0"/>
        <v>16</v>
      </c>
      <c r="C40" s="35" t="s">
        <v>446</v>
      </c>
      <c r="D40" s="36">
        <v>0</v>
      </c>
      <c r="E40" s="36">
        <v>0</v>
      </c>
      <c r="F40" s="36">
        <v>0</v>
      </c>
      <c r="G40" s="36">
        <v>0</v>
      </c>
    </row>
    <row r="41" spans="1:7" x14ac:dyDescent="0.25">
      <c r="A41" s="34" t="s">
        <v>83</v>
      </c>
      <c r="B41" s="34">
        <f t="shared" si="0"/>
        <v>8</v>
      </c>
      <c r="C41" s="35" t="s">
        <v>436</v>
      </c>
      <c r="D41" s="36">
        <v>0</v>
      </c>
      <c r="E41" s="36">
        <v>0</v>
      </c>
      <c r="F41" s="36">
        <v>0</v>
      </c>
      <c r="G41" s="36">
        <v>0</v>
      </c>
    </row>
    <row r="42" spans="1:7" x14ac:dyDescent="0.25">
      <c r="A42" s="34" t="s">
        <v>84</v>
      </c>
      <c r="B42" s="34">
        <f t="shared" si="0"/>
        <v>10</v>
      </c>
      <c r="C42" s="35" t="s">
        <v>437</v>
      </c>
      <c r="D42" s="36">
        <v>0</v>
      </c>
      <c r="E42" s="36">
        <v>0</v>
      </c>
      <c r="F42" s="36">
        <v>0</v>
      </c>
      <c r="G42" s="36">
        <v>0</v>
      </c>
    </row>
    <row r="43" spans="1:7" x14ac:dyDescent="0.25">
      <c r="A43" s="34" t="s">
        <v>85</v>
      </c>
      <c r="B43" s="34">
        <f t="shared" si="0"/>
        <v>12</v>
      </c>
      <c r="C43" s="35" t="s">
        <v>445</v>
      </c>
      <c r="D43" s="36">
        <v>0</v>
      </c>
      <c r="E43" s="36">
        <v>0</v>
      </c>
      <c r="F43" s="36">
        <v>0</v>
      </c>
      <c r="G43" s="36">
        <v>0</v>
      </c>
    </row>
    <row r="44" spans="1:7" x14ac:dyDescent="0.25">
      <c r="A44" s="34" t="s">
        <v>86</v>
      </c>
      <c r="B44" s="34">
        <f t="shared" si="0"/>
        <v>14</v>
      </c>
      <c r="C44" s="35" t="s">
        <v>445</v>
      </c>
      <c r="D44" s="36">
        <v>0</v>
      </c>
      <c r="E44" s="36">
        <v>0</v>
      </c>
      <c r="F44" s="36">
        <v>0</v>
      </c>
      <c r="G44" s="36">
        <v>0</v>
      </c>
    </row>
    <row r="45" spans="1:7" x14ac:dyDescent="0.25">
      <c r="A45" s="34" t="s">
        <v>87</v>
      </c>
      <c r="B45" s="34">
        <f t="shared" si="0"/>
        <v>16</v>
      </c>
      <c r="C45" s="35" t="s">
        <v>446</v>
      </c>
      <c r="D45" s="36">
        <v>0</v>
      </c>
      <c r="E45" s="36">
        <v>0</v>
      </c>
      <c r="F45" s="36">
        <v>0</v>
      </c>
      <c r="G45" s="36">
        <v>0</v>
      </c>
    </row>
    <row r="46" spans="1:7" x14ac:dyDescent="0.25">
      <c r="A46" s="34" t="s">
        <v>88</v>
      </c>
      <c r="B46" s="34">
        <f t="shared" si="0"/>
        <v>2</v>
      </c>
      <c r="C46" s="35" t="s">
        <v>447</v>
      </c>
      <c r="D46" s="36">
        <v>122230977.40000001</v>
      </c>
      <c r="E46" s="36">
        <v>1363805.53</v>
      </c>
      <c r="F46" s="36">
        <v>35043.29</v>
      </c>
      <c r="G46" s="36">
        <v>123559739.64</v>
      </c>
    </row>
    <row r="47" spans="1:7" x14ac:dyDescent="0.25">
      <c r="A47" s="34" t="s">
        <v>89</v>
      </c>
      <c r="B47" s="34">
        <f t="shared" si="0"/>
        <v>3</v>
      </c>
      <c r="C47" s="35" t="s">
        <v>448</v>
      </c>
      <c r="D47" s="36">
        <v>457737.36</v>
      </c>
      <c r="E47" s="36">
        <v>4678.76</v>
      </c>
      <c r="F47" s="36">
        <v>33151.96</v>
      </c>
      <c r="G47" s="36">
        <v>429264.16</v>
      </c>
    </row>
    <row r="48" spans="1:7" x14ac:dyDescent="0.25">
      <c r="A48" s="34" t="s">
        <v>90</v>
      </c>
      <c r="B48" s="34">
        <f t="shared" si="0"/>
        <v>4</v>
      </c>
      <c r="C48" s="35" t="s">
        <v>448</v>
      </c>
      <c r="D48" s="36">
        <v>457737.36</v>
      </c>
      <c r="E48" s="36">
        <v>4678.76</v>
      </c>
      <c r="F48" s="36">
        <v>33151.96</v>
      </c>
      <c r="G48" s="36">
        <v>429264.16</v>
      </c>
    </row>
    <row r="49" spans="1:7" x14ac:dyDescent="0.25">
      <c r="A49" s="34" t="s">
        <v>91</v>
      </c>
      <c r="B49" s="34">
        <f t="shared" si="0"/>
        <v>6</v>
      </c>
      <c r="C49" s="35" t="s">
        <v>449</v>
      </c>
      <c r="D49" s="36">
        <v>457737.36</v>
      </c>
      <c r="E49" s="36">
        <v>4678.76</v>
      </c>
      <c r="F49" s="36">
        <v>33151.96</v>
      </c>
      <c r="G49" s="36">
        <v>429264.16</v>
      </c>
    </row>
    <row r="50" spans="1:7" x14ac:dyDescent="0.25">
      <c r="A50" s="34" t="s">
        <v>92</v>
      </c>
      <c r="B50" s="34">
        <f t="shared" si="0"/>
        <v>8</v>
      </c>
      <c r="C50" s="35" t="s">
        <v>450</v>
      </c>
      <c r="D50" s="36">
        <v>457737.36</v>
      </c>
      <c r="E50" s="36">
        <v>4678.76</v>
      </c>
      <c r="F50" s="36">
        <v>33151.96</v>
      </c>
      <c r="G50" s="36">
        <v>429264.16</v>
      </c>
    </row>
    <row r="51" spans="1:7" x14ac:dyDescent="0.25">
      <c r="A51" s="34" t="s">
        <v>93</v>
      </c>
      <c r="B51" s="34">
        <f t="shared" si="0"/>
        <v>10</v>
      </c>
      <c r="C51" s="35" t="s">
        <v>450</v>
      </c>
      <c r="D51" s="36">
        <v>457737.36</v>
      </c>
      <c r="E51" s="36">
        <v>4678.76</v>
      </c>
      <c r="F51" s="36">
        <v>33151.96</v>
      </c>
      <c r="G51" s="36">
        <v>429264.16</v>
      </c>
    </row>
    <row r="52" spans="1:7" x14ac:dyDescent="0.25">
      <c r="A52" s="34" t="s">
        <v>94</v>
      </c>
      <c r="B52" s="34">
        <f t="shared" si="0"/>
        <v>12</v>
      </c>
      <c r="C52" s="35" t="s">
        <v>451</v>
      </c>
      <c r="D52" s="36">
        <v>457737.36</v>
      </c>
      <c r="E52" s="36">
        <v>4678.76</v>
      </c>
      <c r="F52" s="36">
        <v>33151.96</v>
      </c>
      <c r="G52" s="36">
        <v>429264.16</v>
      </c>
    </row>
    <row r="53" spans="1:7" x14ac:dyDescent="0.25">
      <c r="A53" s="34" t="s">
        <v>95</v>
      </c>
      <c r="B53" s="34">
        <f t="shared" si="0"/>
        <v>14</v>
      </c>
      <c r="C53" s="35" t="s">
        <v>451</v>
      </c>
      <c r="D53" s="36">
        <v>457737.36</v>
      </c>
      <c r="E53" s="36">
        <v>4678.76</v>
      </c>
      <c r="F53" s="36">
        <v>33151.96</v>
      </c>
      <c r="G53" s="36">
        <v>429264.16</v>
      </c>
    </row>
    <row r="54" spans="1:7" x14ac:dyDescent="0.25">
      <c r="A54" s="34" t="s">
        <v>96</v>
      </c>
      <c r="B54" s="34">
        <f t="shared" si="0"/>
        <v>16</v>
      </c>
      <c r="C54" s="35" t="s">
        <v>452</v>
      </c>
      <c r="D54" s="36">
        <v>450727.36</v>
      </c>
      <c r="E54" s="36">
        <v>0</v>
      </c>
      <c r="F54" s="36">
        <v>21463.200000000001</v>
      </c>
      <c r="G54" s="36">
        <v>429264.16</v>
      </c>
    </row>
    <row r="55" spans="1:7" x14ac:dyDescent="0.25">
      <c r="A55" s="34" t="s">
        <v>97</v>
      </c>
      <c r="B55" s="34">
        <f t="shared" si="0"/>
        <v>16</v>
      </c>
      <c r="C55" s="35" t="s">
        <v>453</v>
      </c>
      <c r="D55" s="36">
        <v>7010</v>
      </c>
      <c r="E55" s="36">
        <v>4678.76</v>
      </c>
      <c r="F55" s="36">
        <v>11688.76</v>
      </c>
      <c r="G55" s="36">
        <v>0</v>
      </c>
    </row>
    <row r="56" spans="1:7" x14ac:dyDescent="0.25">
      <c r="A56" s="34" t="s">
        <v>98</v>
      </c>
      <c r="B56" s="34">
        <f t="shared" si="0"/>
        <v>3</v>
      </c>
      <c r="C56" s="35" t="s">
        <v>454</v>
      </c>
      <c r="D56" s="36">
        <v>1095878.3400000001</v>
      </c>
      <c r="E56" s="36">
        <v>1063.5899999999999</v>
      </c>
      <c r="F56" s="36">
        <v>336.33</v>
      </c>
      <c r="G56" s="36">
        <v>1096605.6000000001</v>
      </c>
    </row>
    <row r="57" spans="1:7" x14ac:dyDescent="0.25">
      <c r="A57" s="34" t="s">
        <v>99</v>
      </c>
      <c r="B57" s="34">
        <f t="shared" si="0"/>
        <v>4</v>
      </c>
      <c r="C57" s="35" t="s">
        <v>454</v>
      </c>
      <c r="D57" s="36">
        <v>888998.77</v>
      </c>
      <c r="E57" s="36">
        <v>909.07</v>
      </c>
      <c r="F57" s="36">
        <v>259.07</v>
      </c>
      <c r="G57" s="36">
        <v>889648.77</v>
      </c>
    </row>
    <row r="58" spans="1:7" x14ac:dyDescent="0.25">
      <c r="A58" s="34" t="s">
        <v>100</v>
      </c>
      <c r="B58" s="34">
        <f t="shared" si="0"/>
        <v>6</v>
      </c>
      <c r="C58" s="35" t="s">
        <v>455</v>
      </c>
      <c r="D58" s="36">
        <v>888998.77</v>
      </c>
      <c r="E58" s="36">
        <v>909.07</v>
      </c>
      <c r="F58" s="36">
        <v>259.07</v>
      </c>
      <c r="G58" s="36">
        <v>889648.77</v>
      </c>
    </row>
    <row r="59" spans="1:7" x14ac:dyDescent="0.25">
      <c r="A59" s="34" t="s">
        <v>101</v>
      </c>
      <c r="B59" s="34">
        <f t="shared" si="0"/>
        <v>8</v>
      </c>
      <c r="C59" s="35" t="s">
        <v>456</v>
      </c>
      <c r="D59" s="36">
        <v>888998.77</v>
      </c>
      <c r="E59" s="36">
        <v>909.07</v>
      </c>
      <c r="F59" s="36">
        <v>259.07</v>
      </c>
      <c r="G59" s="36">
        <v>889648.77</v>
      </c>
    </row>
    <row r="60" spans="1:7" x14ac:dyDescent="0.25">
      <c r="A60" s="34" t="s">
        <v>102</v>
      </c>
      <c r="B60" s="34">
        <f t="shared" si="0"/>
        <v>10</v>
      </c>
      <c r="C60" s="35" t="s">
        <v>456</v>
      </c>
      <c r="D60" s="36">
        <v>888998.77</v>
      </c>
      <c r="E60" s="36">
        <v>909.07</v>
      </c>
      <c r="F60" s="36">
        <v>259.07</v>
      </c>
      <c r="G60" s="36">
        <v>889648.77</v>
      </c>
    </row>
    <row r="61" spans="1:7" x14ac:dyDescent="0.25">
      <c r="A61" s="34" t="s">
        <v>103</v>
      </c>
      <c r="B61" s="34">
        <f t="shared" si="0"/>
        <v>12</v>
      </c>
      <c r="C61" s="35" t="s">
        <v>456</v>
      </c>
      <c r="D61" s="36">
        <v>888998.77</v>
      </c>
      <c r="E61" s="36">
        <v>909.07</v>
      </c>
      <c r="F61" s="36">
        <v>259.07</v>
      </c>
      <c r="G61" s="36">
        <v>889648.77</v>
      </c>
    </row>
    <row r="62" spans="1:7" x14ac:dyDescent="0.25">
      <c r="A62" s="34" t="s">
        <v>104</v>
      </c>
      <c r="B62" s="34">
        <f t="shared" si="0"/>
        <v>14</v>
      </c>
      <c r="C62" s="35" t="s">
        <v>456</v>
      </c>
      <c r="D62" s="36">
        <v>888998.77</v>
      </c>
      <c r="E62" s="36">
        <v>909.07</v>
      </c>
      <c r="F62" s="36">
        <v>259.07</v>
      </c>
      <c r="G62" s="36">
        <v>889648.77</v>
      </c>
    </row>
    <row r="63" spans="1:7" x14ac:dyDescent="0.25">
      <c r="A63" s="34" t="s">
        <v>105</v>
      </c>
      <c r="B63" s="34">
        <f t="shared" si="0"/>
        <v>16</v>
      </c>
      <c r="C63" s="35" t="s">
        <v>456</v>
      </c>
      <c r="D63" s="36">
        <v>888998.77</v>
      </c>
      <c r="E63" s="36">
        <v>909.07</v>
      </c>
      <c r="F63" s="36">
        <v>259.07</v>
      </c>
      <c r="G63" s="36">
        <v>889648.77</v>
      </c>
    </row>
    <row r="64" spans="1:7" x14ac:dyDescent="0.25">
      <c r="A64" s="34" t="s">
        <v>106</v>
      </c>
      <c r="B64" s="34">
        <f t="shared" si="0"/>
        <v>8</v>
      </c>
      <c r="C64" s="35" t="s">
        <v>455</v>
      </c>
      <c r="D64" s="36">
        <v>0</v>
      </c>
      <c r="E64" s="36">
        <v>0</v>
      </c>
      <c r="F64" s="36">
        <v>0</v>
      </c>
      <c r="G64" s="36">
        <v>0</v>
      </c>
    </row>
    <row r="65" spans="1:7" x14ac:dyDescent="0.25">
      <c r="A65" s="34" t="s">
        <v>107</v>
      </c>
      <c r="B65" s="34">
        <f t="shared" si="0"/>
        <v>10</v>
      </c>
      <c r="C65" s="35" t="s">
        <v>457</v>
      </c>
      <c r="D65" s="36">
        <v>0</v>
      </c>
      <c r="E65" s="36">
        <v>0</v>
      </c>
      <c r="F65" s="36">
        <v>0</v>
      </c>
      <c r="G65" s="36">
        <v>0</v>
      </c>
    </row>
    <row r="66" spans="1:7" x14ac:dyDescent="0.25">
      <c r="A66" s="34" t="s">
        <v>108</v>
      </c>
      <c r="B66" s="34">
        <f t="shared" si="0"/>
        <v>12</v>
      </c>
      <c r="C66" s="35" t="s">
        <v>457</v>
      </c>
      <c r="D66" s="36">
        <v>0</v>
      </c>
      <c r="E66" s="36">
        <v>0</v>
      </c>
      <c r="F66" s="36">
        <v>0</v>
      </c>
      <c r="G66" s="36">
        <v>0</v>
      </c>
    </row>
    <row r="67" spans="1:7" x14ac:dyDescent="0.25">
      <c r="A67" s="34" t="s">
        <v>109</v>
      </c>
      <c r="B67" s="34">
        <f t="shared" ref="B67:B130" si="1">LEN(A67)</f>
        <v>14</v>
      </c>
      <c r="C67" s="35" t="s">
        <v>458</v>
      </c>
      <c r="D67" s="36">
        <v>0</v>
      </c>
      <c r="E67" s="36">
        <v>0</v>
      </c>
      <c r="F67" s="36">
        <v>0</v>
      </c>
      <c r="G67" s="36">
        <v>0</v>
      </c>
    </row>
    <row r="68" spans="1:7" x14ac:dyDescent="0.25">
      <c r="A68" s="34" t="s">
        <v>110</v>
      </c>
      <c r="B68" s="34">
        <f t="shared" si="1"/>
        <v>16</v>
      </c>
      <c r="C68" s="35" t="s">
        <v>459</v>
      </c>
      <c r="D68" s="36">
        <v>0</v>
      </c>
      <c r="E68" s="36">
        <v>0</v>
      </c>
      <c r="F68" s="36">
        <v>0</v>
      </c>
      <c r="G68" s="36">
        <v>0</v>
      </c>
    </row>
    <row r="69" spans="1:7" x14ac:dyDescent="0.25">
      <c r="A69" s="34" t="s">
        <v>111</v>
      </c>
      <c r="B69" s="34">
        <f t="shared" si="1"/>
        <v>16</v>
      </c>
      <c r="C69" s="35" t="s">
        <v>460</v>
      </c>
      <c r="D69" s="36">
        <v>0</v>
      </c>
      <c r="E69" s="36">
        <v>0</v>
      </c>
      <c r="F69" s="36">
        <v>0</v>
      </c>
      <c r="G69" s="36">
        <v>0</v>
      </c>
    </row>
    <row r="70" spans="1:7" x14ac:dyDescent="0.25">
      <c r="A70" s="34" t="s">
        <v>112</v>
      </c>
      <c r="B70" s="34">
        <f t="shared" si="1"/>
        <v>16</v>
      </c>
      <c r="C70" s="35" t="s">
        <v>458</v>
      </c>
      <c r="D70" s="36">
        <v>0</v>
      </c>
      <c r="E70" s="36">
        <v>0</v>
      </c>
      <c r="F70" s="36">
        <v>0</v>
      </c>
      <c r="G70" s="36">
        <v>0</v>
      </c>
    </row>
    <row r="71" spans="1:7" x14ac:dyDescent="0.25">
      <c r="A71" s="34" t="s">
        <v>113</v>
      </c>
      <c r="B71" s="34">
        <f t="shared" si="1"/>
        <v>4</v>
      </c>
      <c r="C71" s="35" t="s">
        <v>461</v>
      </c>
      <c r="D71" s="36">
        <v>206879.57</v>
      </c>
      <c r="E71" s="36">
        <v>154.52000000000001</v>
      </c>
      <c r="F71" s="36">
        <v>77.260000000000005</v>
      </c>
      <c r="G71" s="36">
        <v>206956.83</v>
      </c>
    </row>
    <row r="72" spans="1:7" x14ac:dyDescent="0.25">
      <c r="A72" s="34" t="s">
        <v>114</v>
      </c>
      <c r="B72" s="34">
        <f t="shared" si="1"/>
        <v>6</v>
      </c>
      <c r="C72" s="35" t="s">
        <v>462</v>
      </c>
      <c r="D72" s="36">
        <v>206879.57</v>
      </c>
      <c r="E72" s="36">
        <v>154.52000000000001</v>
      </c>
      <c r="F72" s="36">
        <v>77.260000000000005</v>
      </c>
      <c r="G72" s="36">
        <v>206956.83</v>
      </c>
    </row>
    <row r="73" spans="1:7" x14ac:dyDescent="0.25">
      <c r="A73" s="34" t="s">
        <v>115</v>
      </c>
      <c r="B73" s="34">
        <f t="shared" si="1"/>
        <v>8</v>
      </c>
      <c r="C73" s="35" t="s">
        <v>463</v>
      </c>
      <c r="D73" s="36">
        <v>4448.54</v>
      </c>
      <c r="E73" s="36">
        <v>77.260000000000005</v>
      </c>
      <c r="F73" s="36">
        <v>0</v>
      </c>
      <c r="G73" s="36">
        <v>4525.8</v>
      </c>
    </row>
    <row r="74" spans="1:7" x14ac:dyDescent="0.25">
      <c r="A74" s="34" t="s">
        <v>116</v>
      </c>
      <c r="B74" s="34">
        <f t="shared" si="1"/>
        <v>10</v>
      </c>
      <c r="C74" s="35" t="s">
        <v>463</v>
      </c>
      <c r="D74" s="36">
        <v>4448.54</v>
      </c>
      <c r="E74" s="36">
        <v>77.260000000000005</v>
      </c>
      <c r="F74" s="36">
        <v>0</v>
      </c>
      <c r="G74" s="36">
        <v>4525.8</v>
      </c>
    </row>
    <row r="75" spans="1:7" x14ac:dyDescent="0.25">
      <c r="A75" s="34" t="s">
        <v>117</v>
      </c>
      <c r="B75" s="34">
        <f t="shared" si="1"/>
        <v>12</v>
      </c>
      <c r="C75" s="35" t="s">
        <v>464</v>
      </c>
      <c r="D75" s="36">
        <v>4448.54</v>
      </c>
      <c r="E75" s="36">
        <v>77.260000000000005</v>
      </c>
      <c r="F75" s="36">
        <v>0</v>
      </c>
      <c r="G75" s="36">
        <v>4525.8</v>
      </c>
    </row>
    <row r="76" spans="1:7" x14ac:dyDescent="0.25">
      <c r="A76" s="34" t="s">
        <v>118</v>
      </c>
      <c r="B76" s="34">
        <f t="shared" si="1"/>
        <v>14</v>
      </c>
      <c r="C76" s="35" t="s">
        <v>464</v>
      </c>
      <c r="D76" s="36">
        <v>4448.54</v>
      </c>
      <c r="E76" s="36">
        <v>77.260000000000005</v>
      </c>
      <c r="F76" s="36">
        <v>0</v>
      </c>
      <c r="G76" s="36">
        <v>4525.8</v>
      </c>
    </row>
    <row r="77" spans="1:7" x14ac:dyDescent="0.25">
      <c r="A77" s="34" t="s">
        <v>119</v>
      </c>
      <c r="B77" s="34">
        <f t="shared" si="1"/>
        <v>16</v>
      </c>
      <c r="C77" s="35" t="s">
        <v>464</v>
      </c>
      <c r="D77" s="36">
        <v>3006.91</v>
      </c>
      <c r="E77" s="36">
        <v>77.260000000000005</v>
      </c>
      <c r="F77" s="36">
        <v>0</v>
      </c>
      <c r="G77" s="36">
        <v>3084.17</v>
      </c>
    </row>
    <row r="78" spans="1:7" x14ac:dyDescent="0.25">
      <c r="A78" s="34" t="s">
        <v>120</v>
      </c>
      <c r="B78" s="34">
        <f t="shared" si="1"/>
        <v>16</v>
      </c>
      <c r="C78" s="35" t="s">
        <v>465</v>
      </c>
      <c r="D78" s="36">
        <v>1441.63</v>
      </c>
      <c r="E78" s="36">
        <v>0</v>
      </c>
      <c r="F78" s="36">
        <v>0</v>
      </c>
      <c r="G78" s="36">
        <v>1441.63</v>
      </c>
    </row>
    <row r="79" spans="1:7" x14ac:dyDescent="0.25">
      <c r="A79" s="34" t="s">
        <v>121</v>
      </c>
      <c r="B79" s="34">
        <f t="shared" si="1"/>
        <v>8</v>
      </c>
      <c r="C79" s="35" t="s">
        <v>466</v>
      </c>
      <c r="D79" s="36">
        <v>202431.03</v>
      </c>
      <c r="E79" s="36">
        <v>77.260000000000005</v>
      </c>
      <c r="F79" s="36">
        <v>77.260000000000005</v>
      </c>
      <c r="G79" s="36">
        <v>202431.03</v>
      </c>
    </row>
    <row r="80" spans="1:7" x14ac:dyDescent="0.25">
      <c r="A80" s="34" t="s">
        <v>122</v>
      </c>
      <c r="B80" s="34">
        <f t="shared" si="1"/>
        <v>10</v>
      </c>
      <c r="C80" s="35" t="s">
        <v>466</v>
      </c>
      <c r="D80" s="36">
        <v>202431.03</v>
      </c>
      <c r="E80" s="36">
        <v>77.260000000000005</v>
      </c>
      <c r="F80" s="36">
        <v>77.260000000000005</v>
      </c>
      <c r="G80" s="36">
        <v>202431.03</v>
      </c>
    </row>
    <row r="81" spans="1:7" x14ac:dyDescent="0.25">
      <c r="A81" s="34" t="s">
        <v>123</v>
      </c>
      <c r="B81" s="34">
        <f t="shared" si="1"/>
        <v>12</v>
      </c>
      <c r="C81" s="35" t="s">
        <v>467</v>
      </c>
      <c r="D81" s="36">
        <v>202431.03</v>
      </c>
      <c r="E81" s="36">
        <v>77.260000000000005</v>
      </c>
      <c r="F81" s="36">
        <v>77.260000000000005</v>
      </c>
      <c r="G81" s="36">
        <v>202431.03</v>
      </c>
    </row>
    <row r="82" spans="1:7" x14ac:dyDescent="0.25">
      <c r="A82" s="34" t="s">
        <v>124</v>
      </c>
      <c r="B82" s="34">
        <f t="shared" si="1"/>
        <v>14</v>
      </c>
      <c r="C82" s="35" t="s">
        <v>467</v>
      </c>
      <c r="D82" s="36">
        <v>202431.03</v>
      </c>
      <c r="E82" s="36">
        <v>77.260000000000005</v>
      </c>
      <c r="F82" s="36">
        <v>77.260000000000005</v>
      </c>
      <c r="G82" s="36">
        <v>202431.03</v>
      </c>
    </row>
    <row r="83" spans="1:7" x14ac:dyDescent="0.25">
      <c r="A83" s="34" t="s">
        <v>125</v>
      </c>
      <c r="B83" s="34">
        <f t="shared" si="1"/>
        <v>16</v>
      </c>
      <c r="C83" s="35" t="s">
        <v>467</v>
      </c>
      <c r="D83" s="36">
        <v>202431.03</v>
      </c>
      <c r="E83" s="36">
        <v>77.260000000000005</v>
      </c>
      <c r="F83" s="36">
        <v>77.260000000000005</v>
      </c>
      <c r="G83" s="36">
        <v>202431.03</v>
      </c>
    </row>
    <row r="84" spans="1:7" x14ac:dyDescent="0.25">
      <c r="A84" s="34" t="s">
        <v>126</v>
      </c>
      <c r="B84" s="34">
        <f t="shared" si="1"/>
        <v>3</v>
      </c>
      <c r="C84" s="35" t="s">
        <v>468</v>
      </c>
      <c r="D84" s="36">
        <v>120677361.7</v>
      </c>
      <c r="E84" s="36">
        <v>1358063.18</v>
      </c>
      <c r="F84" s="36">
        <v>1555</v>
      </c>
      <c r="G84" s="36">
        <v>122033869.88</v>
      </c>
    </row>
    <row r="85" spans="1:7" x14ac:dyDescent="0.25">
      <c r="A85" s="34" t="s">
        <v>127</v>
      </c>
      <c r="B85" s="34">
        <f t="shared" si="1"/>
        <v>4</v>
      </c>
      <c r="C85" s="35" t="s">
        <v>468</v>
      </c>
      <c r="D85" s="36">
        <v>120677361.7</v>
      </c>
      <c r="E85" s="36">
        <v>1358063.18</v>
      </c>
      <c r="F85" s="36">
        <v>1555</v>
      </c>
      <c r="G85" s="36">
        <v>122033869.88</v>
      </c>
    </row>
    <row r="86" spans="1:7" x14ac:dyDescent="0.25">
      <c r="A86" s="34" t="s">
        <v>128</v>
      </c>
      <c r="B86" s="34">
        <f t="shared" si="1"/>
        <v>6</v>
      </c>
      <c r="C86" s="35" t="s">
        <v>469</v>
      </c>
      <c r="D86" s="36">
        <v>120677361.7</v>
      </c>
      <c r="E86" s="36">
        <v>1358063.18</v>
      </c>
      <c r="F86" s="36">
        <v>1555</v>
      </c>
      <c r="G86" s="36">
        <v>122033869.88</v>
      </c>
    </row>
    <row r="87" spans="1:7" x14ac:dyDescent="0.25">
      <c r="A87" s="34" t="s">
        <v>129</v>
      </c>
      <c r="B87" s="34">
        <f t="shared" si="1"/>
        <v>8</v>
      </c>
      <c r="C87" s="35" t="s">
        <v>470</v>
      </c>
      <c r="D87" s="36">
        <v>120677361.7</v>
      </c>
      <c r="E87" s="36">
        <v>1358063.18</v>
      </c>
      <c r="F87" s="36">
        <v>1555</v>
      </c>
      <c r="G87" s="36">
        <v>122033869.88</v>
      </c>
    </row>
    <row r="88" spans="1:7" x14ac:dyDescent="0.25">
      <c r="A88" s="34" t="s">
        <v>130</v>
      </c>
      <c r="B88" s="34">
        <f t="shared" si="1"/>
        <v>10</v>
      </c>
      <c r="C88" s="35" t="s">
        <v>471</v>
      </c>
      <c r="D88" s="36">
        <v>120677361.7</v>
      </c>
      <c r="E88" s="36">
        <v>1358063.18</v>
      </c>
      <c r="F88" s="36">
        <v>1555</v>
      </c>
      <c r="G88" s="36">
        <v>122033869.88</v>
      </c>
    </row>
    <row r="89" spans="1:7" x14ac:dyDescent="0.25">
      <c r="A89" s="34" t="s">
        <v>131</v>
      </c>
      <c r="B89" s="34">
        <f t="shared" si="1"/>
        <v>12</v>
      </c>
      <c r="C89" s="35" t="s">
        <v>471</v>
      </c>
      <c r="D89" s="36">
        <v>120677361.7</v>
      </c>
      <c r="E89" s="36">
        <v>1358063.18</v>
      </c>
      <c r="F89" s="36">
        <v>1555</v>
      </c>
      <c r="G89" s="36">
        <v>122033869.88</v>
      </c>
    </row>
    <row r="90" spans="1:7" x14ac:dyDescent="0.25">
      <c r="A90" s="34" t="s">
        <v>132</v>
      </c>
      <c r="B90" s="34">
        <f t="shared" si="1"/>
        <v>14</v>
      </c>
      <c r="C90" s="35" t="s">
        <v>471</v>
      </c>
      <c r="D90" s="36">
        <v>94788799.25</v>
      </c>
      <c r="E90" s="36">
        <v>0</v>
      </c>
      <c r="F90" s="36">
        <v>1555</v>
      </c>
      <c r="G90" s="36">
        <v>94787244.25</v>
      </c>
    </row>
    <row r="91" spans="1:7" x14ac:dyDescent="0.25">
      <c r="A91" s="34" t="s">
        <v>133</v>
      </c>
      <c r="B91" s="34">
        <f t="shared" si="1"/>
        <v>16</v>
      </c>
      <c r="C91" s="35" t="s">
        <v>430</v>
      </c>
      <c r="D91" s="36">
        <v>85740302.219999999</v>
      </c>
      <c r="E91" s="36">
        <v>0</v>
      </c>
      <c r="F91" s="36">
        <v>1555</v>
      </c>
      <c r="G91" s="36">
        <v>85738747.219999999</v>
      </c>
    </row>
    <row r="92" spans="1:7" x14ac:dyDescent="0.25">
      <c r="A92" s="34" t="s">
        <v>134</v>
      </c>
      <c r="B92" s="34">
        <f t="shared" si="1"/>
        <v>16</v>
      </c>
      <c r="C92" s="35" t="s">
        <v>459</v>
      </c>
      <c r="D92" s="36">
        <v>4100176.84</v>
      </c>
      <c r="E92" s="36">
        <v>0</v>
      </c>
      <c r="F92" s="36">
        <v>0</v>
      </c>
      <c r="G92" s="36">
        <v>4100176.84</v>
      </c>
    </row>
    <row r="93" spans="1:7" x14ac:dyDescent="0.25">
      <c r="A93" s="34" t="s">
        <v>135</v>
      </c>
      <c r="B93" s="34">
        <f t="shared" si="1"/>
        <v>16</v>
      </c>
      <c r="C93" s="35" t="s">
        <v>460</v>
      </c>
      <c r="D93" s="36">
        <v>4382168.5</v>
      </c>
      <c r="E93" s="36">
        <v>0</v>
      </c>
      <c r="F93" s="36">
        <v>0</v>
      </c>
      <c r="G93" s="36">
        <v>4382168.5</v>
      </c>
    </row>
    <row r="94" spans="1:7" x14ac:dyDescent="0.25">
      <c r="A94" s="34" t="s">
        <v>136</v>
      </c>
      <c r="B94" s="34">
        <f t="shared" si="1"/>
        <v>16</v>
      </c>
      <c r="C94" s="35" t="s">
        <v>472</v>
      </c>
      <c r="D94" s="36">
        <v>566151.68999999994</v>
      </c>
      <c r="E94" s="36">
        <v>0</v>
      </c>
      <c r="F94" s="36">
        <v>0</v>
      </c>
      <c r="G94" s="36">
        <v>566151.68999999994</v>
      </c>
    </row>
    <row r="95" spans="1:7" x14ac:dyDescent="0.25">
      <c r="A95" s="34" t="s">
        <v>137</v>
      </c>
      <c r="B95" s="34">
        <f t="shared" si="1"/>
        <v>14</v>
      </c>
      <c r="C95" s="35" t="s">
        <v>473</v>
      </c>
      <c r="D95" s="36">
        <v>25888562.449999999</v>
      </c>
      <c r="E95" s="36">
        <v>1358063.18</v>
      </c>
      <c r="F95" s="36">
        <v>0</v>
      </c>
      <c r="G95" s="36">
        <v>27246625.629999999</v>
      </c>
    </row>
    <row r="96" spans="1:7" x14ac:dyDescent="0.25">
      <c r="A96" s="34" t="s">
        <v>138</v>
      </c>
      <c r="B96" s="34">
        <f t="shared" si="1"/>
        <v>16</v>
      </c>
      <c r="C96" s="35" t="s">
        <v>430</v>
      </c>
      <c r="D96" s="36">
        <v>17884596.559999999</v>
      </c>
      <c r="E96" s="36">
        <v>1021271.91</v>
      </c>
      <c r="F96" s="36">
        <v>0</v>
      </c>
      <c r="G96" s="36">
        <v>18905868.469999999</v>
      </c>
    </row>
    <row r="97" spans="1:7" x14ac:dyDescent="0.25">
      <c r="A97" s="34" t="s">
        <v>139</v>
      </c>
      <c r="B97" s="34">
        <f t="shared" si="1"/>
        <v>16</v>
      </c>
      <c r="C97" s="35" t="s">
        <v>459</v>
      </c>
      <c r="D97" s="36">
        <v>3182468.31</v>
      </c>
      <c r="E97" s="36">
        <v>92111.32</v>
      </c>
      <c r="F97" s="36">
        <v>0</v>
      </c>
      <c r="G97" s="36">
        <v>3274579.63</v>
      </c>
    </row>
    <row r="98" spans="1:7" x14ac:dyDescent="0.25">
      <c r="A98" s="34" t="s">
        <v>140</v>
      </c>
      <c r="B98" s="34">
        <f t="shared" si="1"/>
        <v>16</v>
      </c>
      <c r="C98" s="35" t="s">
        <v>460</v>
      </c>
      <c r="D98" s="36">
        <v>4548520.5999999996</v>
      </c>
      <c r="E98" s="36">
        <v>239157.97</v>
      </c>
      <c r="F98" s="36">
        <v>0</v>
      </c>
      <c r="G98" s="36">
        <v>4787678.57</v>
      </c>
    </row>
    <row r="99" spans="1:7" x14ac:dyDescent="0.25">
      <c r="A99" s="34" t="s">
        <v>141</v>
      </c>
      <c r="B99" s="34">
        <f t="shared" si="1"/>
        <v>16</v>
      </c>
      <c r="C99" s="35" t="s">
        <v>472</v>
      </c>
      <c r="D99" s="36">
        <v>272976.98</v>
      </c>
      <c r="E99" s="36">
        <v>5521.98</v>
      </c>
      <c r="F99" s="36">
        <v>0</v>
      </c>
      <c r="G99" s="36">
        <v>278498.96000000002</v>
      </c>
    </row>
    <row r="100" spans="1:7" x14ac:dyDescent="0.25">
      <c r="A100" s="34" t="s">
        <v>142</v>
      </c>
      <c r="B100" s="34">
        <f t="shared" si="1"/>
        <v>2</v>
      </c>
      <c r="C100" s="35" t="s">
        <v>474</v>
      </c>
      <c r="D100" s="36">
        <v>687821.3</v>
      </c>
      <c r="E100" s="36">
        <v>0</v>
      </c>
      <c r="F100" s="36">
        <v>38188.15</v>
      </c>
      <c r="G100" s="36">
        <v>649633.15</v>
      </c>
    </row>
    <row r="101" spans="1:7" x14ac:dyDescent="0.25">
      <c r="A101" s="34" t="s">
        <v>143</v>
      </c>
      <c r="B101" s="34">
        <f t="shared" si="1"/>
        <v>3</v>
      </c>
      <c r="C101" s="35" t="s">
        <v>475</v>
      </c>
      <c r="D101" s="36">
        <v>0</v>
      </c>
      <c r="E101" s="36">
        <v>0</v>
      </c>
      <c r="F101" s="36">
        <v>0</v>
      </c>
      <c r="G101" s="36">
        <v>0</v>
      </c>
    </row>
    <row r="102" spans="1:7" x14ac:dyDescent="0.25">
      <c r="A102" s="34" t="s">
        <v>144</v>
      </c>
      <c r="B102" s="34">
        <f t="shared" si="1"/>
        <v>4</v>
      </c>
      <c r="C102" s="35" t="s">
        <v>476</v>
      </c>
      <c r="D102" s="36">
        <v>2951145.14</v>
      </c>
      <c r="E102" s="36">
        <v>0</v>
      </c>
      <c r="F102" s="36">
        <v>0</v>
      </c>
      <c r="G102" s="36">
        <v>2951145.14</v>
      </c>
    </row>
    <row r="103" spans="1:7" x14ac:dyDescent="0.25">
      <c r="A103" s="34" t="s">
        <v>145</v>
      </c>
      <c r="B103" s="34">
        <f t="shared" si="1"/>
        <v>6</v>
      </c>
      <c r="C103" s="35" t="s">
        <v>477</v>
      </c>
      <c r="D103" s="36">
        <v>2951145.14</v>
      </c>
      <c r="E103" s="36">
        <v>0</v>
      </c>
      <c r="F103" s="36">
        <v>0</v>
      </c>
      <c r="G103" s="36">
        <v>2951145.14</v>
      </c>
    </row>
    <row r="104" spans="1:7" x14ac:dyDescent="0.25">
      <c r="A104" s="34" t="s">
        <v>146</v>
      </c>
      <c r="B104" s="34">
        <f t="shared" si="1"/>
        <v>8</v>
      </c>
      <c r="C104" s="35" t="s">
        <v>478</v>
      </c>
      <c r="D104" s="36">
        <v>2951145.14</v>
      </c>
      <c r="E104" s="36">
        <v>0</v>
      </c>
      <c r="F104" s="36">
        <v>0</v>
      </c>
      <c r="G104" s="36">
        <v>2951145.14</v>
      </c>
    </row>
    <row r="105" spans="1:7" x14ac:dyDescent="0.25">
      <c r="A105" s="34" t="s">
        <v>147</v>
      </c>
      <c r="B105" s="34">
        <f t="shared" si="1"/>
        <v>10</v>
      </c>
      <c r="C105" s="35" t="s">
        <v>478</v>
      </c>
      <c r="D105" s="36">
        <v>2951145.14</v>
      </c>
      <c r="E105" s="36">
        <v>0</v>
      </c>
      <c r="F105" s="36">
        <v>0</v>
      </c>
      <c r="G105" s="36">
        <v>2951145.14</v>
      </c>
    </row>
    <row r="106" spans="1:7" x14ac:dyDescent="0.25">
      <c r="A106" s="34" t="s">
        <v>148</v>
      </c>
      <c r="B106" s="34">
        <f t="shared" si="1"/>
        <v>12</v>
      </c>
      <c r="C106" s="35" t="s">
        <v>478</v>
      </c>
      <c r="D106" s="36">
        <v>2951145.14</v>
      </c>
      <c r="E106" s="36">
        <v>0</v>
      </c>
      <c r="F106" s="36">
        <v>0</v>
      </c>
      <c r="G106" s="36">
        <v>2951145.14</v>
      </c>
    </row>
    <row r="107" spans="1:7" x14ac:dyDescent="0.25">
      <c r="A107" s="34" t="s">
        <v>149</v>
      </c>
      <c r="B107" s="34">
        <f t="shared" si="1"/>
        <v>14</v>
      </c>
      <c r="C107" s="35" t="s">
        <v>478</v>
      </c>
      <c r="D107" s="36">
        <v>2951145.14</v>
      </c>
      <c r="E107" s="36">
        <v>0</v>
      </c>
      <c r="F107" s="36">
        <v>0</v>
      </c>
      <c r="G107" s="36">
        <v>2951145.14</v>
      </c>
    </row>
    <row r="108" spans="1:7" x14ac:dyDescent="0.25">
      <c r="A108" s="34" t="s">
        <v>150</v>
      </c>
      <c r="B108" s="34">
        <f t="shared" si="1"/>
        <v>16</v>
      </c>
      <c r="C108" s="35" t="s">
        <v>478</v>
      </c>
      <c r="D108" s="36">
        <v>2951145.14</v>
      </c>
      <c r="E108" s="36">
        <v>0</v>
      </c>
      <c r="F108" s="36">
        <v>0</v>
      </c>
      <c r="G108" s="36">
        <v>2951145.14</v>
      </c>
    </row>
    <row r="109" spans="1:7" x14ac:dyDescent="0.25">
      <c r="A109" s="34" t="s">
        <v>151</v>
      </c>
      <c r="B109" s="34">
        <f t="shared" si="1"/>
        <v>4</v>
      </c>
      <c r="C109" s="35" t="s">
        <v>479</v>
      </c>
      <c r="D109" s="36">
        <v>-2951145.14</v>
      </c>
      <c r="E109" s="36">
        <v>0</v>
      </c>
      <c r="F109" s="36">
        <v>0</v>
      </c>
      <c r="G109" s="36">
        <v>-2951145.14</v>
      </c>
    </row>
    <row r="110" spans="1:7" x14ac:dyDescent="0.25">
      <c r="A110" s="34" t="s">
        <v>152</v>
      </c>
      <c r="B110" s="34">
        <f t="shared" si="1"/>
        <v>6</v>
      </c>
      <c r="C110" s="35" t="s">
        <v>480</v>
      </c>
      <c r="D110" s="36">
        <v>-2951145.14</v>
      </c>
      <c r="E110" s="36">
        <v>0</v>
      </c>
      <c r="F110" s="36">
        <v>0</v>
      </c>
      <c r="G110" s="36">
        <v>-2951145.14</v>
      </c>
    </row>
    <row r="111" spans="1:7" x14ac:dyDescent="0.25">
      <c r="A111" s="34" t="s">
        <v>153</v>
      </c>
      <c r="B111" s="34">
        <f t="shared" si="1"/>
        <v>8</v>
      </c>
      <c r="C111" s="35" t="s">
        <v>477</v>
      </c>
      <c r="D111" s="36">
        <v>-2951145.14</v>
      </c>
      <c r="E111" s="36">
        <v>0</v>
      </c>
      <c r="F111" s="36">
        <v>0</v>
      </c>
      <c r="G111" s="36">
        <v>-2951145.14</v>
      </c>
    </row>
    <row r="112" spans="1:7" x14ac:dyDescent="0.25">
      <c r="A112" s="34" t="s">
        <v>154</v>
      </c>
      <c r="B112" s="34">
        <f t="shared" si="1"/>
        <v>10</v>
      </c>
      <c r="C112" s="35" t="s">
        <v>477</v>
      </c>
      <c r="D112" s="36">
        <v>-2951145.14</v>
      </c>
      <c r="E112" s="36">
        <v>0</v>
      </c>
      <c r="F112" s="36">
        <v>0</v>
      </c>
      <c r="G112" s="36">
        <v>-2951145.14</v>
      </c>
    </row>
    <row r="113" spans="1:7" x14ac:dyDescent="0.25">
      <c r="A113" s="34" t="s">
        <v>155</v>
      </c>
      <c r="B113" s="34">
        <f t="shared" si="1"/>
        <v>12</v>
      </c>
      <c r="C113" s="35" t="s">
        <v>478</v>
      </c>
      <c r="D113" s="36">
        <v>-2951145.14</v>
      </c>
      <c r="E113" s="36">
        <v>0</v>
      </c>
      <c r="F113" s="36">
        <v>0</v>
      </c>
      <c r="G113" s="36">
        <v>-2951145.14</v>
      </c>
    </row>
    <row r="114" spans="1:7" x14ac:dyDescent="0.25">
      <c r="A114" s="34" t="s">
        <v>156</v>
      </c>
      <c r="B114" s="34">
        <f t="shared" si="1"/>
        <v>14</v>
      </c>
      <c r="C114" s="35" t="s">
        <v>478</v>
      </c>
      <c r="D114" s="36">
        <v>-2951145.14</v>
      </c>
      <c r="E114" s="36">
        <v>0</v>
      </c>
      <c r="F114" s="36">
        <v>0</v>
      </c>
      <c r="G114" s="36">
        <v>-2951145.14</v>
      </c>
    </row>
    <row r="115" spans="1:7" x14ac:dyDescent="0.25">
      <c r="A115" s="34" t="s">
        <v>157</v>
      </c>
      <c r="B115" s="34">
        <f t="shared" si="1"/>
        <v>16</v>
      </c>
      <c r="C115" s="35" t="s">
        <v>478</v>
      </c>
      <c r="D115" s="36">
        <v>-2951145.14</v>
      </c>
      <c r="E115" s="36">
        <v>0</v>
      </c>
      <c r="F115" s="36">
        <v>0</v>
      </c>
      <c r="G115" s="36">
        <v>-2951145.14</v>
      </c>
    </row>
    <row r="116" spans="1:7" x14ac:dyDescent="0.25">
      <c r="A116" s="34" t="s">
        <v>158</v>
      </c>
      <c r="B116" s="34">
        <f t="shared" si="1"/>
        <v>3</v>
      </c>
      <c r="C116" s="35" t="s">
        <v>481</v>
      </c>
      <c r="D116" s="36">
        <v>687821.3</v>
      </c>
      <c r="E116" s="36">
        <v>0</v>
      </c>
      <c r="F116" s="36">
        <v>38188.15</v>
      </c>
      <c r="G116" s="36">
        <v>649633.15</v>
      </c>
    </row>
    <row r="117" spans="1:7" x14ac:dyDescent="0.25">
      <c r="A117" s="34" t="s">
        <v>159</v>
      </c>
      <c r="B117" s="34">
        <f t="shared" si="1"/>
        <v>4</v>
      </c>
      <c r="C117" s="35" t="s">
        <v>481</v>
      </c>
      <c r="D117" s="36">
        <v>2971027.12</v>
      </c>
      <c r="E117" s="36">
        <v>0</v>
      </c>
      <c r="F117" s="36">
        <v>0</v>
      </c>
      <c r="G117" s="36">
        <v>2971027.12</v>
      </c>
    </row>
    <row r="118" spans="1:7" x14ac:dyDescent="0.25">
      <c r="A118" s="34" t="s">
        <v>160</v>
      </c>
      <c r="B118" s="34">
        <f t="shared" si="1"/>
        <v>6</v>
      </c>
      <c r="C118" s="35" t="s">
        <v>482</v>
      </c>
      <c r="D118" s="36">
        <v>2971027.12</v>
      </c>
      <c r="E118" s="36">
        <v>0</v>
      </c>
      <c r="F118" s="36">
        <v>0</v>
      </c>
      <c r="G118" s="36">
        <v>2971027.12</v>
      </c>
    </row>
    <row r="119" spans="1:7" x14ac:dyDescent="0.25">
      <c r="A119" s="34" t="s">
        <v>161</v>
      </c>
      <c r="B119" s="34">
        <f t="shared" si="1"/>
        <v>8</v>
      </c>
      <c r="C119" s="35" t="s">
        <v>482</v>
      </c>
      <c r="D119" s="36">
        <v>2971027.12</v>
      </c>
      <c r="E119" s="36">
        <v>0</v>
      </c>
      <c r="F119" s="36">
        <v>0</v>
      </c>
      <c r="G119" s="36">
        <v>2971027.12</v>
      </c>
    </row>
    <row r="120" spans="1:7" x14ac:dyDescent="0.25">
      <c r="A120" s="34" t="s">
        <v>162</v>
      </c>
      <c r="B120" s="34">
        <f t="shared" si="1"/>
        <v>10</v>
      </c>
      <c r="C120" s="35" t="s">
        <v>482</v>
      </c>
      <c r="D120" s="36">
        <v>2971027.12</v>
      </c>
      <c r="E120" s="36">
        <v>0</v>
      </c>
      <c r="F120" s="36">
        <v>0</v>
      </c>
      <c r="G120" s="36">
        <v>2971027.12</v>
      </c>
    </row>
    <row r="121" spans="1:7" x14ac:dyDescent="0.25">
      <c r="A121" s="34" t="s">
        <v>163</v>
      </c>
      <c r="B121" s="34">
        <f t="shared" si="1"/>
        <v>12</v>
      </c>
      <c r="C121" s="35" t="s">
        <v>482</v>
      </c>
      <c r="D121" s="36">
        <v>2971027.12</v>
      </c>
      <c r="E121" s="36">
        <v>0</v>
      </c>
      <c r="F121" s="36">
        <v>0</v>
      </c>
      <c r="G121" s="36">
        <v>2971027.12</v>
      </c>
    </row>
    <row r="122" spans="1:7" x14ac:dyDescent="0.25">
      <c r="A122" s="34" t="s">
        <v>164</v>
      </c>
      <c r="B122" s="34">
        <f t="shared" si="1"/>
        <v>14</v>
      </c>
      <c r="C122" s="35" t="s">
        <v>482</v>
      </c>
      <c r="D122" s="36">
        <v>2971027.12</v>
      </c>
      <c r="E122" s="36">
        <v>0</v>
      </c>
      <c r="F122" s="36">
        <v>0</v>
      </c>
      <c r="G122" s="36">
        <v>2971027.12</v>
      </c>
    </row>
    <row r="123" spans="1:7" x14ac:dyDescent="0.25">
      <c r="A123" s="34" t="s">
        <v>165</v>
      </c>
      <c r="B123" s="34">
        <f t="shared" si="1"/>
        <v>16</v>
      </c>
      <c r="C123" s="35" t="s">
        <v>482</v>
      </c>
      <c r="D123" s="36">
        <v>2971027.12</v>
      </c>
      <c r="E123" s="36">
        <v>0</v>
      </c>
      <c r="F123" s="36">
        <v>0</v>
      </c>
      <c r="G123" s="36">
        <v>2971027.12</v>
      </c>
    </row>
    <row r="124" spans="1:7" x14ac:dyDescent="0.25">
      <c r="A124" s="34" t="s">
        <v>166</v>
      </c>
      <c r="B124" s="34">
        <f t="shared" si="1"/>
        <v>4</v>
      </c>
      <c r="C124" s="35" t="s">
        <v>483</v>
      </c>
      <c r="D124" s="36">
        <v>-2283205.8199999998</v>
      </c>
      <c r="E124" s="36">
        <v>0</v>
      </c>
      <c r="F124" s="36">
        <v>38188.15</v>
      </c>
      <c r="G124" s="36">
        <v>-2321393.9700000002</v>
      </c>
    </row>
    <row r="125" spans="1:7" x14ac:dyDescent="0.25">
      <c r="A125" s="34" t="s">
        <v>167</v>
      </c>
      <c r="B125" s="34">
        <f t="shared" si="1"/>
        <v>6</v>
      </c>
      <c r="C125" s="35" t="s">
        <v>484</v>
      </c>
      <c r="D125" s="36">
        <v>-2283205.8199999998</v>
      </c>
      <c r="E125" s="36">
        <v>0</v>
      </c>
      <c r="F125" s="36">
        <v>38188.15</v>
      </c>
      <c r="G125" s="36">
        <v>-2321393.9700000002</v>
      </c>
    </row>
    <row r="126" spans="1:7" x14ac:dyDescent="0.25">
      <c r="A126" s="34" t="s">
        <v>168</v>
      </c>
      <c r="B126" s="34">
        <f t="shared" si="1"/>
        <v>8</v>
      </c>
      <c r="C126" s="35" t="s">
        <v>482</v>
      </c>
      <c r="D126" s="36">
        <v>-2283205.8199999998</v>
      </c>
      <c r="E126" s="36">
        <v>0</v>
      </c>
      <c r="F126" s="36">
        <v>38188.15</v>
      </c>
      <c r="G126" s="36">
        <v>-2321393.9700000002</v>
      </c>
    </row>
    <row r="127" spans="1:7" x14ac:dyDescent="0.25">
      <c r="A127" s="34" t="s">
        <v>169</v>
      </c>
      <c r="B127" s="34">
        <f t="shared" si="1"/>
        <v>10</v>
      </c>
      <c r="C127" s="35" t="s">
        <v>482</v>
      </c>
      <c r="D127" s="36">
        <v>-2283205.8199999998</v>
      </c>
      <c r="E127" s="36">
        <v>0</v>
      </c>
      <c r="F127" s="36">
        <v>38188.15</v>
      </c>
      <c r="G127" s="36">
        <v>-2321393.9700000002</v>
      </c>
    </row>
    <row r="128" spans="1:7" x14ac:dyDescent="0.25">
      <c r="A128" s="34" t="s">
        <v>170</v>
      </c>
      <c r="B128" s="34">
        <f t="shared" si="1"/>
        <v>12</v>
      </c>
      <c r="C128" s="35" t="s">
        <v>482</v>
      </c>
      <c r="D128" s="36">
        <v>-2283205.8199999998</v>
      </c>
      <c r="E128" s="36">
        <v>0</v>
      </c>
      <c r="F128" s="36">
        <v>38188.15</v>
      </c>
      <c r="G128" s="36">
        <v>-2321393.9700000002</v>
      </c>
    </row>
    <row r="129" spans="1:7" x14ac:dyDescent="0.25">
      <c r="A129" s="34" t="s">
        <v>171</v>
      </c>
      <c r="B129" s="34">
        <f t="shared" si="1"/>
        <v>14</v>
      </c>
      <c r="C129" s="35" t="s">
        <v>482</v>
      </c>
      <c r="D129" s="36">
        <v>-2283205.8199999998</v>
      </c>
      <c r="E129" s="36">
        <v>0</v>
      </c>
      <c r="F129" s="36">
        <v>38188.15</v>
      </c>
      <c r="G129" s="36">
        <v>-2321393.9700000002</v>
      </c>
    </row>
    <row r="130" spans="1:7" x14ac:dyDescent="0.25">
      <c r="A130" s="34" t="s">
        <v>172</v>
      </c>
      <c r="B130" s="34">
        <f t="shared" si="1"/>
        <v>16</v>
      </c>
      <c r="C130" s="35" t="s">
        <v>482</v>
      </c>
      <c r="D130" s="36">
        <v>-2283205.8199999998</v>
      </c>
      <c r="E130" s="36">
        <v>0</v>
      </c>
      <c r="F130" s="36">
        <v>38188.15</v>
      </c>
      <c r="G130" s="36">
        <v>-2321393.9700000002</v>
      </c>
    </row>
    <row r="131" spans="1:7" x14ac:dyDescent="0.25">
      <c r="A131" s="34" t="s">
        <v>284</v>
      </c>
      <c r="B131" s="34">
        <f t="shared" ref="B131:B194" si="2">LEN(A131)</f>
        <v>1</v>
      </c>
      <c r="C131" s="35" t="s">
        <v>534</v>
      </c>
      <c r="D131" s="36">
        <v>14606546.84</v>
      </c>
      <c r="E131" s="36">
        <v>25026.44</v>
      </c>
      <c r="F131" s="36">
        <v>134256.70000000001</v>
      </c>
      <c r="G131" s="36">
        <v>14715777.1</v>
      </c>
    </row>
    <row r="132" spans="1:7" x14ac:dyDescent="0.25">
      <c r="A132" s="34" t="s">
        <v>285</v>
      </c>
      <c r="B132" s="34">
        <f t="shared" si="2"/>
        <v>2</v>
      </c>
      <c r="C132" s="35" t="s">
        <v>534</v>
      </c>
      <c r="D132" s="36">
        <v>14595342.470000001</v>
      </c>
      <c r="E132" s="36">
        <v>0</v>
      </c>
      <c r="F132" s="36">
        <v>98520.55</v>
      </c>
      <c r="G132" s="36">
        <v>14693863.02</v>
      </c>
    </row>
    <row r="133" spans="1:7" x14ac:dyDescent="0.25">
      <c r="A133" s="34" t="s">
        <v>286</v>
      </c>
      <c r="B133" s="34">
        <f t="shared" si="2"/>
        <v>3</v>
      </c>
      <c r="C133" s="35" t="s">
        <v>535</v>
      </c>
      <c r="D133" s="36">
        <v>14595342.470000001</v>
      </c>
      <c r="E133" s="36">
        <v>0</v>
      </c>
      <c r="F133" s="36">
        <v>98520.55</v>
      </c>
      <c r="G133" s="36">
        <v>14693863.02</v>
      </c>
    </row>
    <row r="134" spans="1:7" x14ac:dyDescent="0.25">
      <c r="A134" s="34" t="s">
        <v>287</v>
      </c>
      <c r="B134" s="34">
        <f t="shared" si="2"/>
        <v>4</v>
      </c>
      <c r="C134" s="35" t="s">
        <v>536</v>
      </c>
      <c r="D134" s="36">
        <v>14595342.470000001</v>
      </c>
      <c r="E134" s="36">
        <v>0</v>
      </c>
      <c r="F134" s="36">
        <v>98520.55</v>
      </c>
      <c r="G134" s="36">
        <v>14693863.02</v>
      </c>
    </row>
    <row r="135" spans="1:7" x14ac:dyDescent="0.25">
      <c r="A135" s="34" t="s">
        <v>288</v>
      </c>
      <c r="B135" s="34">
        <f t="shared" si="2"/>
        <v>6</v>
      </c>
      <c r="C135" s="35" t="s">
        <v>537</v>
      </c>
      <c r="D135" s="36">
        <v>14595342.470000001</v>
      </c>
      <c r="E135" s="36">
        <v>0</v>
      </c>
      <c r="F135" s="36">
        <v>98520.55</v>
      </c>
      <c r="G135" s="36">
        <v>14693863.02</v>
      </c>
    </row>
    <row r="136" spans="1:7" x14ac:dyDescent="0.25">
      <c r="A136" s="34" t="s">
        <v>289</v>
      </c>
      <c r="B136" s="34">
        <f t="shared" si="2"/>
        <v>8</v>
      </c>
      <c r="C136" s="35" t="s">
        <v>538</v>
      </c>
      <c r="D136" s="36">
        <v>14500000</v>
      </c>
      <c r="E136" s="36">
        <v>0</v>
      </c>
      <c r="F136" s="36">
        <v>0</v>
      </c>
      <c r="G136" s="36">
        <v>14500000</v>
      </c>
    </row>
    <row r="137" spans="1:7" x14ac:dyDescent="0.25">
      <c r="A137" s="34" t="s">
        <v>290</v>
      </c>
      <c r="B137" s="34">
        <f t="shared" si="2"/>
        <v>10</v>
      </c>
      <c r="C137" s="35" t="s">
        <v>539</v>
      </c>
      <c r="D137" s="36">
        <v>14500000</v>
      </c>
      <c r="E137" s="36">
        <v>0</v>
      </c>
      <c r="F137" s="36">
        <v>0</v>
      </c>
      <c r="G137" s="36">
        <v>14500000</v>
      </c>
    </row>
    <row r="138" spans="1:7" x14ac:dyDescent="0.25">
      <c r="A138" s="34" t="s">
        <v>291</v>
      </c>
      <c r="B138" s="34">
        <f t="shared" si="2"/>
        <v>12</v>
      </c>
      <c r="C138" s="35" t="s">
        <v>539</v>
      </c>
      <c r="D138" s="36">
        <v>14500000</v>
      </c>
      <c r="E138" s="36">
        <v>0</v>
      </c>
      <c r="F138" s="36">
        <v>0</v>
      </c>
      <c r="G138" s="36">
        <v>14500000</v>
      </c>
    </row>
    <row r="139" spans="1:7" x14ac:dyDescent="0.25">
      <c r="A139" s="34" t="s">
        <v>292</v>
      </c>
      <c r="B139" s="34">
        <f t="shared" si="2"/>
        <v>14</v>
      </c>
      <c r="C139" s="35" t="s">
        <v>539</v>
      </c>
      <c r="D139" s="36">
        <v>14500000</v>
      </c>
      <c r="E139" s="36">
        <v>0</v>
      </c>
      <c r="F139" s="36">
        <v>0</v>
      </c>
      <c r="G139" s="36">
        <v>14500000</v>
      </c>
    </row>
    <row r="140" spans="1:7" x14ac:dyDescent="0.25">
      <c r="A140" s="34" t="s">
        <v>293</v>
      </c>
      <c r="B140" s="34">
        <f t="shared" si="2"/>
        <v>16</v>
      </c>
      <c r="C140" s="35" t="s">
        <v>490</v>
      </c>
      <c r="D140" s="36">
        <v>14500000</v>
      </c>
      <c r="E140" s="36">
        <v>0</v>
      </c>
      <c r="F140" s="36">
        <v>0</v>
      </c>
      <c r="G140" s="36">
        <v>14500000</v>
      </c>
    </row>
    <row r="141" spans="1:7" x14ac:dyDescent="0.25">
      <c r="A141" s="34" t="s">
        <v>294</v>
      </c>
      <c r="B141" s="34">
        <f t="shared" si="2"/>
        <v>8</v>
      </c>
      <c r="C141" s="35" t="s">
        <v>540</v>
      </c>
      <c r="D141" s="36">
        <v>95342.47</v>
      </c>
      <c r="E141" s="36">
        <v>0</v>
      </c>
      <c r="F141" s="36">
        <v>98520.55</v>
      </c>
      <c r="G141" s="36">
        <v>193863.02</v>
      </c>
    </row>
    <row r="142" spans="1:7" x14ac:dyDescent="0.25">
      <c r="A142" s="34" t="s">
        <v>295</v>
      </c>
      <c r="B142" s="34">
        <f t="shared" si="2"/>
        <v>10</v>
      </c>
      <c r="C142" s="35" t="s">
        <v>541</v>
      </c>
      <c r="D142" s="36">
        <v>95342.47</v>
      </c>
      <c r="E142" s="36">
        <v>0</v>
      </c>
      <c r="F142" s="36">
        <v>98520.55</v>
      </c>
      <c r="G142" s="36">
        <v>193863.02</v>
      </c>
    </row>
    <row r="143" spans="1:7" x14ac:dyDescent="0.25">
      <c r="A143" s="34" t="s">
        <v>296</v>
      </c>
      <c r="B143" s="34">
        <f t="shared" si="2"/>
        <v>12</v>
      </c>
      <c r="C143" s="35" t="s">
        <v>541</v>
      </c>
      <c r="D143" s="36">
        <v>95342.47</v>
      </c>
      <c r="E143" s="36">
        <v>0</v>
      </c>
      <c r="F143" s="36">
        <v>98520.55</v>
      </c>
      <c r="G143" s="36">
        <v>193863.02</v>
      </c>
    </row>
    <row r="144" spans="1:7" x14ac:dyDescent="0.25">
      <c r="A144" s="34" t="s">
        <v>297</v>
      </c>
      <c r="B144" s="34">
        <f t="shared" si="2"/>
        <v>14</v>
      </c>
      <c r="C144" s="35" t="s">
        <v>541</v>
      </c>
      <c r="D144" s="36">
        <v>95342.47</v>
      </c>
      <c r="E144" s="36">
        <v>0</v>
      </c>
      <c r="F144" s="36">
        <v>98520.55</v>
      </c>
      <c r="G144" s="36">
        <v>193863.02</v>
      </c>
    </row>
    <row r="145" spans="1:7" x14ac:dyDescent="0.25">
      <c r="A145" s="34" t="s">
        <v>298</v>
      </c>
      <c r="B145" s="34">
        <f t="shared" si="2"/>
        <v>16</v>
      </c>
      <c r="C145" s="35" t="s">
        <v>490</v>
      </c>
      <c r="D145" s="36">
        <v>95342.47</v>
      </c>
      <c r="E145" s="36">
        <v>0</v>
      </c>
      <c r="F145" s="36">
        <v>98520.55</v>
      </c>
      <c r="G145" s="36">
        <v>193863.02</v>
      </c>
    </row>
    <row r="146" spans="1:7" x14ac:dyDescent="0.25">
      <c r="A146" s="34" t="s">
        <v>299</v>
      </c>
      <c r="B146" s="34">
        <f t="shared" si="2"/>
        <v>2</v>
      </c>
      <c r="C146" s="35" t="s">
        <v>542</v>
      </c>
      <c r="D146" s="36">
        <v>11204.37</v>
      </c>
      <c r="E146" s="36">
        <v>25026.44</v>
      </c>
      <c r="F146" s="36">
        <v>35736.15</v>
      </c>
      <c r="G146" s="36">
        <v>21914.080000000002</v>
      </c>
    </row>
    <row r="147" spans="1:7" x14ac:dyDescent="0.25">
      <c r="A147" s="34" t="s">
        <v>300</v>
      </c>
      <c r="B147" s="34">
        <f t="shared" si="2"/>
        <v>3</v>
      </c>
      <c r="C147" s="35" t="s">
        <v>543</v>
      </c>
      <c r="D147" s="36">
        <v>8069.37</v>
      </c>
      <c r="E147" s="36">
        <v>21741.439999999999</v>
      </c>
      <c r="F147" s="36">
        <v>33501.15</v>
      </c>
      <c r="G147" s="36">
        <v>19829.080000000002</v>
      </c>
    </row>
    <row r="148" spans="1:7" x14ac:dyDescent="0.25">
      <c r="A148" s="34" t="s">
        <v>301</v>
      </c>
      <c r="B148" s="34">
        <f t="shared" si="2"/>
        <v>4</v>
      </c>
      <c r="C148" s="35" t="s">
        <v>543</v>
      </c>
      <c r="D148" s="36">
        <v>8069.37</v>
      </c>
      <c r="E148" s="36">
        <v>21741.439999999999</v>
      </c>
      <c r="F148" s="36">
        <v>33501.15</v>
      </c>
      <c r="G148" s="36">
        <v>19829.080000000002</v>
      </c>
    </row>
    <row r="149" spans="1:7" x14ac:dyDescent="0.25">
      <c r="A149" s="34" t="s">
        <v>302</v>
      </c>
      <c r="B149" s="34">
        <f t="shared" si="2"/>
        <v>6</v>
      </c>
      <c r="C149" s="35" t="s">
        <v>544</v>
      </c>
      <c r="D149" s="36">
        <v>0</v>
      </c>
      <c r="E149" s="36">
        <v>0</v>
      </c>
      <c r="F149" s="36">
        <v>0</v>
      </c>
      <c r="G149" s="36">
        <v>0</v>
      </c>
    </row>
    <row r="150" spans="1:7" x14ac:dyDescent="0.25">
      <c r="A150" s="34" t="s">
        <v>303</v>
      </c>
      <c r="B150" s="34">
        <f t="shared" si="2"/>
        <v>8</v>
      </c>
      <c r="C150" s="35" t="s">
        <v>545</v>
      </c>
      <c r="D150" s="36">
        <v>0</v>
      </c>
      <c r="E150" s="36">
        <v>0</v>
      </c>
      <c r="F150" s="36">
        <v>0</v>
      </c>
      <c r="G150" s="36">
        <v>0</v>
      </c>
    </row>
    <row r="151" spans="1:7" x14ac:dyDescent="0.25">
      <c r="A151" s="34" t="s">
        <v>304</v>
      </c>
      <c r="B151" s="34">
        <f t="shared" si="2"/>
        <v>10</v>
      </c>
      <c r="C151" s="35" t="s">
        <v>545</v>
      </c>
      <c r="D151" s="36">
        <v>0</v>
      </c>
      <c r="E151" s="36">
        <v>0</v>
      </c>
      <c r="F151" s="36">
        <v>0</v>
      </c>
      <c r="G151" s="36">
        <v>0</v>
      </c>
    </row>
    <row r="152" spans="1:7" x14ac:dyDescent="0.25">
      <c r="A152" s="34" t="s">
        <v>305</v>
      </c>
      <c r="B152" s="34">
        <f t="shared" si="2"/>
        <v>12</v>
      </c>
      <c r="C152" s="35" t="s">
        <v>545</v>
      </c>
      <c r="D152" s="36">
        <v>0</v>
      </c>
      <c r="E152" s="36">
        <v>0</v>
      </c>
      <c r="F152" s="36">
        <v>0</v>
      </c>
      <c r="G152" s="36">
        <v>0</v>
      </c>
    </row>
    <row r="153" spans="1:7" x14ac:dyDescent="0.25">
      <c r="A153" s="34" t="s">
        <v>306</v>
      </c>
      <c r="B153" s="34">
        <f t="shared" si="2"/>
        <v>14</v>
      </c>
      <c r="C153" s="35" t="s">
        <v>545</v>
      </c>
      <c r="D153" s="36">
        <v>0</v>
      </c>
      <c r="E153" s="36">
        <v>0</v>
      </c>
      <c r="F153" s="36">
        <v>0</v>
      </c>
      <c r="G153" s="36">
        <v>0</v>
      </c>
    </row>
    <row r="154" spans="1:7" x14ac:dyDescent="0.25">
      <c r="A154" s="34" t="s">
        <v>307</v>
      </c>
      <c r="B154" s="34">
        <f t="shared" si="2"/>
        <v>16</v>
      </c>
      <c r="C154" s="35" t="s">
        <v>545</v>
      </c>
      <c r="D154" s="36">
        <v>0</v>
      </c>
      <c r="E154" s="36">
        <v>0</v>
      </c>
      <c r="F154" s="36">
        <v>0</v>
      </c>
      <c r="G154" s="36">
        <v>0</v>
      </c>
    </row>
    <row r="155" spans="1:7" x14ac:dyDescent="0.25">
      <c r="A155" s="34" t="s">
        <v>308</v>
      </c>
      <c r="B155" s="34">
        <f t="shared" si="2"/>
        <v>6</v>
      </c>
      <c r="C155" s="35" t="s">
        <v>546</v>
      </c>
      <c r="D155" s="36">
        <v>7940.87</v>
      </c>
      <c r="E155" s="36">
        <v>21658.01</v>
      </c>
      <c r="F155" s="36">
        <v>33272.720000000001</v>
      </c>
      <c r="G155" s="36">
        <v>19555.580000000002</v>
      </c>
    </row>
    <row r="156" spans="1:7" x14ac:dyDescent="0.25">
      <c r="A156" s="34" t="s">
        <v>309</v>
      </c>
      <c r="B156" s="34">
        <f t="shared" si="2"/>
        <v>8</v>
      </c>
      <c r="C156" s="35" t="s">
        <v>547</v>
      </c>
      <c r="D156" s="36">
        <v>7940.87</v>
      </c>
      <c r="E156" s="36">
        <v>21658.01</v>
      </c>
      <c r="F156" s="36">
        <v>33272.720000000001</v>
      </c>
      <c r="G156" s="36">
        <v>19555.580000000002</v>
      </c>
    </row>
    <row r="157" spans="1:7" x14ac:dyDescent="0.25">
      <c r="A157" s="34" t="s">
        <v>310</v>
      </c>
      <c r="B157" s="34">
        <f t="shared" si="2"/>
        <v>10</v>
      </c>
      <c r="C157" s="35" t="s">
        <v>548</v>
      </c>
      <c r="D157" s="36">
        <v>7940.87</v>
      </c>
      <c r="E157" s="36">
        <v>21658.01</v>
      </c>
      <c r="F157" s="36">
        <v>33272.720000000001</v>
      </c>
      <c r="G157" s="36">
        <v>19555.580000000002</v>
      </c>
    </row>
    <row r="158" spans="1:7" x14ac:dyDescent="0.25">
      <c r="A158" s="34" t="s">
        <v>311</v>
      </c>
      <c r="B158" s="34">
        <f t="shared" si="2"/>
        <v>12</v>
      </c>
      <c r="C158" s="35" t="s">
        <v>548</v>
      </c>
      <c r="D158" s="36">
        <v>7940.87</v>
      </c>
      <c r="E158" s="36">
        <v>21658.01</v>
      </c>
      <c r="F158" s="36">
        <v>33272.720000000001</v>
      </c>
      <c r="G158" s="36">
        <v>19555.580000000002</v>
      </c>
    </row>
    <row r="159" spans="1:7" x14ac:dyDescent="0.25">
      <c r="A159" s="34" t="s">
        <v>312</v>
      </c>
      <c r="B159" s="34">
        <f t="shared" si="2"/>
        <v>14</v>
      </c>
      <c r="C159" s="35" t="s">
        <v>548</v>
      </c>
      <c r="D159" s="36">
        <v>7940.87</v>
      </c>
      <c r="E159" s="36">
        <v>21658.01</v>
      </c>
      <c r="F159" s="36">
        <v>33272.720000000001</v>
      </c>
      <c r="G159" s="36">
        <v>19555.580000000002</v>
      </c>
    </row>
    <row r="160" spans="1:7" x14ac:dyDescent="0.25">
      <c r="A160" s="34" t="s">
        <v>313</v>
      </c>
      <c r="B160" s="34">
        <f t="shared" si="2"/>
        <v>16</v>
      </c>
      <c r="C160" s="35" t="s">
        <v>430</v>
      </c>
      <c r="D160" s="36">
        <v>-3590.07</v>
      </c>
      <c r="E160" s="36">
        <v>3519.77</v>
      </c>
      <c r="F160" s="36">
        <v>7109.84</v>
      </c>
      <c r="G160" s="36">
        <v>0</v>
      </c>
    </row>
    <row r="161" spans="1:7" x14ac:dyDescent="0.25">
      <c r="A161" s="34" t="s">
        <v>314</v>
      </c>
      <c r="B161" s="34">
        <f t="shared" si="2"/>
        <v>16</v>
      </c>
      <c r="C161" s="35" t="s">
        <v>549</v>
      </c>
      <c r="D161" s="36">
        <v>570.98</v>
      </c>
      <c r="E161" s="36">
        <v>2099.25</v>
      </c>
      <c r="F161" s="36">
        <v>5983.9</v>
      </c>
      <c r="G161" s="36">
        <v>4455.63</v>
      </c>
    </row>
    <row r="162" spans="1:7" x14ac:dyDescent="0.25">
      <c r="A162" s="34" t="s">
        <v>315</v>
      </c>
      <c r="B162" s="34">
        <f t="shared" si="2"/>
        <v>16</v>
      </c>
      <c r="C162" s="35" t="s">
        <v>548</v>
      </c>
      <c r="D162" s="36">
        <v>10959.96</v>
      </c>
      <c r="E162" s="36">
        <v>16038.99</v>
      </c>
      <c r="F162" s="36">
        <v>20178.98</v>
      </c>
      <c r="G162" s="36">
        <v>15099.95</v>
      </c>
    </row>
    <row r="163" spans="1:7" x14ac:dyDescent="0.25">
      <c r="A163" s="34" t="s">
        <v>316</v>
      </c>
      <c r="B163" s="34">
        <f t="shared" si="2"/>
        <v>6</v>
      </c>
      <c r="C163" s="35" t="s">
        <v>455</v>
      </c>
      <c r="D163" s="36">
        <v>128.5</v>
      </c>
      <c r="E163" s="36">
        <v>83.43</v>
      </c>
      <c r="F163" s="36">
        <v>228.43</v>
      </c>
      <c r="G163" s="36">
        <v>273.5</v>
      </c>
    </row>
    <row r="164" spans="1:7" x14ac:dyDescent="0.25">
      <c r="A164" s="34" t="s">
        <v>317</v>
      </c>
      <c r="B164" s="34">
        <f t="shared" si="2"/>
        <v>8</v>
      </c>
      <c r="C164" s="35" t="s">
        <v>550</v>
      </c>
      <c r="D164" s="36">
        <v>128.5</v>
      </c>
      <c r="E164" s="36">
        <v>83.43</v>
      </c>
      <c r="F164" s="36">
        <v>228.43</v>
      </c>
      <c r="G164" s="36">
        <v>273.5</v>
      </c>
    </row>
    <row r="165" spans="1:7" x14ac:dyDescent="0.25">
      <c r="A165" s="34" t="s">
        <v>318</v>
      </c>
      <c r="B165" s="34">
        <f t="shared" si="2"/>
        <v>10</v>
      </c>
      <c r="C165" s="35" t="s">
        <v>550</v>
      </c>
      <c r="D165" s="36">
        <v>128.5</v>
      </c>
      <c r="E165" s="36">
        <v>83.43</v>
      </c>
      <c r="F165" s="36">
        <v>228.43</v>
      </c>
      <c r="G165" s="36">
        <v>273.5</v>
      </c>
    </row>
    <row r="166" spans="1:7" x14ac:dyDescent="0.25">
      <c r="A166" s="34" t="s">
        <v>319</v>
      </c>
      <c r="B166" s="34">
        <f t="shared" si="2"/>
        <v>12</v>
      </c>
      <c r="C166" s="35" t="s">
        <v>550</v>
      </c>
      <c r="D166" s="36">
        <v>128.5</v>
      </c>
      <c r="E166" s="36">
        <v>83.43</v>
      </c>
      <c r="F166" s="36">
        <v>228.43</v>
      </c>
      <c r="G166" s="36">
        <v>273.5</v>
      </c>
    </row>
    <row r="167" spans="1:7" x14ac:dyDescent="0.25">
      <c r="A167" s="34" t="s">
        <v>320</v>
      </c>
      <c r="B167" s="34">
        <f t="shared" si="2"/>
        <v>14</v>
      </c>
      <c r="C167" s="35" t="s">
        <v>550</v>
      </c>
      <c r="D167" s="36">
        <v>128.5</v>
      </c>
      <c r="E167" s="36">
        <v>83.43</v>
      </c>
      <c r="F167" s="36">
        <v>228.43</v>
      </c>
      <c r="G167" s="36">
        <v>273.5</v>
      </c>
    </row>
    <row r="168" spans="1:7" x14ac:dyDescent="0.25">
      <c r="A168" s="34" t="s">
        <v>321</v>
      </c>
      <c r="B168" s="34">
        <f t="shared" si="2"/>
        <v>16</v>
      </c>
      <c r="C168" s="35" t="s">
        <v>550</v>
      </c>
      <c r="D168" s="36">
        <v>0</v>
      </c>
      <c r="E168" s="36">
        <v>0</v>
      </c>
      <c r="F168" s="36">
        <v>0</v>
      </c>
      <c r="G168" s="36">
        <v>0</v>
      </c>
    </row>
    <row r="169" spans="1:7" x14ac:dyDescent="0.25">
      <c r="A169" s="34" t="s">
        <v>322</v>
      </c>
      <c r="B169" s="34">
        <f t="shared" si="2"/>
        <v>16</v>
      </c>
      <c r="C169" s="35" t="s">
        <v>551</v>
      </c>
      <c r="D169" s="36">
        <v>65</v>
      </c>
      <c r="E169" s="36">
        <v>0</v>
      </c>
      <c r="F169" s="36">
        <v>130</v>
      </c>
      <c r="G169" s="36">
        <v>195</v>
      </c>
    </row>
    <row r="170" spans="1:7" x14ac:dyDescent="0.25">
      <c r="A170" s="34" t="s">
        <v>323</v>
      </c>
      <c r="B170" s="34">
        <f t="shared" si="2"/>
        <v>16</v>
      </c>
      <c r="C170" s="35" t="s">
        <v>552</v>
      </c>
      <c r="D170" s="36">
        <v>63.5</v>
      </c>
      <c r="E170" s="36">
        <v>83.43</v>
      </c>
      <c r="F170" s="36">
        <v>98.43</v>
      </c>
      <c r="G170" s="36">
        <v>78.5</v>
      </c>
    </row>
    <row r="171" spans="1:7" x14ac:dyDescent="0.25">
      <c r="A171" s="34" t="s">
        <v>324</v>
      </c>
      <c r="B171" s="34">
        <f t="shared" si="2"/>
        <v>3</v>
      </c>
      <c r="C171" s="35" t="s">
        <v>553</v>
      </c>
      <c r="D171" s="36">
        <v>3135</v>
      </c>
      <c r="E171" s="36">
        <v>3285</v>
      </c>
      <c r="F171" s="36">
        <v>2235</v>
      </c>
      <c r="G171" s="36">
        <v>2085</v>
      </c>
    </row>
    <row r="172" spans="1:7" x14ac:dyDescent="0.25">
      <c r="A172" s="34" t="s">
        <v>325</v>
      </c>
      <c r="B172" s="34">
        <f t="shared" si="2"/>
        <v>4</v>
      </c>
      <c r="C172" s="35" t="s">
        <v>553</v>
      </c>
      <c r="D172" s="36">
        <v>3135</v>
      </c>
      <c r="E172" s="36">
        <v>3285</v>
      </c>
      <c r="F172" s="36">
        <v>2235</v>
      </c>
      <c r="G172" s="36">
        <v>2085</v>
      </c>
    </row>
    <row r="173" spans="1:7" x14ac:dyDescent="0.25">
      <c r="A173" s="34" t="s">
        <v>326</v>
      </c>
      <c r="B173" s="34">
        <f t="shared" si="2"/>
        <v>6</v>
      </c>
      <c r="C173" s="35" t="s">
        <v>554</v>
      </c>
      <c r="D173" s="36">
        <v>3135</v>
      </c>
      <c r="E173" s="36">
        <v>3285</v>
      </c>
      <c r="F173" s="36">
        <v>2235</v>
      </c>
      <c r="G173" s="36">
        <v>2085</v>
      </c>
    </row>
    <row r="174" spans="1:7" x14ac:dyDescent="0.25">
      <c r="A174" s="34" t="s">
        <v>327</v>
      </c>
      <c r="B174" s="34">
        <f t="shared" si="2"/>
        <v>8</v>
      </c>
      <c r="C174" s="35" t="s">
        <v>555</v>
      </c>
      <c r="D174" s="36">
        <v>3135</v>
      </c>
      <c r="E174" s="36">
        <v>3285</v>
      </c>
      <c r="F174" s="36">
        <v>2235</v>
      </c>
      <c r="G174" s="36">
        <v>2085</v>
      </c>
    </row>
    <row r="175" spans="1:7" x14ac:dyDescent="0.25">
      <c r="A175" s="34" t="s">
        <v>328</v>
      </c>
      <c r="B175" s="34">
        <f t="shared" si="2"/>
        <v>10</v>
      </c>
      <c r="C175" s="35" t="s">
        <v>555</v>
      </c>
      <c r="D175" s="36">
        <v>3135</v>
      </c>
      <c r="E175" s="36">
        <v>3285</v>
      </c>
      <c r="F175" s="36">
        <v>2235</v>
      </c>
      <c r="G175" s="36">
        <v>2085</v>
      </c>
    </row>
    <row r="176" spans="1:7" x14ac:dyDescent="0.25">
      <c r="A176" s="34" t="s">
        <v>329</v>
      </c>
      <c r="B176" s="34">
        <f t="shared" si="2"/>
        <v>12</v>
      </c>
      <c r="C176" s="35" t="s">
        <v>555</v>
      </c>
      <c r="D176" s="36">
        <v>3135</v>
      </c>
      <c r="E176" s="36">
        <v>3285</v>
      </c>
      <c r="F176" s="36">
        <v>2235</v>
      </c>
      <c r="G176" s="36">
        <v>2085</v>
      </c>
    </row>
    <row r="177" spans="1:7" x14ac:dyDescent="0.25">
      <c r="A177" s="34" t="s">
        <v>330</v>
      </c>
      <c r="B177" s="34">
        <f t="shared" si="2"/>
        <v>14</v>
      </c>
      <c r="C177" s="35" t="s">
        <v>555</v>
      </c>
      <c r="D177" s="36">
        <v>3135</v>
      </c>
      <c r="E177" s="36">
        <v>3285</v>
      </c>
      <c r="F177" s="36">
        <v>2235</v>
      </c>
      <c r="G177" s="36">
        <v>2085</v>
      </c>
    </row>
    <row r="178" spans="1:7" x14ac:dyDescent="0.25">
      <c r="A178" s="34" t="s">
        <v>331</v>
      </c>
      <c r="B178" s="34">
        <f t="shared" si="2"/>
        <v>16</v>
      </c>
      <c r="C178" s="35" t="s">
        <v>555</v>
      </c>
      <c r="D178" s="36">
        <v>3135</v>
      </c>
      <c r="E178" s="36">
        <v>3285</v>
      </c>
      <c r="F178" s="36">
        <v>2235</v>
      </c>
      <c r="G178" s="36">
        <v>2085</v>
      </c>
    </row>
    <row r="179" spans="1:7" x14ac:dyDescent="0.25">
      <c r="A179" s="34" t="s">
        <v>332</v>
      </c>
      <c r="B179" s="34">
        <f t="shared" si="2"/>
        <v>1</v>
      </c>
      <c r="C179" s="35" t="s">
        <v>556</v>
      </c>
      <c r="D179" s="36">
        <v>99510341.25</v>
      </c>
      <c r="E179" s="36">
        <v>0</v>
      </c>
      <c r="F179" s="36">
        <v>0</v>
      </c>
      <c r="G179" s="36">
        <v>99510341.25</v>
      </c>
    </row>
    <row r="180" spans="1:7" x14ac:dyDescent="0.25">
      <c r="A180" s="34" t="s">
        <v>333</v>
      </c>
      <c r="B180" s="34">
        <f t="shared" si="2"/>
        <v>2</v>
      </c>
      <c r="C180" s="35" t="s">
        <v>556</v>
      </c>
      <c r="D180" s="36">
        <v>99510341.25</v>
      </c>
      <c r="E180" s="36">
        <v>0</v>
      </c>
      <c r="F180" s="36">
        <v>0</v>
      </c>
      <c r="G180" s="36">
        <v>99510341.25</v>
      </c>
    </row>
    <row r="181" spans="1:7" x14ac:dyDescent="0.25">
      <c r="A181" s="34" t="s">
        <v>334</v>
      </c>
      <c r="B181" s="34">
        <f t="shared" si="2"/>
        <v>3</v>
      </c>
      <c r="C181" s="35" t="s">
        <v>557</v>
      </c>
      <c r="D181" s="36">
        <v>96000000</v>
      </c>
      <c r="E181" s="36">
        <v>0</v>
      </c>
      <c r="F181" s="36">
        <v>0</v>
      </c>
      <c r="G181" s="36">
        <v>96000000</v>
      </c>
    </row>
    <row r="182" spans="1:7" x14ac:dyDescent="0.25">
      <c r="A182" s="34" t="s">
        <v>335</v>
      </c>
      <c r="B182" s="34">
        <f t="shared" si="2"/>
        <v>4</v>
      </c>
      <c r="C182" s="35" t="s">
        <v>558</v>
      </c>
      <c r="D182" s="36">
        <v>96000000</v>
      </c>
      <c r="E182" s="36">
        <v>0</v>
      </c>
      <c r="F182" s="36">
        <v>0</v>
      </c>
      <c r="G182" s="36">
        <v>96000000</v>
      </c>
    </row>
    <row r="183" spans="1:7" x14ac:dyDescent="0.25">
      <c r="A183" s="34" t="s">
        <v>336</v>
      </c>
      <c r="B183" s="34">
        <f t="shared" si="2"/>
        <v>6</v>
      </c>
      <c r="C183" s="35" t="s">
        <v>559</v>
      </c>
      <c r="D183" s="36">
        <v>96000000</v>
      </c>
      <c r="E183" s="36">
        <v>0</v>
      </c>
      <c r="F183" s="36">
        <v>0</v>
      </c>
      <c r="G183" s="36">
        <v>96000000</v>
      </c>
    </row>
    <row r="184" spans="1:7" x14ac:dyDescent="0.25">
      <c r="A184" s="34" t="s">
        <v>337</v>
      </c>
      <c r="B184" s="34">
        <f t="shared" si="2"/>
        <v>8</v>
      </c>
      <c r="C184" s="35" t="s">
        <v>560</v>
      </c>
      <c r="D184" s="36">
        <v>96000000</v>
      </c>
      <c r="E184" s="36">
        <v>0</v>
      </c>
      <c r="F184" s="36">
        <v>0</v>
      </c>
      <c r="G184" s="36">
        <v>96000000</v>
      </c>
    </row>
    <row r="185" spans="1:7" x14ac:dyDescent="0.25">
      <c r="A185" s="34" t="s">
        <v>338</v>
      </c>
      <c r="B185" s="34">
        <f t="shared" si="2"/>
        <v>10</v>
      </c>
      <c r="C185" s="35" t="s">
        <v>560</v>
      </c>
      <c r="D185" s="36">
        <v>96000000</v>
      </c>
      <c r="E185" s="36">
        <v>0</v>
      </c>
      <c r="F185" s="36">
        <v>0</v>
      </c>
      <c r="G185" s="36">
        <v>96000000</v>
      </c>
    </row>
    <row r="186" spans="1:7" x14ac:dyDescent="0.25">
      <c r="A186" s="34" t="s">
        <v>339</v>
      </c>
      <c r="B186" s="34">
        <f t="shared" si="2"/>
        <v>12</v>
      </c>
      <c r="C186" s="35" t="s">
        <v>560</v>
      </c>
      <c r="D186" s="36">
        <v>96000000</v>
      </c>
      <c r="E186" s="36">
        <v>0</v>
      </c>
      <c r="F186" s="36">
        <v>0</v>
      </c>
      <c r="G186" s="36">
        <v>96000000</v>
      </c>
    </row>
    <row r="187" spans="1:7" x14ac:dyDescent="0.25">
      <c r="A187" s="34" t="s">
        <v>340</v>
      </c>
      <c r="B187" s="34">
        <f t="shared" si="2"/>
        <v>14</v>
      </c>
      <c r="C187" s="35" t="s">
        <v>560</v>
      </c>
      <c r="D187" s="36">
        <v>96000000</v>
      </c>
      <c r="E187" s="36">
        <v>0</v>
      </c>
      <c r="F187" s="36">
        <v>0</v>
      </c>
      <c r="G187" s="36">
        <v>96000000</v>
      </c>
    </row>
    <row r="188" spans="1:7" x14ac:dyDescent="0.25">
      <c r="A188" s="34" t="s">
        <v>341</v>
      </c>
      <c r="B188" s="34">
        <f t="shared" si="2"/>
        <v>16</v>
      </c>
      <c r="C188" s="35" t="s">
        <v>560</v>
      </c>
      <c r="D188" s="36">
        <v>96000000</v>
      </c>
      <c r="E188" s="36">
        <v>0</v>
      </c>
      <c r="F188" s="36">
        <v>0</v>
      </c>
      <c r="G188" s="36">
        <v>96000000</v>
      </c>
    </row>
    <row r="189" spans="1:7" x14ac:dyDescent="0.25">
      <c r="A189" s="34" t="s">
        <v>342</v>
      </c>
      <c r="B189" s="34">
        <f t="shared" si="2"/>
        <v>3</v>
      </c>
      <c r="C189" s="35" t="s">
        <v>561</v>
      </c>
      <c r="D189" s="36">
        <v>2828850.45</v>
      </c>
      <c r="E189" s="36">
        <v>0</v>
      </c>
      <c r="F189" s="36">
        <v>0</v>
      </c>
      <c r="G189" s="36">
        <v>2828850.45</v>
      </c>
    </row>
    <row r="190" spans="1:7" x14ac:dyDescent="0.25">
      <c r="A190" s="34" t="s">
        <v>343</v>
      </c>
      <c r="B190" s="34">
        <f t="shared" si="2"/>
        <v>4</v>
      </c>
      <c r="C190" s="35" t="s">
        <v>561</v>
      </c>
      <c r="D190" s="36">
        <v>2828850.45</v>
      </c>
      <c r="E190" s="36">
        <v>0</v>
      </c>
      <c r="F190" s="36">
        <v>0</v>
      </c>
      <c r="G190" s="36">
        <v>2828850.45</v>
      </c>
    </row>
    <row r="191" spans="1:7" x14ac:dyDescent="0.25">
      <c r="A191" s="34" t="s">
        <v>344</v>
      </c>
      <c r="B191" s="34">
        <f t="shared" si="2"/>
        <v>6</v>
      </c>
      <c r="C191" s="35" t="s">
        <v>562</v>
      </c>
      <c r="D191" s="36">
        <v>2828850.45</v>
      </c>
      <c r="E191" s="36">
        <v>0</v>
      </c>
      <c r="F191" s="36">
        <v>0</v>
      </c>
      <c r="G191" s="36">
        <v>2828850.45</v>
      </c>
    </row>
    <row r="192" spans="1:7" x14ac:dyDescent="0.25">
      <c r="A192" s="34" t="s">
        <v>345</v>
      </c>
      <c r="B192" s="34">
        <f t="shared" si="2"/>
        <v>8</v>
      </c>
      <c r="C192" s="35" t="s">
        <v>563</v>
      </c>
      <c r="D192" s="36">
        <v>2828850.45</v>
      </c>
      <c r="E192" s="36">
        <v>0</v>
      </c>
      <c r="F192" s="36">
        <v>0</v>
      </c>
      <c r="G192" s="36">
        <v>2828850.45</v>
      </c>
    </row>
    <row r="193" spans="1:7" x14ac:dyDescent="0.25">
      <c r="A193" s="34" t="s">
        <v>346</v>
      </c>
      <c r="B193" s="34">
        <f t="shared" si="2"/>
        <v>10</v>
      </c>
      <c r="C193" s="35" t="s">
        <v>563</v>
      </c>
      <c r="D193" s="36">
        <v>2828850.45</v>
      </c>
      <c r="E193" s="36">
        <v>0</v>
      </c>
      <c r="F193" s="36">
        <v>0</v>
      </c>
      <c r="G193" s="36">
        <v>2828850.45</v>
      </c>
    </row>
    <row r="194" spans="1:7" x14ac:dyDescent="0.25">
      <c r="A194" s="34" t="s">
        <v>347</v>
      </c>
      <c r="B194" s="34">
        <f t="shared" si="2"/>
        <v>12</v>
      </c>
      <c r="C194" s="35" t="s">
        <v>563</v>
      </c>
      <c r="D194" s="36">
        <v>2828850.45</v>
      </c>
      <c r="E194" s="36">
        <v>0</v>
      </c>
      <c r="F194" s="36">
        <v>0</v>
      </c>
      <c r="G194" s="36">
        <v>2828850.45</v>
      </c>
    </row>
    <row r="195" spans="1:7" x14ac:dyDescent="0.25">
      <c r="A195" s="34" t="s">
        <v>348</v>
      </c>
      <c r="B195" s="34">
        <f t="shared" ref="B195:B258" si="3">LEN(A195)</f>
        <v>14</v>
      </c>
      <c r="C195" s="35" t="s">
        <v>563</v>
      </c>
      <c r="D195" s="36">
        <v>2828850.45</v>
      </c>
      <c r="E195" s="36">
        <v>0</v>
      </c>
      <c r="F195" s="36">
        <v>0</v>
      </c>
      <c r="G195" s="36">
        <v>2828850.45</v>
      </c>
    </row>
    <row r="196" spans="1:7" x14ac:dyDescent="0.25">
      <c r="A196" s="34" t="s">
        <v>349</v>
      </c>
      <c r="B196" s="34">
        <f t="shared" si="3"/>
        <v>16</v>
      </c>
      <c r="C196" s="35" t="s">
        <v>563</v>
      </c>
      <c r="D196" s="36">
        <v>2828850.45</v>
      </c>
      <c r="E196" s="36">
        <v>0</v>
      </c>
      <c r="F196" s="36">
        <v>0</v>
      </c>
      <c r="G196" s="36">
        <v>2828850.45</v>
      </c>
    </row>
    <row r="197" spans="1:7" x14ac:dyDescent="0.25">
      <c r="A197" s="34" t="s">
        <v>350</v>
      </c>
      <c r="B197" s="34">
        <f t="shared" si="3"/>
        <v>3</v>
      </c>
      <c r="C197" s="35" t="s">
        <v>564</v>
      </c>
      <c r="D197" s="36">
        <v>681490.8</v>
      </c>
      <c r="E197" s="36">
        <v>0</v>
      </c>
      <c r="F197" s="36">
        <v>0</v>
      </c>
      <c r="G197" s="36">
        <v>681490.8</v>
      </c>
    </row>
    <row r="198" spans="1:7" x14ac:dyDescent="0.25">
      <c r="A198" s="34" t="s">
        <v>351</v>
      </c>
      <c r="B198" s="34">
        <f t="shared" si="3"/>
        <v>4</v>
      </c>
      <c r="C198" s="35" t="s">
        <v>564</v>
      </c>
      <c r="D198" s="36">
        <v>681490.8</v>
      </c>
      <c r="E198" s="36">
        <v>0</v>
      </c>
      <c r="F198" s="36">
        <v>0</v>
      </c>
      <c r="G198" s="36">
        <v>681490.8</v>
      </c>
    </row>
    <row r="199" spans="1:7" x14ac:dyDescent="0.25">
      <c r="A199" s="34" t="s">
        <v>352</v>
      </c>
      <c r="B199" s="34">
        <f t="shared" si="3"/>
        <v>6</v>
      </c>
      <c r="C199" s="35" t="s">
        <v>565</v>
      </c>
      <c r="D199" s="36">
        <v>681490.8</v>
      </c>
      <c r="E199" s="36">
        <v>0</v>
      </c>
      <c r="F199" s="36">
        <v>0</v>
      </c>
      <c r="G199" s="36">
        <v>681490.8</v>
      </c>
    </row>
    <row r="200" spans="1:7" x14ac:dyDescent="0.25">
      <c r="A200" s="34" t="s">
        <v>353</v>
      </c>
      <c r="B200" s="34">
        <f t="shared" si="3"/>
        <v>8</v>
      </c>
      <c r="C200" s="35" t="s">
        <v>566</v>
      </c>
      <c r="D200" s="36">
        <v>681490.8</v>
      </c>
      <c r="E200" s="36">
        <v>0</v>
      </c>
      <c r="F200" s="36">
        <v>0</v>
      </c>
      <c r="G200" s="36">
        <v>681490.8</v>
      </c>
    </row>
    <row r="201" spans="1:7" x14ac:dyDescent="0.25">
      <c r="A201" s="34" t="s">
        <v>354</v>
      </c>
      <c r="B201" s="34">
        <f t="shared" si="3"/>
        <v>10</v>
      </c>
      <c r="C201" s="35" t="s">
        <v>566</v>
      </c>
      <c r="D201" s="36">
        <v>681490.8</v>
      </c>
      <c r="E201" s="36">
        <v>0</v>
      </c>
      <c r="F201" s="36">
        <v>0</v>
      </c>
      <c r="G201" s="36">
        <v>681490.8</v>
      </c>
    </row>
    <row r="202" spans="1:7" x14ac:dyDescent="0.25">
      <c r="A202" s="34" t="s">
        <v>355</v>
      </c>
      <c r="B202" s="34">
        <f t="shared" si="3"/>
        <v>12</v>
      </c>
      <c r="C202" s="35" t="s">
        <v>566</v>
      </c>
      <c r="D202" s="36">
        <v>681490.8</v>
      </c>
      <c r="E202" s="36">
        <v>0</v>
      </c>
      <c r="F202" s="36">
        <v>0</v>
      </c>
      <c r="G202" s="36">
        <v>681490.8</v>
      </c>
    </row>
    <row r="203" spans="1:7" x14ac:dyDescent="0.25">
      <c r="A203" s="34" t="s">
        <v>356</v>
      </c>
      <c r="B203" s="34">
        <f t="shared" si="3"/>
        <v>14</v>
      </c>
      <c r="C203" s="35" t="s">
        <v>566</v>
      </c>
      <c r="D203" s="36">
        <v>681490.8</v>
      </c>
      <c r="E203" s="36">
        <v>0</v>
      </c>
      <c r="F203" s="36">
        <v>0</v>
      </c>
      <c r="G203" s="36">
        <v>681490.8</v>
      </c>
    </row>
    <row r="204" spans="1:7" x14ac:dyDescent="0.25">
      <c r="A204" s="34" t="s">
        <v>357</v>
      </c>
      <c r="B204" s="34">
        <f t="shared" si="3"/>
        <v>16</v>
      </c>
      <c r="C204" s="35" t="s">
        <v>566</v>
      </c>
      <c r="D204" s="36">
        <v>681490.8</v>
      </c>
      <c r="E204" s="36">
        <v>0</v>
      </c>
      <c r="F204" s="36">
        <v>0</v>
      </c>
      <c r="G204" s="36">
        <v>681490.8</v>
      </c>
    </row>
    <row r="205" spans="1:7" x14ac:dyDescent="0.25">
      <c r="A205" s="34" t="s">
        <v>358</v>
      </c>
      <c r="B205" s="34">
        <f t="shared" si="3"/>
        <v>8</v>
      </c>
      <c r="C205" s="35" t="s">
        <v>567</v>
      </c>
      <c r="D205" s="36">
        <v>0</v>
      </c>
      <c r="E205" s="36">
        <v>0</v>
      </c>
      <c r="F205" s="36">
        <v>0</v>
      </c>
      <c r="G205" s="36">
        <v>0</v>
      </c>
    </row>
    <row r="206" spans="1:7" x14ac:dyDescent="0.25">
      <c r="A206" s="34" t="s">
        <v>359</v>
      </c>
      <c r="B206" s="34">
        <f t="shared" si="3"/>
        <v>10</v>
      </c>
      <c r="C206" s="35" t="s">
        <v>567</v>
      </c>
      <c r="D206" s="36">
        <v>0</v>
      </c>
      <c r="E206" s="36">
        <v>0</v>
      </c>
      <c r="F206" s="36">
        <v>0</v>
      </c>
      <c r="G206" s="36">
        <v>0</v>
      </c>
    </row>
    <row r="207" spans="1:7" x14ac:dyDescent="0.25">
      <c r="A207" s="34" t="s">
        <v>360</v>
      </c>
      <c r="B207" s="34">
        <f t="shared" si="3"/>
        <v>12</v>
      </c>
      <c r="C207" s="35" t="s">
        <v>567</v>
      </c>
      <c r="D207" s="36">
        <v>0</v>
      </c>
      <c r="E207" s="36">
        <v>0</v>
      </c>
      <c r="F207" s="36">
        <v>0</v>
      </c>
      <c r="G207" s="36">
        <v>0</v>
      </c>
    </row>
    <row r="208" spans="1:7" x14ac:dyDescent="0.25">
      <c r="A208" s="34" t="s">
        <v>361</v>
      </c>
      <c r="B208" s="34">
        <f t="shared" si="3"/>
        <v>14</v>
      </c>
      <c r="C208" s="35" t="s">
        <v>567</v>
      </c>
      <c r="D208" s="36">
        <v>0</v>
      </c>
      <c r="E208" s="36">
        <v>0</v>
      </c>
      <c r="F208" s="36">
        <v>0</v>
      </c>
      <c r="G208" s="36">
        <v>0</v>
      </c>
    </row>
    <row r="209" spans="1:9" x14ac:dyDescent="0.25">
      <c r="A209" s="34" t="s">
        <v>362</v>
      </c>
      <c r="B209" s="34">
        <f t="shared" si="3"/>
        <v>16</v>
      </c>
      <c r="C209" s="35" t="s">
        <v>567</v>
      </c>
      <c r="D209" s="36">
        <v>0</v>
      </c>
      <c r="E209" s="36">
        <v>0</v>
      </c>
      <c r="F209" s="36">
        <v>0</v>
      </c>
      <c r="G209" s="36">
        <v>0</v>
      </c>
    </row>
    <row r="210" spans="1:9" x14ac:dyDescent="0.25">
      <c r="A210" s="34" t="s">
        <v>363</v>
      </c>
      <c r="B210" s="34">
        <f t="shared" si="3"/>
        <v>6</v>
      </c>
      <c r="C210" s="35" t="s">
        <v>568</v>
      </c>
      <c r="D210" s="36">
        <v>0</v>
      </c>
      <c r="E210" s="36">
        <v>0</v>
      </c>
      <c r="F210" s="36">
        <v>0</v>
      </c>
      <c r="G210" s="36">
        <v>0</v>
      </c>
    </row>
    <row r="211" spans="1:9" x14ac:dyDescent="0.25">
      <c r="A211" s="34" t="s">
        <v>364</v>
      </c>
      <c r="B211" s="34">
        <f t="shared" si="3"/>
        <v>8</v>
      </c>
      <c r="C211" s="35" t="s">
        <v>566</v>
      </c>
      <c r="D211" s="36">
        <v>0</v>
      </c>
      <c r="E211" s="36">
        <v>0</v>
      </c>
      <c r="F211" s="36">
        <v>0</v>
      </c>
      <c r="G211" s="36">
        <v>0</v>
      </c>
    </row>
    <row r="212" spans="1:9" x14ac:dyDescent="0.25">
      <c r="A212" s="34" t="s">
        <v>365</v>
      </c>
      <c r="B212" s="34">
        <f t="shared" si="3"/>
        <v>10</v>
      </c>
      <c r="C212" s="35" t="s">
        <v>566</v>
      </c>
      <c r="D212" s="36">
        <v>0</v>
      </c>
      <c r="E212" s="36">
        <v>0</v>
      </c>
      <c r="F212" s="36">
        <v>0</v>
      </c>
      <c r="G212" s="36">
        <v>0</v>
      </c>
    </row>
    <row r="213" spans="1:9" x14ac:dyDescent="0.25">
      <c r="A213" s="34" t="s">
        <v>366</v>
      </c>
      <c r="B213" s="34">
        <f t="shared" si="3"/>
        <v>12</v>
      </c>
      <c r="C213" s="35" t="s">
        <v>566</v>
      </c>
      <c r="D213" s="36">
        <v>0</v>
      </c>
      <c r="E213" s="36">
        <v>0</v>
      </c>
      <c r="F213" s="36">
        <v>0</v>
      </c>
      <c r="G213" s="36">
        <v>0</v>
      </c>
    </row>
    <row r="214" spans="1:9" x14ac:dyDescent="0.25">
      <c r="A214" s="34" t="s">
        <v>367</v>
      </c>
      <c r="B214" s="34">
        <f t="shared" si="3"/>
        <v>14</v>
      </c>
      <c r="C214" s="35" t="s">
        <v>566</v>
      </c>
      <c r="D214" s="36">
        <v>0</v>
      </c>
      <c r="E214" s="36">
        <v>0</v>
      </c>
      <c r="F214" s="36">
        <v>0</v>
      </c>
      <c r="G214" s="36">
        <v>0</v>
      </c>
    </row>
    <row r="215" spans="1:9" x14ac:dyDescent="0.25">
      <c r="A215" s="34" t="s">
        <v>368</v>
      </c>
      <c r="B215" s="34">
        <f t="shared" si="3"/>
        <v>16</v>
      </c>
      <c r="C215" s="35" t="s">
        <v>566</v>
      </c>
      <c r="D215" s="36">
        <v>0</v>
      </c>
      <c r="E215" s="36">
        <v>0</v>
      </c>
      <c r="F215" s="36">
        <v>0</v>
      </c>
      <c r="G215" s="36">
        <v>0</v>
      </c>
    </row>
    <row r="216" spans="1:9" x14ac:dyDescent="0.25">
      <c r="A216" s="34" t="s">
        <v>369</v>
      </c>
      <c r="B216" s="34">
        <f t="shared" si="3"/>
        <v>1</v>
      </c>
      <c r="C216" s="35" t="s">
        <v>569</v>
      </c>
      <c r="D216" s="36">
        <v>11273199.608200001</v>
      </c>
      <c r="E216" s="36">
        <v>219.18</v>
      </c>
      <c r="F216" s="36">
        <v>1359505.34</v>
      </c>
      <c r="G216" s="36">
        <v>12632485.768200001</v>
      </c>
    </row>
    <row r="217" spans="1:9" x14ac:dyDescent="0.25">
      <c r="A217" s="34" t="s">
        <v>370</v>
      </c>
      <c r="B217" s="34">
        <f t="shared" si="3"/>
        <v>2</v>
      </c>
      <c r="C217" s="35" t="s">
        <v>570</v>
      </c>
      <c r="D217" s="36">
        <v>131608.2182</v>
      </c>
      <c r="E217" s="36">
        <v>219.18</v>
      </c>
      <c r="F217" s="36">
        <v>897.91</v>
      </c>
      <c r="G217" s="36">
        <v>132286.94820000001</v>
      </c>
    </row>
    <row r="218" spans="1:9" x14ac:dyDescent="0.25">
      <c r="A218" s="34" t="s">
        <v>371</v>
      </c>
      <c r="B218" s="34">
        <f t="shared" si="3"/>
        <v>3</v>
      </c>
      <c r="C218" s="35" t="s">
        <v>570</v>
      </c>
      <c r="D218" s="36">
        <v>131608.2182</v>
      </c>
      <c r="E218" s="36">
        <v>219.18</v>
      </c>
      <c r="F218" s="36">
        <v>897.91</v>
      </c>
      <c r="G218" s="36">
        <v>132286.94820000001</v>
      </c>
    </row>
    <row r="219" spans="1:9" x14ac:dyDescent="0.25">
      <c r="A219" s="34" t="s">
        <v>372</v>
      </c>
      <c r="B219" s="34">
        <f t="shared" si="3"/>
        <v>4</v>
      </c>
      <c r="C219" s="35" t="s">
        <v>570</v>
      </c>
      <c r="D219" s="36">
        <v>69139.218200000003</v>
      </c>
      <c r="E219" s="36">
        <v>219.18</v>
      </c>
      <c r="F219" s="36">
        <v>897.91</v>
      </c>
      <c r="G219" s="36">
        <v>69817.948199999999</v>
      </c>
    </row>
    <row r="220" spans="1:9" x14ac:dyDescent="0.25">
      <c r="A220" s="34" t="s">
        <v>373</v>
      </c>
      <c r="B220" s="34">
        <f t="shared" si="3"/>
        <v>6</v>
      </c>
      <c r="C220" s="35" t="s">
        <v>441</v>
      </c>
      <c r="D220" s="36">
        <v>46954.29</v>
      </c>
      <c r="E220" s="36">
        <v>0</v>
      </c>
      <c r="F220" s="36">
        <v>0</v>
      </c>
      <c r="G220" s="36">
        <v>46954.29</v>
      </c>
      <c r="I220" s="37">
        <f>+G220+G226+G236+G245+G252+G261-G271-G280-G291-G299-G305-G312-G328-G334-G359-G372</f>
        <v>10165512.588200003</v>
      </c>
    </row>
    <row r="221" spans="1:9" x14ac:dyDescent="0.25">
      <c r="A221" s="34" t="s">
        <v>374</v>
      </c>
      <c r="B221" s="34">
        <f t="shared" si="3"/>
        <v>8</v>
      </c>
      <c r="C221" s="35" t="s">
        <v>571</v>
      </c>
      <c r="D221" s="36">
        <v>46954.29</v>
      </c>
      <c r="E221" s="36">
        <v>0</v>
      </c>
      <c r="F221" s="36">
        <v>0</v>
      </c>
      <c r="G221" s="36">
        <v>46954.29</v>
      </c>
    </row>
    <row r="222" spans="1:9" x14ac:dyDescent="0.25">
      <c r="A222" s="34" t="s">
        <v>375</v>
      </c>
      <c r="B222" s="34">
        <f t="shared" si="3"/>
        <v>10</v>
      </c>
      <c r="C222" s="35" t="s">
        <v>571</v>
      </c>
      <c r="D222" s="36">
        <v>46954.29</v>
      </c>
      <c r="E222" s="36">
        <v>0</v>
      </c>
      <c r="F222" s="36">
        <v>0</v>
      </c>
      <c r="G222" s="36">
        <v>46954.29</v>
      </c>
    </row>
    <row r="223" spans="1:9" x14ac:dyDescent="0.25">
      <c r="A223" s="34" t="s">
        <v>376</v>
      </c>
      <c r="B223" s="34">
        <f t="shared" si="3"/>
        <v>12</v>
      </c>
      <c r="C223" s="35" t="s">
        <v>572</v>
      </c>
      <c r="D223" s="36">
        <v>46954.29</v>
      </c>
      <c r="E223" s="36">
        <v>0</v>
      </c>
      <c r="F223" s="36">
        <v>0</v>
      </c>
      <c r="G223" s="36">
        <v>46954.29</v>
      </c>
    </row>
    <row r="224" spans="1:9" x14ac:dyDescent="0.25">
      <c r="A224" s="34" t="s">
        <v>377</v>
      </c>
      <c r="B224" s="34">
        <f t="shared" si="3"/>
        <v>14</v>
      </c>
      <c r="C224" s="35" t="s">
        <v>445</v>
      </c>
      <c r="D224" s="36">
        <v>46954.29</v>
      </c>
      <c r="E224" s="36">
        <v>0</v>
      </c>
      <c r="F224" s="36">
        <v>0</v>
      </c>
      <c r="G224" s="36">
        <v>46954.29</v>
      </c>
    </row>
    <row r="225" spans="1:7" x14ac:dyDescent="0.25">
      <c r="A225" s="34" t="s">
        <v>378</v>
      </c>
      <c r="B225" s="34">
        <f t="shared" si="3"/>
        <v>16</v>
      </c>
      <c r="C225" s="35" t="s">
        <v>446</v>
      </c>
      <c r="D225" s="36">
        <v>46954.29</v>
      </c>
      <c r="E225" s="36">
        <v>0</v>
      </c>
      <c r="F225" s="36">
        <v>0</v>
      </c>
      <c r="G225" s="36">
        <v>46954.29</v>
      </c>
    </row>
    <row r="226" spans="1:7" x14ac:dyDescent="0.25">
      <c r="A226" s="34" t="s">
        <v>379</v>
      </c>
      <c r="B226" s="34">
        <f t="shared" si="3"/>
        <v>6</v>
      </c>
      <c r="C226" s="35" t="s">
        <v>573</v>
      </c>
      <c r="D226" s="36">
        <v>22184.928199999998</v>
      </c>
      <c r="E226" s="36">
        <v>219.18</v>
      </c>
      <c r="F226" s="36">
        <v>897.91</v>
      </c>
      <c r="G226" s="36">
        <v>22863.658200000002</v>
      </c>
    </row>
    <row r="227" spans="1:7" x14ac:dyDescent="0.25">
      <c r="A227" s="34" t="s">
        <v>380</v>
      </c>
      <c r="B227" s="34">
        <f t="shared" si="3"/>
        <v>8</v>
      </c>
      <c r="C227" s="35" t="s">
        <v>574</v>
      </c>
      <c r="D227" s="36">
        <v>22184.928199999998</v>
      </c>
      <c r="E227" s="36">
        <v>219.18</v>
      </c>
      <c r="F227" s="36">
        <v>897.91</v>
      </c>
      <c r="G227" s="36">
        <v>22863.658200000002</v>
      </c>
    </row>
    <row r="228" spans="1:7" x14ac:dyDescent="0.25">
      <c r="A228" s="34" t="s">
        <v>381</v>
      </c>
      <c r="B228" s="34">
        <f t="shared" si="3"/>
        <v>10</v>
      </c>
      <c r="C228" s="35" t="s">
        <v>574</v>
      </c>
      <c r="D228" s="36">
        <v>22184.928199999998</v>
      </c>
      <c r="E228" s="36">
        <v>219.18</v>
      </c>
      <c r="F228" s="36">
        <v>897.91</v>
      </c>
      <c r="G228" s="36">
        <v>22863.658200000002</v>
      </c>
    </row>
    <row r="229" spans="1:7" x14ac:dyDescent="0.25">
      <c r="A229" s="34" t="s">
        <v>382</v>
      </c>
      <c r="B229" s="34">
        <f t="shared" si="3"/>
        <v>12</v>
      </c>
      <c r="C229" s="35" t="s">
        <v>429</v>
      </c>
      <c r="D229" s="36">
        <v>10420.5337</v>
      </c>
      <c r="E229" s="36">
        <v>219.18</v>
      </c>
      <c r="F229" s="36">
        <v>558.17999999999995</v>
      </c>
      <c r="G229" s="36">
        <v>10759.5337</v>
      </c>
    </row>
    <row r="230" spans="1:7" x14ac:dyDescent="0.25">
      <c r="A230" s="34" t="s">
        <v>383</v>
      </c>
      <c r="B230" s="34">
        <f t="shared" si="3"/>
        <v>14</v>
      </c>
      <c r="C230" s="35" t="s">
        <v>429</v>
      </c>
      <c r="D230" s="36">
        <v>10420.5337</v>
      </c>
      <c r="E230" s="36">
        <v>219.18</v>
      </c>
      <c r="F230" s="36">
        <v>558.17999999999995</v>
      </c>
      <c r="G230" s="36">
        <v>10759.5337</v>
      </c>
    </row>
    <row r="231" spans="1:7" x14ac:dyDescent="0.25">
      <c r="A231" s="34" t="s">
        <v>384</v>
      </c>
      <c r="B231" s="34">
        <f t="shared" si="3"/>
        <v>16</v>
      </c>
      <c r="C231" s="35" t="s">
        <v>575</v>
      </c>
      <c r="D231" s="36">
        <v>10420.5337</v>
      </c>
      <c r="E231" s="36">
        <v>219.18</v>
      </c>
      <c r="F231" s="36">
        <v>558.17999999999995</v>
      </c>
      <c r="G231" s="36">
        <v>10759.5337</v>
      </c>
    </row>
    <row r="232" spans="1:7" x14ac:dyDescent="0.25">
      <c r="A232" s="34" t="s">
        <v>385</v>
      </c>
      <c r="B232" s="34">
        <f t="shared" si="3"/>
        <v>12</v>
      </c>
      <c r="C232" s="35" t="s">
        <v>434</v>
      </c>
      <c r="D232" s="36">
        <v>11764.3945</v>
      </c>
      <c r="E232" s="36">
        <v>0</v>
      </c>
      <c r="F232" s="36">
        <v>339.73</v>
      </c>
      <c r="G232" s="36">
        <v>12104.1245</v>
      </c>
    </row>
    <row r="233" spans="1:7" x14ac:dyDescent="0.25">
      <c r="A233" s="34" t="s">
        <v>386</v>
      </c>
      <c r="B233" s="34">
        <f t="shared" si="3"/>
        <v>14</v>
      </c>
      <c r="C233" s="35" t="s">
        <v>434</v>
      </c>
      <c r="D233" s="36">
        <v>11764.3945</v>
      </c>
      <c r="E233" s="36">
        <v>0</v>
      </c>
      <c r="F233" s="36">
        <v>339.73</v>
      </c>
      <c r="G233" s="36">
        <v>12104.1245</v>
      </c>
    </row>
    <row r="234" spans="1:7" x14ac:dyDescent="0.25">
      <c r="A234" s="34" t="s">
        <v>387</v>
      </c>
      <c r="B234" s="34">
        <f t="shared" si="3"/>
        <v>16</v>
      </c>
      <c r="C234" s="35" t="s">
        <v>576</v>
      </c>
      <c r="D234" s="36">
        <v>11764.3945</v>
      </c>
      <c r="E234" s="36">
        <v>0</v>
      </c>
      <c r="F234" s="36">
        <v>339.73</v>
      </c>
      <c r="G234" s="36">
        <v>12104.1245</v>
      </c>
    </row>
    <row r="235" spans="1:7" x14ac:dyDescent="0.25">
      <c r="A235" s="34" t="s">
        <v>388</v>
      </c>
      <c r="B235" s="34">
        <f t="shared" si="3"/>
        <v>4</v>
      </c>
      <c r="C235" s="35" t="s">
        <v>577</v>
      </c>
      <c r="D235" s="36">
        <v>62469</v>
      </c>
      <c r="E235" s="36">
        <v>0</v>
      </c>
      <c r="F235" s="36">
        <v>0</v>
      </c>
      <c r="G235" s="36">
        <v>62469</v>
      </c>
    </row>
    <row r="236" spans="1:7" x14ac:dyDescent="0.25">
      <c r="A236" s="34" t="s">
        <v>389</v>
      </c>
      <c r="B236" s="34">
        <f t="shared" si="3"/>
        <v>6</v>
      </c>
      <c r="C236" s="35" t="s">
        <v>578</v>
      </c>
      <c r="D236" s="36">
        <v>62469</v>
      </c>
      <c r="E236" s="36">
        <v>0</v>
      </c>
      <c r="F236" s="36">
        <v>0</v>
      </c>
      <c r="G236" s="36">
        <v>62469</v>
      </c>
    </row>
    <row r="237" spans="1:7" x14ac:dyDescent="0.25">
      <c r="A237" s="34" t="s">
        <v>390</v>
      </c>
      <c r="B237" s="34">
        <f t="shared" si="3"/>
        <v>8</v>
      </c>
      <c r="C237" s="35" t="s">
        <v>579</v>
      </c>
      <c r="D237" s="36">
        <v>62469</v>
      </c>
      <c r="E237" s="36">
        <v>0</v>
      </c>
      <c r="F237" s="36">
        <v>0</v>
      </c>
      <c r="G237" s="36">
        <v>62469</v>
      </c>
    </row>
    <row r="238" spans="1:7" x14ac:dyDescent="0.25">
      <c r="A238" s="34" t="s">
        <v>391</v>
      </c>
      <c r="B238" s="34">
        <f t="shared" si="3"/>
        <v>10</v>
      </c>
      <c r="C238" s="35" t="s">
        <v>579</v>
      </c>
      <c r="D238" s="36">
        <v>62469</v>
      </c>
      <c r="E238" s="36">
        <v>0</v>
      </c>
      <c r="F238" s="36">
        <v>0</v>
      </c>
      <c r="G238" s="36">
        <v>62469</v>
      </c>
    </row>
    <row r="239" spans="1:7" x14ac:dyDescent="0.25">
      <c r="A239" s="34" t="s">
        <v>392</v>
      </c>
      <c r="B239" s="34">
        <f t="shared" si="3"/>
        <v>12</v>
      </c>
      <c r="C239" s="35" t="s">
        <v>579</v>
      </c>
      <c r="D239" s="36">
        <v>62469</v>
      </c>
      <c r="E239" s="36">
        <v>0</v>
      </c>
      <c r="F239" s="36">
        <v>0</v>
      </c>
      <c r="G239" s="36">
        <v>62469</v>
      </c>
    </row>
    <row r="240" spans="1:7" x14ac:dyDescent="0.25">
      <c r="A240" s="34" t="s">
        <v>393</v>
      </c>
      <c r="B240" s="34">
        <f t="shared" si="3"/>
        <v>14</v>
      </c>
      <c r="C240" s="35" t="s">
        <v>579</v>
      </c>
      <c r="D240" s="36">
        <v>62469</v>
      </c>
      <c r="E240" s="36">
        <v>0</v>
      </c>
      <c r="F240" s="36">
        <v>0</v>
      </c>
      <c r="G240" s="36">
        <v>62469</v>
      </c>
    </row>
    <row r="241" spans="1:7" x14ac:dyDescent="0.25">
      <c r="A241" s="34" t="s">
        <v>394</v>
      </c>
      <c r="B241" s="34">
        <f t="shared" si="3"/>
        <v>16</v>
      </c>
      <c r="C241" s="35" t="s">
        <v>580</v>
      </c>
      <c r="D241" s="36">
        <v>62469</v>
      </c>
      <c r="E241" s="36">
        <v>0</v>
      </c>
      <c r="F241" s="36">
        <v>0</v>
      </c>
      <c r="G241" s="36">
        <v>62469</v>
      </c>
    </row>
    <row r="242" spans="1:7" x14ac:dyDescent="0.25">
      <c r="A242" s="34" t="s">
        <v>395</v>
      </c>
      <c r="B242" s="34">
        <f t="shared" si="3"/>
        <v>2</v>
      </c>
      <c r="C242" s="35" t="s">
        <v>581</v>
      </c>
      <c r="D242" s="36">
        <v>11141591.390000001</v>
      </c>
      <c r="E242" s="36">
        <v>0</v>
      </c>
      <c r="F242" s="36">
        <v>1358607.43</v>
      </c>
      <c r="G242" s="36">
        <v>12500198.82</v>
      </c>
    </row>
    <row r="243" spans="1:7" x14ac:dyDescent="0.25">
      <c r="A243" s="34" t="s">
        <v>396</v>
      </c>
      <c r="B243" s="34">
        <f t="shared" si="3"/>
        <v>3</v>
      </c>
      <c r="C243" s="35" t="s">
        <v>581</v>
      </c>
      <c r="D243" s="36">
        <v>11141591.390000001</v>
      </c>
      <c r="E243" s="36">
        <v>0</v>
      </c>
      <c r="F243" s="36">
        <v>1358607.43</v>
      </c>
      <c r="G243" s="36">
        <v>12500198.82</v>
      </c>
    </row>
    <row r="244" spans="1:7" x14ac:dyDescent="0.25">
      <c r="A244" s="34" t="s">
        <v>397</v>
      </c>
      <c r="B244" s="34">
        <f t="shared" si="3"/>
        <v>4</v>
      </c>
      <c r="C244" s="35" t="s">
        <v>581</v>
      </c>
      <c r="D244" s="36">
        <v>11141591.390000001</v>
      </c>
      <c r="E244" s="36">
        <v>0</v>
      </c>
      <c r="F244" s="36">
        <v>1358607.43</v>
      </c>
      <c r="G244" s="36">
        <v>12500198.82</v>
      </c>
    </row>
    <row r="245" spans="1:7" x14ac:dyDescent="0.25">
      <c r="A245" s="34" t="s">
        <v>398</v>
      </c>
      <c r="B245" s="34">
        <f t="shared" si="3"/>
        <v>6</v>
      </c>
      <c r="C245" s="35" t="s">
        <v>582</v>
      </c>
      <c r="D245" s="36">
        <v>0</v>
      </c>
      <c r="E245" s="36">
        <v>0</v>
      </c>
      <c r="F245" s="36">
        <v>0</v>
      </c>
      <c r="G245" s="36">
        <v>0</v>
      </c>
    </row>
    <row r="246" spans="1:7" x14ac:dyDescent="0.25">
      <c r="A246" s="34" t="s">
        <v>399</v>
      </c>
      <c r="B246" s="34">
        <f t="shared" si="3"/>
        <v>8</v>
      </c>
      <c r="C246" s="35" t="s">
        <v>583</v>
      </c>
      <c r="D246" s="36">
        <v>0</v>
      </c>
      <c r="E246" s="36">
        <v>0</v>
      </c>
      <c r="F246" s="36">
        <v>0</v>
      </c>
      <c r="G246" s="36">
        <v>0</v>
      </c>
    </row>
    <row r="247" spans="1:7" x14ac:dyDescent="0.25">
      <c r="A247" s="34" t="s">
        <v>400</v>
      </c>
      <c r="B247" s="34">
        <f t="shared" si="3"/>
        <v>10</v>
      </c>
      <c r="C247" s="35" t="s">
        <v>583</v>
      </c>
      <c r="D247" s="36">
        <v>0</v>
      </c>
      <c r="E247" s="36">
        <v>0</v>
      </c>
      <c r="F247" s="36">
        <v>0</v>
      </c>
      <c r="G247" s="36">
        <v>0</v>
      </c>
    </row>
    <row r="248" spans="1:7" x14ac:dyDescent="0.25">
      <c r="A248" s="34" t="s">
        <v>401</v>
      </c>
      <c r="B248" s="34">
        <f t="shared" si="3"/>
        <v>12</v>
      </c>
      <c r="C248" s="35" t="s">
        <v>583</v>
      </c>
      <c r="D248" s="36">
        <v>0</v>
      </c>
      <c r="E248" s="36">
        <v>0</v>
      </c>
      <c r="F248" s="36">
        <v>0</v>
      </c>
      <c r="G248" s="36">
        <v>0</v>
      </c>
    </row>
    <row r="249" spans="1:7" x14ac:dyDescent="0.25">
      <c r="A249" s="34" t="s">
        <v>402</v>
      </c>
      <c r="B249" s="34">
        <f t="shared" si="3"/>
        <v>14</v>
      </c>
      <c r="C249" s="35" t="s">
        <v>584</v>
      </c>
      <c r="D249" s="36">
        <v>0</v>
      </c>
      <c r="E249" s="36">
        <v>0</v>
      </c>
      <c r="F249" s="36">
        <v>0</v>
      </c>
      <c r="G249" s="36">
        <v>0</v>
      </c>
    </row>
    <row r="250" spans="1:7" x14ac:dyDescent="0.25">
      <c r="A250" s="34" t="s">
        <v>403</v>
      </c>
      <c r="B250" s="34">
        <f t="shared" si="3"/>
        <v>16</v>
      </c>
      <c r="C250" s="35" t="s">
        <v>459</v>
      </c>
      <c r="D250" s="36">
        <v>0</v>
      </c>
      <c r="E250" s="36">
        <v>0</v>
      </c>
      <c r="F250" s="36">
        <v>0</v>
      </c>
      <c r="G250" s="36">
        <v>0</v>
      </c>
    </row>
    <row r="251" spans="1:7" x14ac:dyDescent="0.25">
      <c r="A251" s="34" t="s">
        <v>404</v>
      </c>
      <c r="B251" s="34">
        <f t="shared" si="3"/>
        <v>16</v>
      </c>
      <c r="C251" s="35" t="s">
        <v>460</v>
      </c>
      <c r="D251" s="36">
        <v>0</v>
      </c>
      <c r="E251" s="36">
        <v>0</v>
      </c>
      <c r="F251" s="36">
        <v>0</v>
      </c>
      <c r="G251" s="36">
        <v>0</v>
      </c>
    </row>
    <row r="252" spans="1:7" x14ac:dyDescent="0.25">
      <c r="A252" s="34" t="s">
        <v>405</v>
      </c>
      <c r="B252" s="34">
        <f t="shared" si="3"/>
        <v>6</v>
      </c>
      <c r="C252" s="35" t="s">
        <v>545</v>
      </c>
      <c r="D252" s="36">
        <v>11130453.609999999</v>
      </c>
      <c r="E252" s="36">
        <v>0</v>
      </c>
      <c r="F252" s="36">
        <v>1358063.18</v>
      </c>
      <c r="G252" s="36">
        <v>12488516.789999999</v>
      </c>
    </row>
    <row r="253" spans="1:7" x14ac:dyDescent="0.25">
      <c r="A253" s="34" t="s">
        <v>406</v>
      </c>
      <c r="B253" s="34">
        <f t="shared" si="3"/>
        <v>8</v>
      </c>
      <c r="C253" s="35" t="s">
        <v>469</v>
      </c>
      <c r="D253" s="36">
        <v>11130453.609999999</v>
      </c>
      <c r="E253" s="36">
        <v>0</v>
      </c>
      <c r="F253" s="36">
        <v>1358063.18</v>
      </c>
      <c r="G253" s="36">
        <v>12488516.789999999</v>
      </c>
    </row>
    <row r="254" spans="1:7" x14ac:dyDescent="0.25">
      <c r="A254" s="34" t="s">
        <v>407</v>
      </c>
      <c r="B254" s="34">
        <f t="shared" si="3"/>
        <v>10</v>
      </c>
      <c r="C254" s="35" t="s">
        <v>469</v>
      </c>
      <c r="D254" s="36">
        <v>11130453.609999999</v>
      </c>
      <c r="E254" s="36">
        <v>0</v>
      </c>
      <c r="F254" s="36">
        <v>1358063.18</v>
      </c>
      <c r="G254" s="36">
        <v>12488516.789999999</v>
      </c>
    </row>
    <row r="255" spans="1:7" x14ac:dyDescent="0.25">
      <c r="A255" s="34" t="s">
        <v>408</v>
      </c>
      <c r="B255" s="34">
        <f t="shared" si="3"/>
        <v>12</v>
      </c>
      <c r="C255" s="35" t="s">
        <v>469</v>
      </c>
      <c r="D255" s="36">
        <v>11130453.609999999</v>
      </c>
      <c r="E255" s="36">
        <v>0</v>
      </c>
      <c r="F255" s="36">
        <v>1358063.18</v>
      </c>
      <c r="G255" s="36">
        <v>12488516.789999999</v>
      </c>
    </row>
    <row r="256" spans="1:7" x14ac:dyDescent="0.25">
      <c r="A256" s="34" t="s">
        <v>409</v>
      </c>
      <c r="B256" s="34">
        <f t="shared" si="3"/>
        <v>14</v>
      </c>
      <c r="C256" s="35" t="s">
        <v>469</v>
      </c>
      <c r="D256" s="36">
        <v>11130453.609999999</v>
      </c>
      <c r="E256" s="36">
        <v>0</v>
      </c>
      <c r="F256" s="36">
        <v>1358063.18</v>
      </c>
      <c r="G256" s="36">
        <v>12488516.789999999</v>
      </c>
    </row>
    <row r="257" spans="1:7" x14ac:dyDescent="0.25">
      <c r="A257" s="34" t="s">
        <v>410</v>
      </c>
      <c r="B257" s="34">
        <f t="shared" si="3"/>
        <v>16</v>
      </c>
      <c r="C257" s="35" t="s">
        <v>430</v>
      </c>
      <c r="D257" s="36">
        <v>9125813.2599999998</v>
      </c>
      <c r="E257" s="36">
        <v>0</v>
      </c>
      <c r="F257" s="36">
        <v>1021271.91</v>
      </c>
      <c r="G257" s="36">
        <v>10147085.17</v>
      </c>
    </row>
    <row r="258" spans="1:7" x14ac:dyDescent="0.25">
      <c r="A258" s="34" t="s">
        <v>411</v>
      </c>
      <c r="B258" s="34">
        <f t="shared" si="3"/>
        <v>16</v>
      </c>
      <c r="C258" s="35" t="s">
        <v>459</v>
      </c>
      <c r="D258" s="36">
        <v>661829.56000000006</v>
      </c>
      <c r="E258" s="36">
        <v>0</v>
      </c>
      <c r="F258" s="36">
        <v>239157.97</v>
      </c>
      <c r="G258" s="36">
        <v>900987.53</v>
      </c>
    </row>
    <row r="259" spans="1:7" x14ac:dyDescent="0.25">
      <c r="A259" s="34" t="s">
        <v>412</v>
      </c>
      <c r="B259" s="34">
        <f t="shared" ref="B259:B322" si="4">LEN(A259)</f>
        <v>16</v>
      </c>
      <c r="C259" s="35" t="s">
        <v>460</v>
      </c>
      <c r="D259" s="36">
        <v>1208990.07</v>
      </c>
      <c r="E259" s="36">
        <v>0</v>
      </c>
      <c r="F259" s="36">
        <v>92111.32</v>
      </c>
      <c r="G259" s="36">
        <v>1301101.3899999999</v>
      </c>
    </row>
    <row r="260" spans="1:7" x14ac:dyDescent="0.25">
      <c r="A260" s="34" t="s">
        <v>413</v>
      </c>
      <c r="B260" s="34">
        <f t="shared" si="4"/>
        <v>16</v>
      </c>
      <c r="C260" s="35" t="s">
        <v>472</v>
      </c>
      <c r="D260" s="36">
        <v>133820.72</v>
      </c>
      <c r="E260" s="36">
        <v>0</v>
      </c>
      <c r="F260" s="36">
        <v>5521.98</v>
      </c>
      <c r="G260" s="36">
        <v>139342.70000000001</v>
      </c>
    </row>
    <row r="261" spans="1:7" x14ac:dyDescent="0.25">
      <c r="A261" s="34" t="s">
        <v>414</v>
      </c>
      <c r="B261" s="34">
        <f t="shared" si="4"/>
        <v>6</v>
      </c>
      <c r="C261" s="35" t="s">
        <v>585</v>
      </c>
      <c r="D261" s="36">
        <v>11137.78</v>
      </c>
      <c r="E261" s="36">
        <v>0</v>
      </c>
      <c r="F261" s="36">
        <v>544.25</v>
      </c>
      <c r="G261" s="36">
        <v>11682.03</v>
      </c>
    </row>
    <row r="262" spans="1:7" x14ac:dyDescent="0.25">
      <c r="A262" s="34" t="s">
        <v>415</v>
      </c>
      <c r="B262" s="34">
        <f t="shared" si="4"/>
        <v>8</v>
      </c>
      <c r="C262" s="35" t="s">
        <v>450</v>
      </c>
      <c r="D262" s="36">
        <v>11137.78</v>
      </c>
      <c r="E262" s="36">
        <v>0</v>
      </c>
      <c r="F262" s="36">
        <v>544.25</v>
      </c>
      <c r="G262" s="36">
        <v>11682.03</v>
      </c>
    </row>
    <row r="263" spans="1:7" x14ac:dyDescent="0.25">
      <c r="A263" s="34" t="s">
        <v>416</v>
      </c>
      <c r="B263" s="34">
        <f t="shared" si="4"/>
        <v>10</v>
      </c>
      <c r="C263" s="35" t="s">
        <v>450</v>
      </c>
      <c r="D263" s="36">
        <v>11137.78</v>
      </c>
      <c r="E263" s="36">
        <v>0</v>
      </c>
      <c r="F263" s="36">
        <v>544.25</v>
      </c>
      <c r="G263" s="36">
        <v>11682.03</v>
      </c>
    </row>
    <row r="264" spans="1:7" x14ac:dyDescent="0.25">
      <c r="A264" s="34" t="s">
        <v>417</v>
      </c>
      <c r="B264" s="34">
        <f t="shared" si="4"/>
        <v>12</v>
      </c>
      <c r="C264" s="35" t="s">
        <v>450</v>
      </c>
      <c r="D264" s="36">
        <v>11137.78</v>
      </c>
      <c r="E264" s="36">
        <v>0</v>
      </c>
      <c r="F264" s="36">
        <v>544.25</v>
      </c>
      <c r="G264" s="36">
        <v>11682.03</v>
      </c>
    </row>
    <row r="265" spans="1:7" x14ac:dyDescent="0.25">
      <c r="A265" s="34" t="s">
        <v>418</v>
      </c>
      <c r="B265" s="34">
        <f t="shared" si="4"/>
        <v>14</v>
      </c>
      <c r="C265" s="35" t="s">
        <v>451</v>
      </c>
      <c r="D265" s="36">
        <v>11137.78</v>
      </c>
      <c r="E265" s="36">
        <v>0</v>
      </c>
      <c r="F265" s="36">
        <v>544.25</v>
      </c>
      <c r="G265" s="36">
        <v>11682.03</v>
      </c>
    </row>
    <row r="266" spans="1:7" x14ac:dyDescent="0.25">
      <c r="A266" s="34" t="s">
        <v>419</v>
      </c>
      <c r="B266" s="34">
        <f t="shared" si="4"/>
        <v>16</v>
      </c>
      <c r="C266" s="35" t="s">
        <v>451</v>
      </c>
      <c r="D266" s="36">
        <v>11137.78</v>
      </c>
      <c r="E266" s="36">
        <v>0</v>
      </c>
      <c r="F266" s="36">
        <v>544.25</v>
      </c>
      <c r="G266" s="36">
        <v>11682.03</v>
      </c>
    </row>
    <row r="267" spans="1:7" x14ac:dyDescent="0.25">
      <c r="A267" s="34" t="s">
        <v>173</v>
      </c>
      <c r="B267" s="34">
        <f t="shared" si="4"/>
        <v>1</v>
      </c>
      <c r="C267" s="35" t="s">
        <v>485</v>
      </c>
      <c r="D267" s="36">
        <v>1085071.8899999999</v>
      </c>
      <c r="E267" s="36">
        <v>100513.4</v>
      </c>
      <c r="F267" s="36">
        <v>1992.85</v>
      </c>
      <c r="G267" s="36">
        <v>1183592.44</v>
      </c>
    </row>
    <row r="268" spans="1:7" x14ac:dyDescent="0.25">
      <c r="A268" s="34" t="s">
        <v>174</v>
      </c>
      <c r="B268" s="34">
        <f t="shared" si="4"/>
        <v>2</v>
      </c>
      <c r="C268" s="35" t="s">
        <v>486</v>
      </c>
      <c r="D268" s="36">
        <v>1083835.6200000001</v>
      </c>
      <c r="E268" s="36">
        <v>98520.55</v>
      </c>
      <c r="F268" s="36">
        <v>0</v>
      </c>
      <c r="G268" s="36">
        <v>1182356.17</v>
      </c>
    </row>
    <row r="269" spans="1:7" x14ac:dyDescent="0.25">
      <c r="A269" s="34" t="s">
        <v>175</v>
      </c>
      <c r="B269" s="34">
        <f t="shared" si="4"/>
        <v>3</v>
      </c>
      <c r="C269" s="35" t="s">
        <v>486</v>
      </c>
      <c r="D269" s="36">
        <v>1083835.6200000001</v>
      </c>
      <c r="E269" s="36">
        <v>98520.55</v>
      </c>
      <c r="F269" s="36">
        <v>0</v>
      </c>
      <c r="G269" s="36">
        <v>1182356.17</v>
      </c>
    </row>
    <row r="270" spans="1:7" x14ac:dyDescent="0.25">
      <c r="A270" s="34" t="s">
        <v>176</v>
      </c>
      <c r="B270" s="34">
        <f t="shared" si="4"/>
        <v>4</v>
      </c>
      <c r="C270" s="35" t="s">
        <v>487</v>
      </c>
      <c r="D270" s="36">
        <v>1083835.6200000001</v>
      </c>
      <c r="E270" s="36">
        <v>98520.55</v>
      </c>
      <c r="F270" s="36">
        <v>0</v>
      </c>
      <c r="G270" s="36">
        <v>1182356.17</v>
      </c>
    </row>
    <row r="271" spans="1:7" x14ac:dyDescent="0.25">
      <c r="A271" s="34" t="s">
        <v>177</v>
      </c>
      <c r="B271" s="34">
        <f t="shared" si="4"/>
        <v>6</v>
      </c>
      <c r="C271" s="35" t="s">
        <v>488</v>
      </c>
      <c r="D271" s="36">
        <v>1083835.6200000001</v>
      </c>
      <c r="E271" s="36">
        <v>98520.55</v>
      </c>
      <c r="F271" s="36">
        <v>0</v>
      </c>
      <c r="G271" s="36">
        <v>1182356.17</v>
      </c>
    </row>
    <row r="272" spans="1:7" x14ac:dyDescent="0.25">
      <c r="A272" s="34" t="s">
        <v>178</v>
      </c>
      <c r="B272" s="34">
        <f t="shared" si="4"/>
        <v>8</v>
      </c>
      <c r="C272" s="35" t="s">
        <v>489</v>
      </c>
      <c r="D272" s="36">
        <v>1083835.6200000001</v>
      </c>
      <c r="E272" s="36">
        <v>98520.55</v>
      </c>
      <c r="F272" s="36">
        <v>0</v>
      </c>
      <c r="G272" s="36">
        <v>1182356.17</v>
      </c>
    </row>
    <row r="273" spans="1:7" x14ac:dyDescent="0.25">
      <c r="A273" s="34" t="s">
        <v>179</v>
      </c>
      <c r="B273" s="34">
        <f t="shared" si="4"/>
        <v>10</v>
      </c>
      <c r="C273" s="35" t="s">
        <v>489</v>
      </c>
      <c r="D273" s="36">
        <v>1083835.6200000001</v>
      </c>
      <c r="E273" s="36">
        <v>98520.55</v>
      </c>
      <c r="F273" s="36">
        <v>0</v>
      </c>
      <c r="G273" s="36">
        <v>1182356.17</v>
      </c>
    </row>
    <row r="274" spans="1:7" x14ac:dyDescent="0.25">
      <c r="A274" s="34" t="s">
        <v>180</v>
      </c>
      <c r="B274" s="34">
        <f t="shared" si="4"/>
        <v>12</v>
      </c>
      <c r="C274" s="35" t="s">
        <v>489</v>
      </c>
      <c r="D274" s="36">
        <v>1083835.6200000001</v>
      </c>
      <c r="E274" s="36">
        <v>98520.55</v>
      </c>
      <c r="F274" s="36">
        <v>0</v>
      </c>
      <c r="G274" s="36">
        <v>1182356.17</v>
      </c>
    </row>
    <row r="275" spans="1:7" x14ac:dyDescent="0.25">
      <c r="A275" s="34" t="s">
        <v>181</v>
      </c>
      <c r="B275" s="34">
        <f t="shared" si="4"/>
        <v>14</v>
      </c>
      <c r="C275" s="35" t="s">
        <v>489</v>
      </c>
      <c r="D275" s="36">
        <v>1083835.6200000001</v>
      </c>
      <c r="E275" s="36">
        <v>98520.55</v>
      </c>
      <c r="F275" s="36">
        <v>0</v>
      </c>
      <c r="G275" s="36">
        <v>1182356.17</v>
      </c>
    </row>
    <row r="276" spans="1:7" x14ac:dyDescent="0.25">
      <c r="A276" s="34" t="s">
        <v>182</v>
      </c>
      <c r="B276" s="34">
        <f t="shared" si="4"/>
        <v>16</v>
      </c>
      <c r="C276" s="35" t="s">
        <v>490</v>
      </c>
      <c r="D276" s="36">
        <v>1083835.6200000001</v>
      </c>
      <c r="E276" s="36">
        <v>98520.55</v>
      </c>
      <c r="F276" s="36">
        <v>0</v>
      </c>
      <c r="G276" s="36">
        <v>1182356.17</v>
      </c>
    </row>
    <row r="277" spans="1:7" x14ac:dyDescent="0.25">
      <c r="A277" s="34" t="s">
        <v>183</v>
      </c>
      <c r="B277" s="34">
        <f t="shared" si="4"/>
        <v>2</v>
      </c>
      <c r="C277" s="35" t="s">
        <v>491</v>
      </c>
      <c r="D277" s="36">
        <v>1236.27</v>
      </c>
      <c r="E277" s="36">
        <v>1992.85</v>
      </c>
      <c r="F277" s="36">
        <v>1992.85</v>
      </c>
      <c r="G277" s="36">
        <v>1236.27</v>
      </c>
    </row>
    <row r="278" spans="1:7" x14ac:dyDescent="0.25">
      <c r="A278" s="34" t="s">
        <v>184</v>
      </c>
      <c r="B278" s="34">
        <f t="shared" si="4"/>
        <v>3</v>
      </c>
      <c r="C278" s="35" t="s">
        <v>491</v>
      </c>
      <c r="D278" s="36">
        <v>1236.27</v>
      </c>
      <c r="E278" s="36">
        <v>1992.85</v>
      </c>
      <c r="F278" s="36">
        <v>1992.85</v>
      </c>
      <c r="G278" s="36">
        <v>1236.27</v>
      </c>
    </row>
    <row r="279" spans="1:7" x14ac:dyDescent="0.25">
      <c r="A279" s="34" t="s">
        <v>185</v>
      </c>
      <c r="B279" s="34">
        <f t="shared" si="4"/>
        <v>4</v>
      </c>
      <c r="C279" s="35" t="s">
        <v>492</v>
      </c>
      <c r="D279" s="36">
        <v>1236.27</v>
      </c>
      <c r="E279" s="36">
        <v>1992.85</v>
      </c>
      <c r="F279" s="36">
        <v>1992.85</v>
      </c>
      <c r="G279" s="36">
        <v>1236.27</v>
      </c>
    </row>
    <row r="280" spans="1:7" x14ac:dyDescent="0.25">
      <c r="A280" s="34" t="s">
        <v>186</v>
      </c>
      <c r="B280" s="34">
        <f t="shared" si="4"/>
        <v>6</v>
      </c>
      <c r="C280" s="35" t="s">
        <v>493</v>
      </c>
      <c r="D280" s="36">
        <v>1236.27</v>
      </c>
      <c r="E280" s="36">
        <v>1992.85</v>
      </c>
      <c r="F280" s="36">
        <v>1992.85</v>
      </c>
      <c r="G280" s="36">
        <v>1236.27</v>
      </c>
    </row>
    <row r="281" spans="1:7" x14ac:dyDescent="0.25">
      <c r="A281" s="34" t="s">
        <v>187</v>
      </c>
      <c r="B281" s="34">
        <f t="shared" si="4"/>
        <v>8</v>
      </c>
      <c r="C281" s="35" t="s">
        <v>494</v>
      </c>
      <c r="D281" s="36">
        <v>1236.27</v>
      </c>
      <c r="E281" s="36">
        <v>1992.85</v>
      </c>
      <c r="F281" s="36">
        <v>1992.85</v>
      </c>
      <c r="G281" s="36">
        <v>1236.27</v>
      </c>
    </row>
    <row r="282" spans="1:7" x14ac:dyDescent="0.25">
      <c r="A282" s="34" t="s">
        <v>188</v>
      </c>
      <c r="B282" s="34">
        <f t="shared" si="4"/>
        <v>10</v>
      </c>
      <c r="C282" s="35" t="s">
        <v>494</v>
      </c>
      <c r="D282" s="36">
        <v>1236.27</v>
      </c>
      <c r="E282" s="36">
        <v>1992.85</v>
      </c>
      <c r="F282" s="36">
        <v>1992.85</v>
      </c>
      <c r="G282" s="36">
        <v>1236.27</v>
      </c>
    </row>
    <row r="283" spans="1:7" x14ac:dyDescent="0.25">
      <c r="A283" s="34" t="s">
        <v>189</v>
      </c>
      <c r="B283" s="34">
        <f t="shared" si="4"/>
        <v>12</v>
      </c>
      <c r="C283" s="35" t="s">
        <v>495</v>
      </c>
      <c r="D283" s="36">
        <v>1236.27</v>
      </c>
      <c r="E283" s="36">
        <v>1992.85</v>
      </c>
      <c r="F283" s="36">
        <v>1992.85</v>
      </c>
      <c r="G283" s="36">
        <v>1236.27</v>
      </c>
    </row>
    <row r="284" spans="1:7" x14ac:dyDescent="0.25">
      <c r="A284" s="34" t="s">
        <v>190</v>
      </c>
      <c r="B284" s="34">
        <f t="shared" si="4"/>
        <v>14</v>
      </c>
      <c r="C284" s="35" t="s">
        <v>496</v>
      </c>
      <c r="D284" s="36">
        <v>1236.27</v>
      </c>
      <c r="E284" s="36">
        <v>1992.85</v>
      </c>
      <c r="F284" s="36">
        <v>1992.85</v>
      </c>
      <c r="G284" s="36">
        <v>1236.27</v>
      </c>
    </row>
    <row r="285" spans="1:7" x14ac:dyDescent="0.25">
      <c r="A285" s="34" t="s">
        <v>191</v>
      </c>
      <c r="B285" s="34">
        <f t="shared" si="4"/>
        <v>16</v>
      </c>
      <c r="C285" s="35" t="s">
        <v>497</v>
      </c>
      <c r="D285" s="36">
        <v>0</v>
      </c>
      <c r="E285" s="36">
        <v>0</v>
      </c>
      <c r="F285" s="36">
        <v>0</v>
      </c>
      <c r="G285" s="36">
        <v>0</v>
      </c>
    </row>
    <row r="286" spans="1:7" x14ac:dyDescent="0.25">
      <c r="A286" s="34" t="s">
        <v>192</v>
      </c>
      <c r="B286" s="34">
        <f t="shared" si="4"/>
        <v>16</v>
      </c>
      <c r="C286" s="35" t="s">
        <v>498</v>
      </c>
      <c r="D286" s="36">
        <v>1236.27</v>
      </c>
      <c r="E286" s="36">
        <v>1992.85</v>
      </c>
      <c r="F286" s="36">
        <v>1992.85</v>
      </c>
      <c r="G286" s="36">
        <v>1236.27</v>
      </c>
    </row>
    <row r="287" spans="1:7" x14ac:dyDescent="0.25">
      <c r="A287" s="34" t="s">
        <v>193</v>
      </c>
      <c r="B287" s="34">
        <f t="shared" si="4"/>
        <v>1</v>
      </c>
      <c r="C287" s="35" t="s">
        <v>499</v>
      </c>
      <c r="D287" s="36">
        <v>1191003.05</v>
      </c>
      <c r="E287" s="36">
        <v>92377.69</v>
      </c>
      <c r="F287" s="36">
        <v>0</v>
      </c>
      <c r="G287" s="36">
        <v>1283380.74</v>
      </c>
    </row>
    <row r="288" spans="1:7" x14ac:dyDescent="0.25">
      <c r="A288" s="34" t="s">
        <v>194</v>
      </c>
      <c r="B288" s="34">
        <f t="shared" si="4"/>
        <v>2</v>
      </c>
      <c r="C288" s="35" t="s">
        <v>500</v>
      </c>
      <c r="D288" s="36">
        <v>1191003.05</v>
      </c>
      <c r="E288" s="36">
        <v>92377.69</v>
      </c>
      <c r="F288" s="36">
        <v>0</v>
      </c>
      <c r="G288" s="36">
        <v>1283380.74</v>
      </c>
    </row>
    <row r="289" spans="1:7" x14ac:dyDescent="0.25">
      <c r="A289" s="34" t="s">
        <v>195</v>
      </c>
      <c r="B289" s="34">
        <f t="shared" si="4"/>
        <v>3</v>
      </c>
      <c r="C289" s="35" t="s">
        <v>501</v>
      </c>
      <c r="D289" s="36">
        <v>19500</v>
      </c>
      <c r="E289" s="36">
        <v>6000</v>
      </c>
      <c r="F289" s="36">
        <v>0</v>
      </c>
      <c r="G289" s="36">
        <v>25500</v>
      </c>
    </row>
    <row r="290" spans="1:7" x14ac:dyDescent="0.25">
      <c r="A290" s="34" t="s">
        <v>196</v>
      </c>
      <c r="B290" s="34">
        <f t="shared" si="4"/>
        <v>4</v>
      </c>
      <c r="C290" s="35" t="s">
        <v>501</v>
      </c>
      <c r="D290" s="36">
        <v>19500</v>
      </c>
      <c r="E290" s="36">
        <v>6000</v>
      </c>
      <c r="F290" s="36">
        <v>0</v>
      </c>
      <c r="G290" s="36">
        <v>25500</v>
      </c>
    </row>
    <row r="291" spans="1:7" x14ac:dyDescent="0.25">
      <c r="A291" s="34" t="s">
        <v>197</v>
      </c>
      <c r="B291" s="34">
        <f t="shared" si="4"/>
        <v>6</v>
      </c>
      <c r="C291" s="35" t="s">
        <v>502</v>
      </c>
      <c r="D291" s="36">
        <v>19500</v>
      </c>
      <c r="E291" s="36">
        <v>6000</v>
      </c>
      <c r="F291" s="36">
        <v>0</v>
      </c>
      <c r="G291" s="36">
        <v>25500</v>
      </c>
    </row>
    <row r="292" spans="1:7" x14ac:dyDescent="0.25">
      <c r="A292" s="34" t="s">
        <v>198</v>
      </c>
      <c r="B292" s="34">
        <f t="shared" si="4"/>
        <v>8</v>
      </c>
      <c r="C292" s="35" t="s">
        <v>503</v>
      </c>
      <c r="D292" s="36">
        <v>19500</v>
      </c>
      <c r="E292" s="36">
        <v>6000</v>
      </c>
      <c r="F292" s="36">
        <v>0</v>
      </c>
      <c r="G292" s="36">
        <v>25500</v>
      </c>
    </row>
    <row r="293" spans="1:7" x14ac:dyDescent="0.25">
      <c r="A293" s="34" t="s">
        <v>199</v>
      </c>
      <c r="B293" s="34">
        <f t="shared" si="4"/>
        <v>10</v>
      </c>
      <c r="C293" s="35" t="s">
        <v>503</v>
      </c>
      <c r="D293" s="36">
        <v>19500</v>
      </c>
      <c r="E293" s="36">
        <v>6000</v>
      </c>
      <c r="F293" s="36">
        <v>0</v>
      </c>
      <c r="G293" s="36">
        <v>25500</v>
      </c>
    </row>
    <row r="294" spans="1:7" x14ac:dyDescent="0.25">
      <c r="A294" s="34" t="s">
        <v>200</v>
      </c>
      <c r="B294" s="34">
        <f t="shared" si="4"/>
        <v>12</v>
      </c>
      <c r="C294" s="35" t="s">
        <v>503</v>
      </c>
      <c r="D294" s="36">
        <v>19500</v>
      </c>
      <c r="E294" s="36">
        <v>6000</v>
      </c>
      <c r="F294" s="36">
        <v>0</v>
      </c>
      <c r="G294" s="36">
        <v>25500</v>
      </c>
    </row>
    <row r="295" spans="1:7" x14ac:dyDescent="0.25">
      <c r="A295" s="34" t="s">
        <v>201</v>
      </c>
      <c r="B295" s="34">
        <f t="shared" si="4"/>
        <v>14</v>
      </c>
      <c r="C295" s="35" t="s">
        <v>503</v>
      </c>
      <c r="D295" s="36">
        <v>19500</v>
      </c>
      <c r="E295" s="36">
        <v>6000</v>
      </c>
      <c r="F295" s="36">
        <v>0</v>
      </c>
      <c r="G295" s="36">
        <v>25500</v>
      </c>
    </row>
    <row r="296" spans="1:7" x14ac:dyDescent="0.25">
      <c r="A296" s="34" t="s">
        <v>202</v>
      </c>
      <c r="B296" s="34">
        <f t="shared" si="4"/>
        <v>16</v>
      </c>
      <c r="C296" s="35" t="s">
        <v>503</v>
      </c>
      <c r="D296" s="36">
        <v>19500</v>
      </c>
      <c r="E296" s="36">
        <v>6000</v>
      </c>
      <c r="F296" s="36">
        <v>0</v>
      </c>
      <c r="G296" s="36">
        <v>25500</v>
      </c>
    </row>
    <row r="297" spans="1:7" x14ac:dyDescent="0.25">
      <c r="A297" s="34" t="s">
        <v>203</v>
      </c>
      <c r="B297" s="34">
        <f t="shared" si="4"/>
        <v>3</v>
      </c>
      <c r="C297" s="35" t="s">
        <v>504</v>
      </c>
      <c r="D297" s="36">
        <v>241397.43</v>
      </c>
      <c r="E297" s="36">
        <v>26726.34</v>
      </c>
      <c r="F297" s="36">
        <v>0</v>
      </c>
      <c r="G297" s="36">
        <v>268123.77</v>
      </c>
    </row>
    <row r="298" spans="1:7" x14ac:dyDescent="0.25">
      <c r="A298" s="34" t="s">
        <v>204</v>
      </c>
      <c r="B298" s="34">
        <f t="shared" si="4"/>
        <v>4</v>
      </c>
      <c r="C298" s="35" t="s">
        <v>504</v>
      </c>
      <c r="D298" s="36">
        <v>241397.43</v>
      </c>
      <c r="E298" s="36">
        <v>26726.34</v>
      </c>
      <c r="F298" s="36">
        <v>0</v>
      </c>
      <c r="G298" s="36">
        <v>268123.77</v>
      </c>
    </row>
    <row r="299" spans="1:7" x14ac:dyDescent="0.25">
      <c r="A299" s="34" t="s">
        <v>205</v>
      </c>
      <c r="B299" s="34">
        <f t="shared" si="4"/>
        <v>6</v>
      </c>
      <c r="C299" s="35" t="s">
        <v>505</v>
      </c>
      <c r="D299" s="36">
        <v>455</v>
      </c>
      <c r="E299" s="36">
        <v>0</v>
      </c>
      <c r="F299" s="36">
        <v>0</v>
      </c>
      <c r="G299" s="36">
        <v>455</v>
      </c>
    </row>
    <row r="300" spans="1:7" x14ac:dyDescent="0.25">
      <c r="A300" s="34" t="s">
        <v>206</v>
      </c>
      <c r="B300" s="34">
        <f t="shared" si="4"/>
        <v>8</v>
      </c>
      <c r="C300" s="35" t="s">
        <v>506</v>
      </c>
      <c r="D300" s="36">
        <v>455</v>
      </c>
      <c r="E300" s="36">
        <v>0</v>
      </c>
      <c r="F300" s="36">
        <v>0</v>
      </c>
      <c r="G300" s="36">
        <v>455</v>
      </c>
    </row>
    <row r="301" spans="1:7" x14ac:dyDescent="0.25">
      <c r="A301" s="34" t="s">
        <v>207</v>
      </c>
      <c r="B301" s="34">
        <f t="shared" si="4"/>
        <v>10</v>
      </c>
      <c r="C301" s="35" t="s">
        <v>506</v>
      </c>
      <c r="D301" s="36">
        <v>455</v>
      </c>
      <c r="E301" s="36">
        <v>0</v>
      </c>
      <c r="F301" s="36">
        <v>0</v>
      </c>
      <c r="G301" s="36">
        <v>455</v>
      </c>
    </row>
    <row r="302" spans="1:7" x14ac:dyDescent="0.25">
      <c r="A302" s="34" t="s">
        <v>208</v>
      </c>
      <c r="B302" s="34">
        <f t="shared" si="4"/>
        <v>12</v>
      </c>
      <c r="C302" s="35" t="s">
        <v>506</v>
      </c>
      <c r="D302" s="36">
        <v>455</v>
      </c>
      <c r="E302" s="36">
        <v>0</v>
      </c>
      <c r="F302" s="36">
        <v>0</v>
      </c>
      <c r="G302" s="36">
        <v>455</v>
      </c>
    </row>
    <row r="303" spans="1:7" x14ac:dyDescent="0.25">
      <c r="A303" s="34" t="s">
        <v>209</v>
      </c>
      <c r="B303" s="34">
        <f t="shared" si="4"/>
        <v>14</v>
      </c>
      <c r="C303" s="35" t="s">
        <v>506</v>
      </c>
      <c r="D303" s="36">
        <v>455</v>
      </c>
      <c r="E303" s="36">
        <v>0</v>
      </c>
      <c r="F303" s="36">
        <v>0</v>
      </c>
      <c r="G303" s="36">
        <v>455</v>
      </c>
    </row>
    <row r="304" spans="1:7" x14ac:dyDescent="0.25">
      <c r="A304" s="34" t="s">
        <v>210</v>
      </c>
      <c r="B304" s="34">
        <f t="shared" si="4"/>
        <v>16</v>
      </c>
      <c r="C304" s="35" t="s">
        <v>506</v>
      </c>
      <c r="D304" s="36">
        <v>455</v>
      </c>
      <c r="E304" s="36">
        <v>0</v>
      </c>
      <c r="F304" s="36">
        <v>0</v>
      </c>
      <c r="G304" s="36">
        <v>455</v>
      </c>
    </row>
    <row r="305" spans="1:7" x14ac:dyDescent="0.25">
      <c r="A305" s="34" t="s">
        <v>211</v>
      </c>
      <c r="B305" s="34">
        <f t="shared" si="4"/>
        <v>6</v>
      </c>
      <c r="C305" s="35" t="s">
        <v>507</v>
      </c>
      <c r="D305" s="36">
        <v>24346.28</v>
      </c>
      <c r="E305" s="36">
        <v>0</v>
      </c>
      <c r="F305" s="36">
        <v>0</v>
      </c>
      <c r="G305" s="36">
        <v>24346.28</v>
      </c>
    </row>
    <row r="306" spans="1:7" x14ac:dyDescent="0.25">
      <c r="A306" s="34" t="s">
        <v>212</v>
      </c>
      <c r="B306" s="34">
        <f t="shared" si="4"/>
        <v>8</v>
      </c>
      <c r="C306" s="35" t="s">
        <v>508</v>
      </c>
      <c r="D306" s="36">
        <v>24346.28</v>
      </c>
      <c r="E306" s="36">
        <v>0</v>
      </c>
      <c r="F306" s="36">
        <v>0</v>
      </c>
      <c r="G306" s="36">
        <v>24346.28</v>
      </c>
    </row>
    <row r="307" spans="1:7" x14ac:dyDescent="0.25">
      <c r="A307" s="34" t="s">
        <v>213</v>
      </c>
      <c r="B307" s="34">
        <f t="shared" si="4"/>
        <v>10</v>
      </c>
      <c r="C307" s="35" t="s">
        <v>508</v>
      </c>
      <c r="D307" s="36">
        <v>24346.28</v>
      </c>
      <c r="E307" s="36">
        <v>0</v>
      </c>
      <c r="F307" s="36">
        <v>0</v>
      </c>
      <c r="G307" s="36">
        <v>24346.28</v>
      </c>
    </row>
    <row r="308" spans="1:7" x14ac:dyDescent="0.25">
      <c r="A308" s="34" t="s">
        <v>214</v>
      </c>
      <c r="B308" s="34">
        <f t="shared" si="4"/>
        <v>12</v>
      </c>
      <c r="C308" s="35" t="s">
        <v>508</v>
      </c>
      <c r="D308" s="36">
        <v>24346.28</v>
      </c>
      <c r="E308" s="36">
        <v>0</v>
      </c>
      <c r="F308" s="36">
        <v>0</v>
      </c>
      <c r="G308" s="36">
        <v>24346.28</v>
      </c>
    </row>
    <row r="309" spans="1:7" x14ac:dyDescent="0.25">
      <c r="A309" s="34" t="s">
        <v>215</v>
      </c>
      <c r="B309" s="34">
        <f t="shared" si="4"/>
        <v>14</v>
      </c>
      <c r="C309" s="35" t="s">
        <v>508</v>
      </c>
      <c r="D309" s="36">
        <v>24346.28</v>
      </c>
      <c r="E309" s="36">
        <v>0</v>
      </c>
      <c r="F309" s="36">
        <v>0</v>
      </c>
      <c r="G309" s="36">
        <v>24346.28</v>
      </c>
    </row>
    <row r="310" spans="1:7" x14ac:dyDescent="0.25">
      <c r="A310" s="34" t="s">
        <v>216</v>
      </c>
      <c r="B310" s="34">
        <f t="shared" si="4"/>
        <v>16</v>
      </c>
      <c r="C310" s="35" t="s">
        <v>509</v>
      </c>
      <c r="D310" s="36">
        <v>24346.28</v>
      </c>
      <c r="E310" s="36">
        <v>0</v>
      </c>
      <c r="F310" s="36">
        <v>0</v>
      </c>
      <c r="G310" s="36">
        <v>24346.28</v>
      </c>
    </row>
    <row r="311" spans="1:7" x14ac:dyDescent="0.25">
      <c r="A311" s="34" t="s">
        <v>217</v>
      </c>
      <c r="B311" s="34">
        <f t="shared" si="4"/>
        <v>16</v>
      </c>
      <c r="C311" s="35" t="s">
        <v>510</v>
      </c>
      <c r="D311" s="36">
        <v>0</v>
      </c>
      <c r="E311" s="36">
        <v>0</v>
      </c>
      <c r="F311" s="36">
        <v>0</v>
      </c>
      <c r="G311" s="36">
        <v>0</v>
      </c>
    </row>
    <row r="312" spans="1:7" x14ac:dyDescent="0.25">
      <c r="A312" s="34" t="s">
        <v>218</v>
      </c>
      <c r="B312" s="34">
        <f t="shared" si="4"/>
        <v>6</v>
      </c>
      <c r="C312" s="35" t="s">
        <v>511</v>
      </c>
      <c r="D312" s="36">
        <v>31621.21</v>
      </c>
      <c r="E312" s="36">
        <v>10449.99</v>
      </c>
      <c r="F312" s="36">
        <v>0</v>
      </c>
      <c r="G312" s="36">
        <v>42071.199999999997</v>
      </c>
    </row>
    <row r="313" spans="1:7" x14ac:dyDescent="0.25">
      <c r="A313" s="34" t="s">
        <v>219</v>
      </c>
      <c r="B313" s="34">
        <f t="shared" si="4"/>
        <v>8</v>
      </c>
      <c r="C313" s="35" t="s">
        <v>512</v>
      </c>
      <c r="D313" s="36">
        <v>7699.96</v>
      </c>
      <c r="E313" s="36">
        <v>699.99</v>
      </c>
      <c r="F313" s="36">
        <v>0</v>
      </c>
      <c r="G313" s="36">
        <v>8399.9500000000007</v>
      </c>
    </row>
    <row r="314" spans="1:7" x14ac:dyDescent="0.25">
      <c r="A314" s="34" t="s">
        <v>220</v>
      </c>
      <c r="B314" s="34">
        <f t="shared" si="4"/>
        <v>10</v>
      </c>
      <c r="C314" s="35" t="s">
        <v>512</v>
      </c>
      <c r="D314" s="36">
        <v>7699.96</v>
      </c>
      <c r="E314" s="36">
        <v>699.99</v>
      </c>
      <c r="F314" s="36">
        <v>0</v>
      </c>
      <c r="G314" s="36">
        <v>8399.9500000000007</v>
      </c>
    </row>
    <row r="315" spans="1:7" x14ac:dyDescent="0.25">
      <c r="A315" s="34" t="s">
        <v>221</v>
      </c>
      <c r="B315" s="34">
        <f t="shared" si="4"/>
        <v>12</v>
      </c>
      <c r="C315" s="35" t="s">
        <v>512</v>
      </c>
      <c r="D315" s="36">
        <v>7699.96</v>
      </c>
      <c r="E315" s="36">
        <v>699.99</v>
      </c>
      <c r="F315" s="36">
        <v>0</v>
      </c>
      <c r="G315" s="36">
        <v>8399.9500000000007</v>
      </c>
    </row>
    <row r="316" spans="1:7" x14ac:dyDescent="0.25">
      <c r="A316" s="34" t="s">
        <v>222</v>
      </c>
      <c r="B316" s="34">
        <f t="shared" si="4"/>
        <v>14</v>
      </c>
      <c r="C316" s="35" t="s">
        <v>512</v>
      </c>
      <c r="D316" s="36">
        <v>7699.96</v>
      </c>
      <c r="E316" s="36">
        <v>699.99</v>
      </c>
      <c r="F316" s="36">
        <v>0</v>
      </c>
      <c r="G316" s="36">
        <v>8399.9500000000007</v>
      </c>
    </row>
    <row r="317" spans="1:7" x14ac:dyDescent="0.25">
      <c r="A317" s="34" t="s">
        <v>223</v>
      </c>
      <c r="B317" s="34">
        <f t="shared" si="4"/>
        <v>16</v>
      </c>
      <c r="C317" s="35" t="s">
        <v>513</v>
      </c>
      <c r="D317" s="36">
        <v>7699.96</v>
      </c>
      <c r="E317" s="36">
        <v>699.99</v>
      </c>
      <c r="F317" s="36">
        <v>0</v>
      </c>
      <c r="G317" s="36">
        <v>8399.9500000000007</v>
      </c>
    </row>
    <row r="318" spans="1:7" x14ac:dyDescent="0.25">
      <c r="A318" s="34" t="s">
        <v>224</v>
      </c>
      <c r="B318" s="34">
        <f t="shared" si="4"/>
        <v>8</v>
      </c>
      <c r="C318" s="35" t="s">
        <v>514</v>
      </c>
      <c r="D318" s="36">
        <v>16921.25</v>
      </c>
      <c r="E318" s="36">
        <v>6250</v>
      </c>
      <c r="F318" s="36">
        <v>0</v>
      </c>
      <c r="G318" s="36">
        <v>23171.25</v>
      </c>
    </row>
    <row r="319" spans="1:7" x14ac:dyDescent="0.25">
      <c r="A319" s="34" t="s">
        <v>225</v>
      </c>
      <c r="B319" s="34">
        <f t="shared" si="4"/>
        <v>10</v>
      </c>
      <c r="C319" s="35" t="s">
        <v>514</v>
      </c>
      <c r="D319" s="36">
        <v>16921.25</v>
      </c>
      <c r="E319" s="36">
        <v>6250</v>
      </c>
      <c r="F319" s="36">
        <v>0</v>
      </c>
      <c r="G319" s="36">
        <v>23171.25</v>
      </c>
    </row>
    <row r="320" spans="1:7" x14ac:dyDescent="0.25">
      <c r="A320" s="34" t="s">
        <v>226</v>
      </c>
      <c r="B320" s="34">
        <f t="shared" si="4"/>
        <v>12</v>
      </c>
      <c r="C320" s="35" t="s">
        <v>514</v>
      </c>
      <c r="D320" s="36">
        <v>16921.25</v>
      </c>
      <c r="E320" s="36">
        <v>6250</v>
      </c>
      <c r="F320" s="36">
        <v>0</v>
      </c>
      <c r="G320" s="36">
        <v>23171.25</v>
      </c>
    </row>
    <row r="321" spans="1:7" x14ac:dyDescent="0.25">
      <c r="A321" s="34" t="s">
        <v>227</v>
      </c>
      <c r="B321" s="34">
        <f t="shared" si="4"/>
        <v>14</v>
      </c>
      <c r="C321" s="35" t="s">
        <v>514</v>
      </c>
      <c r="D321" s="36">
        <v>16921.25</v>
      </c>
      <c r="E321" s="36">
        <v>6250</v>
      </c>
      <c r="F321" s="36">
        <v>0</v>
      </c>
      <c r="G321" s="36">
        <v>23171.25</v>
      </c>
    </row>
    <row r="322" spans="1:7" x14ac:dyDescent="0.25">
      <c r="A322" s="34" t="s">
        <v>228</v>
      </c>
      <c r="B322" s="34">
        <f t="shared" si="4"/>
        <v>16</v>
      </c>
      <c r="C322" s="35" t="s">
        <v>511</v>
      </c>
      <c r="D322" s="36">
        <v>16921.25</v>
      </c>
      <c r="E322" s="36">
        <v>6250</v>
      </c>
      <c r="F322" s="36">
        <v>0</v>
      </c>
      <c r="G322" s="36">
        <v>23171.25</v>
      </c>
    </row>
    <row r="323" spans="1:7" x14ac:dyDescent="0.25">
      <c r="A323" s="34" t="s">
        <v>229</v>
      </c>
      <c r="B323" s="34">
        <f t="shared" ref="B323:B377" si="5">LEN(A323)</f>
        <v>8</v>
      </c>
      <c r="C323" s="35" t="s">
        <v>515</v>
      </c>
      <c r="D323" s="36">
        <v>7000</v>
      </c>
      <c r="E323" s="36">
        <v>3500</v>
      </c>
      <c r="F323" s="36">
        <v>0</v>
      </c>
      <c r="G323" s="36">
        <v>10500</v>
      </c>
    </row>
    <row r="324" spans="1:7" x14ac:dyDescent="0.25">
      <c r="A324" s="34" t="s">
        <v>230</v>
      </c>
      <c r="B324" s="34">
        <f t="shared" si="5"/>
        <v>10</v>
      </c>
      <c r="C324" s="35" t="s">
        <v>515</v>
      </c>
      <c r="D324" s="36">
        <v>7000</v>
      </c>
      <c r="E324" s="36">
        <v>3500</v>
      </c>
      <c r="F324" s="36">
        <v>0</v>
      </c>
      <c r="G324" s="36">
        <v>10500</v>
      </c>
    </row>
    <row r="325" spans="1:7" x14ac:dyDescent="0.25">
      <c r="A325" s="34" t="s">
        <v>231</v>
      </c>
      <c r="B325" s="34">
        <f t="shared" si="5"/>
        <v>12</v>
      </c>
      <c r="C325" s="35" t="s">
        <v>515</v>
      </c>
      <c r="D325" s="36">
        <v>7000</v>
      </c>
      <c r="E325" s="36">
        <v>3500</v>
      </c>
      <c r="F325" s="36">
        <v>0</v>
      </c>
      <c r="G325" s="36">
        <v>10500</v>
      </c>
    </row>
    <row r="326" spans="1:7" x14ac:dyDescent="0.25">
      <c r="A326" s="34" t="s">
        <v>232</v>
      </c>
      <c r="B326" s="34">
        <f t="shared" si="5"/>
        <v>14</v>
      </c>
      <c r="C326" s="35" t="s">
        <v>515</v>
      </c>
      <c r="D326" s="36">
        <v>7000</v>
      </c>
      <c r="E326" s="36">
        <v>3500</v>
      </c>
      <c r="F326" s="36">
        <v>0</v>
      </c>
      <c r="G326" s="36">
        <v>10500</v>
      </c>
    </row>
    <row r="327" spans="1:7" x14ac:dyDescent="0.25">
      <c r="A327" s="34" t="s">
        <v>233</v>
      </c>
      <c r="B327" s="34">
        <f t="shared" si="5"/>
        <v>16</v>
      </c>
      <c r="C327" s="35" t="s">
        <v>515</v>
      </c>
      <c r="D327" s="36">
        <v>7000</v>
      </c>
      <c r="E327" s="36">
        <v>3500</v>
      </c>
      <c r="F327" s="36">
        <v>0</v>
      </c>
      <c r="G327" s="36">
        <v>10500</v>
      </c>
    </row>
    <row r="328" spans="1:7" x14ac:dyDescent="0.25">
      <c r="A328" s="34" t="s">
        <v>234</v>
      </c>
      <c r="B328" s="34">
        <f t="shared" si="5"/>
        <v>6</v>
      </c>
      <c r="C328" s="35" t="s">
        <v>516</v>
      </c>
      <c r="D328" s="36">
        <v>39350.17</v>
      </c>
      <c r="E328" s="36">
        <v>3519.77</v>
      </c>
      <c r="F328" s="36">
        <v>0</v>
      </c>
      <c r="G328" s="36">
        <v>42869.94</v>
      </c>
    </row>
    <row r="329" spans="1:7" x14ac:dyDescent="0.25">
      <c r="A329" s="34" t="s">
        <v>235</v>
      </c>
      <c r="B329" s="34">
        <f t="shared" si="5"/>
        <v>8</v>
      </c>
      <c r="C329" s="35" t="s">
        <v>517</v>
      </c>
      <c r="D329" s="36">
        <v>39350.17</v>
      </c>
      <c r="E329" s="36">
        <v>3519.77</v>
      </c>
      <c r="F329" s="36">
        <v>0</v>
      </c>
      <c r="G329" s="36">
        <v>42869.94</v>
      </c>
    </row>
    <row r="330" spans="1:7" x14ac:dyDescent="0.25">
      <c r="A330" s="34" t="s">
        <v>236</v>
      </c>
      <c r="B330" s="34">
        <f t="shared" si="5"/>
        <v>10</v>
      </c>
      <c r="C330" s="35" t="s">
        <v>517</v>
      </c>
      <c r="D330" s="36">
        <v>39350.17</v>
      </c>
      <c r="E330" s="36">
        <v>3519.77</v>
      </c>
      <c r="F330" s="36">
        <v>0</v>
      </c>
      <c r="G330" s="36">
        <v>42869.94</v>
      </c>
    </row>
    <row r="331" spans="1:7" x14ac:dyDescent="0.25">
      <c r="A331" s="34" t="s">
        <v>237</v>
      </c>
      <c r="B331" s="34">
        <f t="shared" si="5"/>
        <v>12</v>
      </c>
      <c r="C331" s="35" t="s">
        <v>517</v>
      </c>
      <c r="D331" s="36">
        <v>39350.17</v>
      </c>
      <c r="E331" s="36">
        <v>3519.77</v>
      </c>
      <c r="F331" s="36">
        <v>0</v>
      </c>
      <c r="G331" s="36">
        <v>42869.94</v>
      </c>
    </row>
    <row r="332" spans="1:7" x14ac:dyDescent="0.25">
      <c r="A332" s="34" t="s">
        <v>238</v>
      </c>
      <c r="B332" s="34">
        <f t="shared" si="5"/>
        <v>14</v>
      </c>
      <c r="C332" s="35" t="s">
        <v>517</v>
      </c>
      <c r="D332" s="36">
        <v>39350.17</v>
      </c>
      <c r="E332" s="36">
        <v>3519.77</v>
      </c>
      <c r="F332" s="36">
        <v>0</v>
      </c>
      <c r="G332" s="36">
        <v>42869.94</v>
      </c>
    </row>
    <row r="333" spans="1:7" x14ac:dyDescent="0.25">
      <c r="A333" s="34" t="s">
        <v>239</v>
      </c>
      <c r="B333" s="34">
        <f t="shared" si="5"/>
        <v>16</v>
      </c>
      <c r="C333" s="35" t="s">
        <v>517</v>
      </c>
      <c r="D333" s="36">
        <v>39350.17</v>
      </c>
      <c r="E333" s="36">
        <v>3519.77</v>
      </c>
      <c r="F333" s="36">
        <v>0</v>
      </c>
      <c r="G333" s="36">
        <v>42869.94</v>
      </c>
    </row>
    <row r="334" spans="1:7" x14ac:dyDescent="0.25">
      <c r="A334" s="34" t="s">
        <v>240</v>
      </c>
      <c r="B334" s="34">
        <f t="shared" si="5"/>
        <v>6</v>
      </c>
      <c r="C334" s="35" t="s">
        <v>518</v>
      </c>
      <c r="D334" s="36">
        <v>145624.76999999999</v>
      </c>
      <c r="E334" s="36">
        <v>12756.58</v>
      </c>
      <c r="F334" s="36">
        <v>0</v>
      </c>
      <c r="G334" s="36">
        <v>158381.35</v>
      </c>
    </row>
    <row r="335" spans="1:7" x14ac:dyDescent="0.25">
      <c r="A335" s="34" t="s">
        <v>241</v>
      </c>
      <c r="B335" s="34">
        <f t="shared" si="5"/>
        <v>8</v>
      </c>
      <c r="C335" s="35" t="s">
        <v>519</v>
      </c>
      <c r="D335" s="36">
        <v>10762.57</v>
      </c>
      <c r="E335" s="36">
        <v>0</v>
      </c>
      <c r="F335" s="36">
        <v>0</v>
      </c>
      <c r="G335" s="36">
        <v>10762.57</v>
      </c>
    </row>
    <row r="336" spans="1:7" x14ac:dyDescent="0.25">
      <c r="A336" s="34" t="s">
        <v>242</v>
      </c>
      <c r="B336" s="34">
        <f t="shared" si="5"/>
        <v>10</v>
      </c>
      <c r="C336" s="35" t="s">
        <v>519</v>
      </c>
      <c r="D336" s="36">
        <v>10762.57</v>
      </c>
      <c r="E336" s="36">
        <v>0</v>
      </c>
      <c r="F336" s="36">
        <v>0</v>
      </c>
      <c r="G336" s="36">
        <v>10762.57</v>
      </c>
    </row>
    <row r="337" spans="1:7" x14ac:dyDescent="0.25">
      <c r="A337" s="34" t="s">
        <v>243</v>
      </c>
      <c r="B337" s="34">
        <f t="shared" si="5"/>
        <v>12</v>
      </c>
      <c r="C337" s="35" t="s">
        <v>519</v>
      </c>
      <c r="D337" s="36">
        <v>10762.57</v>
      </c>
      <c r="E337" s="36">
        <v>0</v>
      </c>
      <c r="F337" s="36">
        <v>0</v>
      </c>
      <c r="G337" s="36">
        <v>10762.57</v>
      </c>
    </row>
    <row r="338" spans="1:7" x14ac:dyDescent="0.25">
      <c r="A338" s="34" t="s">
        <v>244</v>
      </c>
      <c r="B338" s="34">
        <f t="shared" si="5"/>
        <v>14</v>
      </c>
      <c r="C338" s="35" t="s">
        <v>519</v>
      </c>
      <c r="D338" s="36">
        <v>10762.57</v>
      </c>
      <c r="E338" s="36">
        <v>0</v>
      </c>
      <c r="F338" s="36">
        <v>0</v>
      </c>
      <c r="G338" s="36">
        <v>10762.57</v>
      </c>
    </row>
    <row r="339" spans="1:7" x14ac:dyDescent="0.25">
      <c r="A339" s="34" t="s">
        <v>245</v>
      </c>
      <c r="B339" s="34">
        <f t="shared" si="5"/>
        <v>16</v>
      </c>
      <c r="C339" s="35" t="s">
        <v>519</v>
      </c>
      <c r="D339" s="36">
        <v>10762.57</v>
      </c>
      <c r="E339" s="36">
        <v>0</v>
      </c>
      <c r="F339" s="36">
        <v>0</v>
      </c>
      <c r="G339" s="36">
        <v>10762.57</v>
      </c>
    </row>
    <row r="340" spans="1:7" x14ac:dyDescent="0.25">
      <c r="A340" s="34" t="s">
        <v>246</v>
      </c>
      <c r="B340" s="34">
        <f t="shared" si="5"/>
        <v>8</v>
      </c>
      <c r="C340" s="35" t="s">
        <v>520</v>
      </c>
      <c r="D340" s="36">
        <v>6000</v>
      </c>
      <c r="E340" s="36">
        <v>0</v>
      </c>
      <c r="F340" s="36">
        <v>0</v>
      </c>
      <c r="G340" s="36">
        <v>6000</v>
      </c>
    </row>
    <row r="341" spans="1:7" x14ac:dyDescent="0.25">
      <c r="A341" s="34" t="s">
        <v>247</v>
      </c>
      <c r="B341" s="34">
        <f t="shared" si="5"/>
        <v>10</v>
      </c>
      <c r="C341" s="35" t="s">
        <v>520</v>
      </c>
      <c r="D341" s="36">
        <v>6000</v>
      </c>
      <c r="E341" s="36">
        <v>0</v>
      </c>
      <c r="F341" s="36">
        <v>0</v>
      </c>
      <c r="G341" s="36">
        <v>6000</v>
      </c>
    </row>
    <row r="342" spans="1:7" x14ac:dyDescent="0.25">
      <c r="A342" s="34" t="s">
        <v>248</v>
      </c>
      <c r="B342" s="34">
        <f t="shared" si="5"/>
        <v>12</v>
      </c>
      <c r="C342" s="35" t="s">
        <v>520</v>
      </c>
      <c r="D342" s="36">
        <v>6000</v>
      </c>
      <c r="E342" s="36">
        <v>0</v>
      </c>
      <c r="F342" s="36">
        <v>0</v>
      </c>
      <c r="G342" s="36">
        <v>6000</v>
      </c>
    </row>
    <row r="343" spans="1:7" x14ac:dyDescent="0.25">
      <c r="A343" s="34" t="s">
        <v>249</v>
      </c>
      <c r="B343" s="34">
        <f t="shared" si="5"/>
        <v>14</v>
      </c>
      <c r="C343" s="35" t="s">
        <v>520</v>
      </c>
      <c r="D343" s="36">
        <v>6000</v>
      </c>
      <c r="E343" s="36">
        <v>0</v>
      </c>
      <c r="F343" s="36">
        <v>0</v>
      </c>
      <c r="G343" s="36">
        <v>6000</v>
      </c>
    </row>
    <row r="344" spans="1:7" x14ac:dyDescent="0.25">
      <c r="A344" s="34" t="s">
        <v>250</v>
      </c>
      <c r="B344" s="34">
        <f t="shared" si="5"/>
        <v>16</v>
      </c>
      <c r="C344" s="35" t="s">
        <v>520</v>
      </c>
      <c r="D344" s="36">
        <v>6000</v>
      </c>
      <c r="E344" s="36">
        <v>0</v>
      </c>
      <c r="F344" s="36">
        <v>0</v>
      </c>
      <c r="G344" s="36">
        <v>6000</v>
      </c>
    </row>
    <row r="345" spans="1:7" x14ac:dyDescent="0.25">
      <c r="A345" s="34" t="s">
        <v>251</v>
      </c>
      <c r="B345" s="34">
        <f t="shared" si="5"/>
        <v>8</v>
      </c>
      <c r="C345" s="35" t="s">
        <v>450</v>
      </c>
      <c r="D345" s="36">
        <v>128862.2</v>
      </c>
      <c r="E345" s="36">
        <v>12756.58</v>
      </c>
      <c r="F345" s="36">
        <v>0</v>
      </c>
      <c r="G345" s="36">
        <v>141618.78</v>
      </c>
    </row>
    <row r="346" spans="1:7" x14ac:dyDescent="0.25">
      <c r="A346" s="34" t="s">
        <v>252</v>
      </c>
      <c r="B346" s="34">
        <f t="shared" si="5"/>
        <v>10</v>
      </c>
      <c r="C346" s="35" t="s">
        <v>450</v>
      </c>
      <c r="D346" s="36">
        <v>128862.2</v>
      </c>
      <c r="E346" s="36">
        <v>12756.58</v>
      </c>
      <c r="F346" s="36">
        <v>0</v>
      </c>
      <c r="G346" s="36">
        <v>141618.78</v>
      </c>
    </row>
    <row r="347" spans="1:7" x14ac:dyDescent="0.25">
      <c r="A347" s="34" t="s">
        <v>253</v>
      </c>
      <c r="B347" s="34">
        <f t="shared" si="5"/>
        <v>12</v>
      </c>
      <c r="C347" s="35" t="s">
        <v>450</v>
      </c>
      <c r="D347" s="36">
        <v>128862.2</v>
      </c>
      <c r="E347" s="36">
        <v>12756.58</v>
      </c>
      <c r="F347" s="36">
        <v>0</v>
      </c>
      <c r="G347" s="36">
        <v>141618.78</v>
      </c>
    </row>
    <row r="348" spans="1:7" x14ac:dyDescent="0.25">
      <c r="A348" s="34" t="s">
        <v>254</v>
      </c>
      <c r="B348" s="34">
        <f t="shared" si="5"/>
        <v>14</v>
      </c>
      <c r="C348" s="35" t="s">
        <v>450</v>
      </c>
      <c r="D348" s="36">
        <v>12407.11</v>
      </c>
      <c r="E348" s="36">
        <v>25</v>
      </c>
      <c r="F348" s="36">
        <v>0</v>
      </c>
      <c r="G348" s="36">
        <v>12432.11</v>
      </c>
    </row>
    <row r="349" spans="1:7" x14ac:dyDescent="0.25">
      <c r="A349" s="34" t="s">
        <v>255</v>
      </c>
      <c r="B349" s="34">
        <f t="shared" si="5"/>
        <v>16</v>
      </c>
      <c r="C349" s="35" t="s">
        <v>521</v>
      </c>
      <c r="D349" s="36">
        <v>575</v>
      </c>
      <c r="E349" s="36">
        <v>0</v>
      </c>
      <c r="F349" s="36">
        <v>0</v>
      </c>
      <c r="G349" s="36">
        <v>575</v>
      </c>
    </row>
    <row r="350" spans="1:7" x14ac:dyDescent="0.25">
      <c r="A350" s="34" t="s">
        <v>256</v>
      </c>
      <c r="B350" s="34">
        <f t="shared" si="5"/>
        <v>16</v>
      </c>
      <c r="C350" s="35" t="s">
        <v>522</v>
      </c>
      <c r="D350" s="36">
        <v>0</v>
      </c>
      <c r="E350" s="36">
        <v>0</v>
      </c>
      <c r="F350" s="36">
        <v>0</v>
      </c>
      <c r="G350" s="36">
        <v>0</v>
      </c>
    </row>
    <row r="351" spans="1:7" x14ac:dyDescent="0.25">
      <c r="A351" s="34" t="s">
        <v>257</v>
      </c>
      <c r="B351" s="34">
        <f t="shared" si="5"/>
        <v>16</v>
      </c>
      <c r="C351" s="35" t="s">
        <v>523</v>
      </c>
      <c r="D351" s="36">
        <v>322.41000000000003</v>
      </c>
      <c r="E351" s="36">
        <v>25</v>
      </c>
      <c r="F351" s="36">
        <v>0</v>
      </c>
      <c r="G351" s="36">
        <v>347.41</v>
      </c>
    </row>
    <row r="352" spans="1:7" x14ac:dyDescent="0.25">
      <c r="A352" s="34" t="s">
        <v>258</v>
      </c>
      <c r="B352" s="34">
        <f t="shared" si="5"/>
        <v>16</v>
      </c>
      <c r="C352" s="35" t="s">
        <v>489</v>
      </c>
      <c r="D352" s="36">
        <v>0</v>
      </c>
      <c r="E352" s="36">
        <v>0</v>
      </c>
      <c r="F352" s="36">
        <v>0</v>
      </c>
      <c r="G352" s="36">
        <v>0</v>
      </c>
    </row>
    <row r="353" spans="1:7" x14ac:dyDescent="0.25">
      <c r="A353" s="34" t="s">
        <v>259</v>
      </c>
      <c r="B353" s="34">
        <f t="shared" si="5"/>
        <v>16</v>
      </c>
      <c r="C353" s="35" t="s">
        <v>524</v>
      </c>
      <c r="D353" s="36">
        <v>46.84</v>
      </c>
      <c r="E353" s="36">
        <v>0</v>
      </c>
      <c r="F353" s="36">
        <v>0</v>
      </c>
      <c r="G353" s="36">
        <v>46.84</v>
      </c>
    </row>
    <row r="354" spans="1:7" x14ac:dyDescent="0.25">
      <c r="A354" s="34" t="s">
        <v>260</v>
      </c>
      <c r="B354" s="34">
        <f t="shared" si="5"/>
        <v>16</v>
      </c>
      <c r="C354" s="35" t="s">
        <v>525</v>
      </c>
      <c r="D354" s="36">
        <v>11462.86</v>
      </c>
      <c r="E354" s="36">
        <v>0</v>
      </c>
      <c r="F354" s="36">
        <v>0</v>
      </c>
      <c r="G354" s="36">
        <v>11462.86</v>
      </c>
    </row>
    <row r="355" spans="1:7" x14ac:dyDescent="0.25">
      <c r="A355" s="34" t="s">
        <v>261</v>
      </c>
      <c r="B355" s="34">
        <f t="shared" si="5"/>
        <v>14</v>
      </c>
      <c r="C355" s="35" t="s">
        <v>526</v>
      </c>
      <c r="D355" s="36">
        <v>116455.09</v>
      </c>
      <c r="E355" s="36">
        <v>12731.58</v>
      </c>
      <c r="F355" s="36">
        <v>0</v>
      </c>
      <c r="G355" s="36">
        <v>129186.67</v>
      </c>
    </row>
    <row r="356" spans="1:7" x14ac:dyDescent="0.25">
      <c r="A356" s="34" t="s">
        <v>262</v>
      </c>
      <c r="B356" s="34">
        <f t="shared" si="5"/>
        <v>16</v>
      </c>
      <c r="C356" s="35" t="s">
        <v>527</v>
      </c>
      <c r="D356" s="36">
        <v>116455.09</v>
      </c>
      <c r="E356" s="36">
        <v>12731.58</v>
      </c>
      <c r="F356" s="36">
        <v>0</v>
      </c>
      <c r="G356" s="36">
        <v>129186.67</v>
      </c>
    </row>
    <row r="357" spans="1:7" x14ac:dyDescent="0.25">
      <c r="A357" s="34" t="s">
        <v>263</v>
      </c>
      <c r="B357" s="34">
        <f t="shared" si="5"/>
        <v>3</v>
      </c>
      <c r="C357" s="35" t="s">
        <v>528</v>
      </c>
      <c r="D357" s="36">
        <v>656164.85</v>
      </c>
      <c r="E357" s="36">
        <v>59651.35</v>
      </c>
      <c r="F357" s="36">
        <v>0</v>
      </c>
      <c r="G357" s="36">
        <v>715816.2</v>
      </c>
    </row>
    <row r="358" spans="1:7" x14ac:dyDescent="0.25">
      <c r="A358" s="34" t="s">
        <v>264</v>
      </c>
      <c r="B358" s="34">
        <f t="shared" si="5"/>
        <v>4</v>
      </c>
      <c r="C358" s="35" t="s">
        <v>528</v>
      </c>
      <c r="D358" s="36">
        <v>656164.85</v>
      </c>
      <c r="E358" s="36">
        <v>59651.35</v>
      </c>
      <c r="F358" s="36">
        <v>0</v>
      </c>
      <c r="G358" s="36">
        <v>715816.2</v>
      </c>
    </row>
    <row r="359" spans="1:7" x14ac:dyDescent="0.25">
      <c r="A359" s="34" t="s">
        <v>265</v>
      </c>
      <c r="B359" s="34">
        <f t="shared" si="5"/>
        <v>6</v>
      </c>
      <c r="C359" s="35" t="s">
        <v>529</v>
      </c>
      <c r="D359" s="36">
        <v>656164.85</v>
      </c>
      <c r="E359" s="36">
        <v>59651.35</v>
      </c>
      <c r="F359" s="36">
        <v>0</v>
      </c>
      <c r="G359" s="36">
        <v>715816.2</v>
      </c>
    </row>
    <row r="360" spans="1:7" x14ac:dyDescent="0.25">
      <c r="A360" s="34" t="s">
        <v>266</v>
      </c>
      <c r="B360" s="34">
        <f t="shared" si="5"/>
        <v>8</v>
      </c>
      <c r="C360" s="35" t="s">
        <v>482</v>
      </c>
      <c r="D360" s="36">
        <v>420069.65</v>
      </c>
      <c r="E360" s="36">
        <v>38188.15</v>
      </c>
      <c r="F360" s="36">
        <v>0</v>
      </c>
      <c r="G360" s="36">
        <v>458257.8</v>
      </c>
    </row>
    <row r="361" spans="1:7" x14ac:dyDescent="0.25">
      <c r="A361" s="34" t="s">
        <v>267</v>
      </c>
      <c r="B361" s="34">
        <f t="shared" si="5"/>
        <v>10</v>
      </c>
      <c r="C361" s="35" t="s">
        <v>482</v>
      </c>
      <c r="D361" s="36">
        <v>420069.65</v>
      </c>
      <c r="E361" s="36">
        <v>38188.15</v>
      </c>
      <c r="F361" s="36">
        <v>0</v>
      </c>
      <c r="G361" s="36">
        <v>458257.8</v>
      </c>
    </row>
    <row r="362" spans="1:7" x14ac:dyDescent="0.25">
      <c r="A362" s="34" t="s">
        <v>268</v>
      </c>
      <c r="B362" s="34">
        <f t="shared" si="5"/>
        <v>12</v>
      </c>
      <c r="C362" s="35" t="s">
        <v>482</v>
      </c>
      <c r="D362" s="36">
        <v>420069.65</v>
      </c>
      <c r="E362" s="36">
        <v>38188.15</v>
      </c>
      <c r="F362" s="36">
        <v>0</v>
      </c>
      <c r="G362" s="36">
        <v>458257.8</v>
      </c>
    </row>
    <row r="363" spans="1:7" x14ac:dyDescent="0.25">
      <c r="A363" s="34" t="s">
        <v>269</v>
      </c>
      <c r="B363" s="34">
        <f t="shared" si="5"/>
        <v>14</v>
      </c>
      <c r="C363" s="35" t="s">
        <v>482</v>
      </c>
      <c r="D363" s="36">
        <v>420069.65</v>
      </c>
      <c r="E363" s="36">
        <v>38188.15</v>
      </c>
      <c r="F363" s="36">
        <v>0</v>
      </c>
      <c r="G363" s="36">
        <v>458257.8</v>
      </c>
    </row>
    <row r="364" spans="1:7" x14ac:dyDescent="0.25">
      <c r="A364" s="34" t="s">
        <v>270</v>
      </c>
      <c r="B364" s="34">
        <f t="shared" si="5"/>
        <v>16</v>
      </c>
      <c r="C364" s="35" t="s">
        <v>482</v>
      </c>
      <c r="D364" s="36">
        <v>420069.65</v>
      </c>
      <c r="E364" s="36">
        <v>38188.15</v>
      </c>
      <c r="F364" s="36">
        <v>0</v>
      </c>
      <c r="G364" s="36">
        <v>458257.8</v>
      </c>
    </row>
    <row r="365" spans="1:7" x14ac:dyDescent="0.25">
      <c r="A365" s="34" t="s">
        <v>271</v>
      </c>
      <c r="B365" s="34">
        <f t="shared" si="5"/>
        <v>8</v>
      </c>
      <c r="C365" s="35" t="s">
        <v>450</v>
      </c>
      <c r="D365" s="36">
        <v>236095.2</v>
      </c>
      <c r="E365" s="36">
        <v>21463.200000000001</v>
      </c>
      <c r="F365" s="36">
        <v>0</v>
      </c>
      <c r="G365" s="36">
        <v>257558.39999999999</v>
      </c>
    </row>
    <row r="366" spans="1:7" x14ac:dyDescent="0.25">
      <c r="A366" s="34" t="s">
        <v>272</v>
      </c>
      <c r="B366" s="34">
        <f t="shared" si="5"/>
        <v>10</v>
      </c>
      <c r="C366" s="35" t="s">
        <v>450</v>
      </c>
      <c r="D366" s="36">
        <v>236095.2</v>
      </c>
      <c r="E366" s="36">
        <v>21463.200000000001</v>
      </c>
      <c r="F366" s="36">
        <v>0</v>
      </c>
      <c r="G366" s="36">
        <v>257558.39999999999</v>
      </c>
    </row>
    <row r="367" spans="1:7" x14ac:dyDescent="0.25">
      <c r="A367" s="34" t="s">
        <v>273</v>
      </c>
      <c r="B367" s="34">
        <f t="shared" si="5"/>
        <v>12</v>
      </c>
      <c r="C367" s="35" t="s">
        <v>530</v>
      </c>
      <c r="D367" s="36">
        <v>236095.2</v>
      </c>
      <c r="E367" s="36">
        <v>21463.200000000001</v>
      </c>
      <c r="F367" s="36">
        <v>0</v>
      </c>
      <c r="G367" s="36">
        <v>257558.39999999999</v>
      </c>
    </row>
    <row r="368" spans="1:7" x14ac:dyDescent="0.25">
      <c r="A368" s="34" t="s">
        <v>274</v>
      </c>
      <c r="B368" s="34">
        <f t="shared" si="5"/>
        <v>14</v>
      </c>
      <c r="C368" s="35" t="s">
        <v>530</v>
      </c>
      <c r="D368" s="36">
        <v>236095.2</v>
      </c>
      <c r="E368" s="36">
        <v>21463.200000000001</v>
      </c>
      <c r="F368" s="36">
        <v>0</v>
      </c>
      <c r="G368" s="36">
        <v>257558.39999999999</v>
      </c>
    </row>
    <row r="369" spans="1:7" x14ac:dyDescent="0.25">
      <c r="A369" s="34" t="s">
        <v>275</v>
      </c>
      <c r="B369" s="34">
        <f t="shared" si="5"/>
        <v>16</v>
      </c>
      <c r="C369" s="35" t="s">
        <v>452</v>
      </c>
      <c r="D369" s="36">
        <v>236095.2</v>
      </c>
      <c r="E369" s="36">
        <v>21463.200000000001</v>
      </c>
      <c r="F369" s="36">
        <v>0</v>
      </c>
      <c r="G369" s="36">
        <v>257558.39999999999</v>
      </c>
    </row>
    <row r="370" spans="1:7" x14ac:dyDescent="0.25">
      <c r="A370" s="34" t="s">
        <v>276</v>
      </c>
      <c r="B370" s="34">
        <f t="shared" si="5"/>
        <v>3</v>
      </c>
      <c r="C370" s="35" t="s">
        <v>531</v>
      </c>
      <c r="D370" s="36">
        <v>273940.77</v>
      </c>
      <c r="E370" s="36">
        <v>0</v>
      </c>
      <c r="F370" s="36">
        <v>0</v>
      </c>
      <c r="G370" s="36">
        <v>273940.77</v>
      </c>
    </row>
    <row r="371" spans="1:7" x14ac:dyDescent="0.25">
      <c r="A371" s="34" t="s">
        <v>277</v>
      </c>
      <c r="B371" s="34">
        <f t="shared" si="5"/>
        <v>4</v>
      </c>
      <c r="C371" s="35" t="s">
        <v>532</v>
      </c>
      <c r="D371" s="36">
        <v>273940.77</v>
      </c>
      <c r="E371" s="36">
        <v>0</v>
      </c>
      <c r="F371" s="36">
        <v>0</v>
      </c>
      <c r="G371" s="36">
        <v>273940.77</v>
      </c>
    </row>
    <row r="372" spans="1:7" x14ac:dyDescent="0.25">
      <c r="A372" s="34" t="s">
        <v>278</v>
      </c>
      <c r="B372" s="34">
        <f t="shared" si="5"/>
        <v>6</v>
      </c>
      <c r="C372" s="35" t="s">
        <v>533</v>
      </c>
      <c r="D372" s="36">
        <v>273940.77</v>
      </c>
      <c r="E372" s="36">
        <v>0</v>
      </c>
      <c r="F372" s="36">
        <v>0</v>
      </c>
      <c r="G372" s="36">
        <v>273940.77</v>
      </c>
    </row>
    <row r="373" spans="1:7" x14ac:dyDescent="0.25">
      <c r="A373" s="34" t="s">
        <v>279</v>
      </c>
      <c r="B373" s="34">
        <f t="shared" si="5"/>
        <v>8</v>
      </c>
      <c r="C373" s="35" t="s">
        <v>533</v>
      </c>
      <c r="D373" s="36">
        <v>273940.77</v>
      </c>
      <c r="E373" s="36">
        <v>0</v>
      </c>
      <c r="F373" s="36">
        <v>0</v>
      </c>
      <c r="G373" s="36">
        <v>273940.77</v>
      </c>
    </row>
    <row r="374" spans="1:7" x14ac:dyDescent="0.25">
      <c r="A374" s="34" t="s">
        <v>280</v>
      </c>
      <c r="B374" s="34">
        <f t="shared" si="5"/>
        <v>10</v>
      </c>
      <c r="C374" s="35" t="s">
        <v>533</v>
      </c>
      <c r="D374" s="36">
        <v>273940.77</v>
      </c>
      <c r="E374" s="36">
        <v>0</v>
      </c>
      <c r="F374" s="36">
        <v>0</v>
      </c>
      <c r="G374" s="36">
        <v>273940.77</v>
      </c>
    </row>
    <row r="375" spans="1:7" x14ac:dyDescent="0.25">
      <c r="A375" s="34" t="s">
        <v>281</v>
      </c>
      <c r="B375" s="34">
        <f t="shared" si="5"/>
        <v>12</v>
      </c>
      <c r="C375" s="35" t="s">
        <v>533</v>
      </c>
      <c r="D375" s="36">
        <v>273940.77</v>
      </c>
      <c r="E375" s="36">
        <v>0</v>
      </c>
      <c r="F375" s="36">
        <v>0</v>
      </c>
      <c r="G375" s="36">
        <v>273940.77</v>
      </c>
    </row>
    <row r="376" spans="1:7" x14ac:dyDescent="0.25">
      <c r="A376" s="34" t="s">
        <v>282</v>
      </c>
      <c r="B376" s="34">
        <f t="shared" si="5"/>
        <v>14</v>
      </c>
      <c r="C376" s="35" t="s">
        <v>533</v>
      </c>
      <c r="D376" s="36">
        <v>273940.77</v>
      </c>
      <c r="E376" s="36">
        <v>0</v>
      </c>
      <c r="F376" s="36">
        <v>0</v>
      </c>
      <c r="G376" s="36">
        <v>273940.77</v>
      </c>
    </row>
    <row r="377" spans="1:7" x14ac:dyDescent="0.25">
      <c r="A377" s="34" t="s">
        <v>283</v>
      </c>
      <c r="B377" s="34">
        <f t="shared" si="5"/>
        <v>16</v>
      </c>
      <c r="C377" s="35" t="s">
        <v>533</v>
      </c>
      <c r="D377" s="36">
        <v>273940.77</v>
      </c>
      <c r="E377" s="36">
        <v>0</v>
      </c>
      <c r="F377" s="36">
        <v>0</v>
      </c>
      <c r="G377" s="36">
        <v>273940.77</v>
      </c>
    </row>
    <row r="380" spans="1:7" x14ac:dyDescent="0.25">
      <c r="D380" s="37">
        <f>+D218+D243-D269-D278-D289-D297-D357-D370</f>
        <v>8997124.668200003</v>
      </c>
      <c r="G380" s="37">
        <f>+G218+G243-G269-G278-G289-G297-G357-G370</f>
        <v>10165512.588200003</v>
      </c>
    </row>
  </sheetData>
  <autoFilter ref="A1:G377" xr:uid="{9EFF142E-C09C-4692-A263-BAFA105862F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32D91-B3EE-4E66-B1B4-7EA63CDB2852}">
  <sheetPr>
    <tabColor rgb="FF0070C0"/>
  </sheetPr>
  <dimension ref="A1:I39"/>
  <sheetViews>
    <sheetView showGridLines="0" tabSelected="1" view="pageBreakPreview" zoomScale="130" zoomScaleNormal="100" zoomScaleSheetLayoutView="130" workbookViewId="0">
      <selection activeCell="C13" sqref="C13"/>
    </sheetView>
  </sheetViews>
  <sheetFormatPr baseColWidth="10" defaultRowHeight="15" x14ac:dyDescent="0.25"/>
  <cols>
    <col min="1" max="2" width="4.28515625" style="1" bestFit="1" customWidth="1"/>
    <col min="3" max="3" width="60.7109375" style="1" customWidth="1"/>
    <col min="4" max="4" width="6.7109375" style="1" customWidth="1"/>
    <col min="5" max="5" width="1.7109375" style="1" customWidth="1"/>
    <col min="6" max="6" width="16.28515625" style="1" bestFit="1" customWidth="1"/>
    <col min="7" max="7" width="4.42578125" style="1" customWidth="1"/>
    <col min="8" max="8" width="14.7109375" style="1" bestFit="1" customWidth="1"/>
    <col min="9" max="16384" width="11.42578125" style="1"/>
  </cols>
  <sheetData>
    <row r="1" spans="2:9" ht="18.75" x14ac:dyDescent="0.3">
      <c r="C1" s="2" t="s">
        <v>0</v>
      </c>
      <c r="D1" s="2"/>
      <c r="E1" s="2"/>
    </row>
    <row r="2" spans="2:9" x14ac:dyDescent="0.25">
      <c r="C2" s="3" t="s">
        <v>1</v>
      </c>
      <c r="D2" s="3"/>
      <c r="E2" s="3"/>
    </row>
    <row r="3" spans="2:9" x14ac:dyDescent="0.25">
      <c r="C3" s="3" t="s">
        <v>587</v>
      </c>
      <c r="D3" s="3"/>
      <c r="E3" s="3"/>
    </row>
    <row r="4" spans="2:9" x14ac:dyDescent="0.25">
      <c r="C4" s="4" t="s">
        <v>2</v>
      </c>
      <c r="D4" s="4"/>
      <c r="E4" s="4"/>
      <c r="F4" s="5"/>
    </row>
    <row r="5" spans="2:9" ht="10.5" customHeight="1" x14ac:dyDescent="0.25"/>
    <row r="6" spans="2:9" x14ac:dyDescent="0.25">
      <c r="C6" s="3" t="s">
        <v>3</v>
      </c>
      <c r="D6" s="3"/>
      <c r="E6" s="3"/>
    </row>
    <row r="7" spans="2:9" x14ac:dyDescent="0.25">
      <c r="C7" s="3" t="s">
        <v>4</v>
      </c>
      <c r="D7" s="3"/>
      <c r="E7" s="3" t="s">
        <v>5</v>
      </c>
      <c r="F7" s="6">
        <v>182258.1482</v>
      </c>
    </row>
    <row r="8" spans="2:9" x14ac:dyDescent="0.25">
      <c r="C8" s="3" t="s">
        <v>6</v>
      </c>
      <c r="D8" s="3"/>
      <c r="E8" s="3"/>
      <c r="F8" s="6">
        <v>1096605.6000000001</v>
      </c>
    </row>
    <row r="9" spans="2:9" x14ac:dyDescent="0.25">
      <c r="C9" s="3" t="s">
        <v>7</v>
      </c>
      <c r="D9" s="3"/>
      <c r="E9" s="3"/>
      <c r="F9" s="6">
        <v>649633.15</v>
      </c>
    </row>
    <row r="10" spans="2:9" x14ac:dyDescent="0.25">
      <c r="C10" s="3" t="s">
        <v>8</v>
      </c>
      <c r="D10" s="3"/>
      <c r="E10" s="3"/>
      <c r="F10" s="6">
        <v>122033869.88</v>
      </c>
    </row>
    <row r="11" spans="2:9" x14ac:dyDescent="0.25">
      <c r="C11" s="3" t="s">
        <v>9</v>
      </c>
      <c r="D11" s="3"/>
      <c r="E11" s="3"/>
      <c r="F11" s="6">
        <v>429264.16</v>
      </c>
    </row>
    <row r="12" spans="2:9" ht="15.75" thickBot="1" x14ac:dyDescent="0.3">
      <c r="C12" s="3" t="s">
        <v>10</v>
      </c>
      <c r="D12" s="3"/>
      <c r="E12" s="3" t="s">
        <v>5</v>
      </c>
      <c r="F12" s="7">
        <v>124391630.9382</v>
      </c>
      <c r="H12" s="25"/>
      <c r="I12" s="31">
        <v>0</v>
      </c>
    </row>
    <row r="13" spans="2:9" ht="10.5" customHeight="1" thickTop="1" x14ac:dyDescent="0.25">
      <c r="F13" s="8"/>
    </row>
    <row r="14" spans="2:9" x14ac:dyDescent="0.25">
      <c r="C14" s="3" t="s">
        <v>11</v>
      </c>
      <c r="D14" s="3"/>
      <c r="E14" s="3"/>
      <c r="F14" s="8"/>
    </row>
    <row r="15" spans="2:9" x14ac:dyDescent="0.25">
      <c r="B15" s="22"/>
      <c r="C15" s="3" t="s">
        <v>12</v>
      </c>
      <c r="D15" s="3"/>
      <c r="E15" s="3" t="s">
        <v>5</v>
      </c>
      <c r="F15" s="6">
        <v>14693863.02</v>
      </c>
    </row>
    <row r="16" spans="2:9" x14ac:dyDescent="0.25">
      <c r="B16" s="22"/>
      <c r="C16" s="9" t="s">
        <v>13</v>
      </c>
      <c r="D16" s="9"/>
      <c r="E16" s="9"/>
      <c r="F16" s="8">
        <v>14693863.02</v>
      </c>
    </row>
    <row r="17" spans="1:8" x14ac:dyDescent="0.25">
      <c r="A17" s="22"/>
      <c r="B17" s="22"/>
      <c r="C17" s="3" t="s">
        <v>14</v>
      </c>
      <c r="D17" s="3"/>
      <c r="E17" s="3"/>
      <c r="F17" s="6">
        <v>21914.080000000002</v>
      </c>
    </row>
    <row r="18" spans="1:8" x14ac:dyDescent="0.25">
      <c r="C18" s="3" t="s">
        <v>15</v>
      </c>
      <c r="D18" s="3"/>
      <c r="E18" s="3" t="s">
        <v>5</v>
      </c>
      <c r="F18" s="10">
        <v>14715777.1</v>
      </c>
    </row>
    <row r="19" spans="1:8" ht="10.5" customHeight="1" x14ac:dyDescent="0.25">
      <c r="F19" s="8"/>
    </row>
    <row r="20" spans="1:8" x14ac:dyDescent="0.25">
      <c r="C20" s="3" t="s">
        <v>16</v>
      </c>
      <c r="D20" s="3"/>
      <c r="E20" s="3"/>
      <c r="F20" s="8"/>
    </row>
    <row r="21" spans="1:8" x14ac:dyDescent="0.25">
      <c r="B21" s="22"/>
      <c r="C21" s="3" t="s">
        <v>17</v>
      </c>
      <c r="D21" s="3"/>
      <c r="E21" s="3" t="s">
        <v>5</v>
      </c>
      <c r="F21" s="6">
        <v>96000000</v>
      </c>
    </row>
    <row r="22" spans="1:8" x14ac:dyDescent="0.25">
      <c r="B22" s="22"/>
      <c r="C22" s="3" t="s">
        <v>18</v>
      </c>
      <c r="D22" s="3"/>
      <c r="E22" s="3"/>
      <c r="F22" s="6">
        <v>2828850.45</v>
      </c>
    </row>
    <row r="23" spans="1:8" ht="14.25" customHeight="1" x14ac:dyDescent="0.25">
      <c r="B23" s="22"/>
      <c r="C23" s="9" t="s">
        <v>19</v>
      </c>
      <c r="D23" s="9"/>
      <c r="E23" s="9"/>
      <c r="F23" s="8">
        <v>2828850.45</v>
      </c>
    </row>
    <row r="24" spans="1:8" x14ac:dyDescent="0.25">
      <c r="C24" s="9"/>
      <c r="D24" s="9"/>
      <c r="E24" s="9"/>
      <c r="F24" s="6"/>
    </row>
    <row r="25" spans="1:8" x14ac:dyDescent="0.25">
      <c r="C25" s="3" t="s">
        <v>20</v>
      </c>
      <c r="D25" s="3"/>
      <c r="E25" s="3"/>
      <c r="F25" s="6">
        <v>10847003.3882</v>
      </c>
    </row>
    <row r="26" spans="1:8" x14ac:dyDescent="0.25">
      <c r="B26" s="22"/>
      <c r="C26" s="9" t="s">
        <v>21</v>
      </c>
      <c r="D26" s="9"/>
      <c r="E26" s="9"/>
      <c r="F26" s="8">
        <v>681490.8</v>
      </c>
    </row>
    <row r="27" spans="1:8" x14ac:dyDescent="0.25">
      <c r="C27" s="9" t="s">
        <v>22</v>
      </c>
      <c r="D27" s="9"/>
      <c r="E27" s="9"/>
      <c r="F27" s="8">
        <v>10165512.588199999</v>
      </c>
    </row>
    <row r="28" spans="1:8" x14ac:dyDescent="0.25">
      <c r="C28" s="3" t="s">
        <v>23</v>
      </c>
      <c r="D28" s="3"/>
      <c r="E28" s="3" t="s">
        <v>5</v>
      </c>
      <c r="F28" s="11">
        <v>109675853.8382</v>
      </c>
    </row>
    <row r="29" spans="1:8" ht="10.5" customHeight="1" x14ac:dyDescent="0.25">
      <c r="F29" s="8"/>
    </row>
    <row r="30" spans="1:8" ht="15.75" thickBot="1" x14ac:dyDescent="0.3">
      <c r="C30" s="3" t="s">
        <v>24</v>
      </c>
      <c r="D30" s="3"/>
      <c r="E30" s="3" t="s">
        <v>5</v>
      </c>
      <c r="F30" s="7">
        <v>124391630.9382</v>
      </c>
      <c r="H30" s="12"/>
    </row>
    <row r="31" spans="1:8" ht="15.75" thickTop="1" x14ac:dyDescent="0.25"/>
    <row r="32" spans="1:8" x14ac:dyDescent="0.25">
      <c r="F32" s="12"/>
    </row>
    <row r="33" spans="3:6" x14ac:dyDescent="0.25">
      <c r="C33" s="30"/>
      <c r="D33" s="30"/>
      <c r="E33" s="30"/>
      <c r="F33" s="30"/>
    </row>
    <row r="34" spans="3:6" x14ac:dyDescent="0.25">
      <c r="F34" s="12"/>
    </row>
    <row r="35" spans="3:6" x14ac:dyDescent="0.25">
      <c r="F35" s="12"/>
    </row>
    <row r="37" spans="3:6" x14ac:dyDescent="0.25">
      <c r="F37" s="12"/>
    </row>
    <row r="38" spans="3:6" x14ac:dyDescent="0.25">
      <c r="F38" s="13"/>
    </row>
    <row r="39" spans="3:6" x14ac:dyDescent="0.25">
      <c r="F39" s="12"/>
    </row>
  </sheetData>
  <mergeCells count="1">
    <mergeCell ref="C33:F33"/>
  </mergeCells>
  <printOptions horizontalCentered="1"/>
  <pageMargins left="0.39370078740157483" right="0.39370078740157483" top="0.59055118110236227" bottom="0.39370078740157483" header="0.31496062992125984" footer="0.31496062992125984"/>
  <pageSetup scale="1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DD475-45D9-4157-91D4-A5F274EBB41E}">
  <sheetPr>
    <tabColor rgb="FF0070C0"/>
  </sheetPr>
  <dimension ref="A2:M35"/>
  <sheetViews>
    <sheetView showGridLines="0" tabSelected="1" view="pageBreakPreview" zoomScale="145" zoomScaleNormal="130" zoomScaleSheetLayoutView="145" workbookViewId="0">
      <selection activeCell="C13" sqref="C13"/>
    </sheetView>
  </sheetViews>
  <sheetFormatPr baseColWidth="10" defaultRowHeight="18" customHeight="1" x14ac:dyDescent="0.25"/>
  <cols>
    <col min="1" max="5" width="6.28515625" style="26" bestFit="1" customWidth="1"/>
    <col min="6" max="6" width="3.5703125" style="1" customWidth="1"/>
    <col min="7" max="7" width="58.85546875" style="1" customWidth="1"/>
    <col min="8" max="8" width="6.7109375" style="1" hidden="1" customWidth="1"/>
    <col min="9" max="9" width="1.7109375" style="1" customWidth="1"/>
    <col min="10" max="10" width="14.42578125" style="1" customWidth="1"/>
    <col min="11" max="11" width="3.5703125" style="1" customWidth="1"/>
    <col min="12" max="12" width="11.42578125" style="1"/>
    <col min="13" max="13" width="13.5703125" style="1" bestFit="1" customWidth="1"/>
    <col min="14" max="16384" width="11.42578125" style="1"/>
  </cols>
  <sheetData>
    <row r="2" spans="1:11" ht="14.25" customHeight="1" x14ac:dyDescent="0.3">
      <c r="G2" s="2" t="s">
        <v>0</v>
      </c>
      <c r="H2" s="2"/>
      <c r="I2" s="2"/>
    </row>
    <row r="3" spans="1:11" ht="14.25" customHeight="1" x14ac:dyDescent="0.25">
      <c r="G3" s="3" t="s">
        <v>25</v>
      </c>
      <c r="H3" s="3"/>
      <c r="I3" s="3"/>
    </row>
    <row r="4" spans="1:11" ht="14.25" customHeight="1" x14ac:dyDescent="0.25">
      <c r="G4" s="3" t="s">
        <v>587</v>
      </c>
      <c r="H4" s="3"/>
      <c r="I4" s="3"/>
    </row>
    <row r="5" spans="1:11" ht="14.25" customHeight="1" x14ac:dyDescent="0.25">
      <c r="G5" s="4" t="s">
        <v>2</v>
      </c>
      <c r="H5" s="4"/>
      <c r="I5" s="4"/>
      <c r="J5" s="5"/>
      <c r="K5" s="5"/>
    </row>
    <row r="7" spans="1:11" s="3" customFormat="1" ht="18" customHeight="1" x14ac:dyDescent="0.25">
      <c r="A7" s="27"/>
      <c r="B7" s="27"/>
      <c r="C7" s="27"/>
      <c r="D7" s="27"/>
      <c r="E7" s="27"/>
      <c r="G7" s="3" t="s">
        <v>26</v>
      </c>
      <c r="J7" s="14">
        <v>69817.948199999999</v>
      </c>
      <c r="K7" s="15"/>
    </row>
    <row r="8" spans="1:11" s="3" customFormat="1" ht="0.75" customHeight="1" x14ac:dyDescent="0.25">
      <c r="A8" s="27"/>
      <c r="B8" s="27"/>
      <c r="C8" s="27"/>
      <c r="D8" s="27"/>
      <c r="E8" s="27"/>
      <c r="J8" s="14"/>
      <c r="K8" s="15"/>
    </row>
    <row r="9" spans="1:11" ht="18" customHeight="1" x14ac:dyDescent="0.25">
      <c r="D9" s="28"/>
      <c r="E9" s="28"/>
      <c r="G9" s="9" t="s">
        <v>27</v>
      </c>
      <c r="J9" s="16">
        <v>69817.948199999999</v>
      </c>
      <c r="K9" s="17"/>
    </row>
    <row r="10" spans="1:11" s="3" customFormat="1" ht="18" customHeight="1" x14ac:dyDescent="0.25">
      <c r="A10" s="27"/>
      <c r="B10" s="27"/>
      <c r="C10" s="27"/>
      <c r="D10" s="27"/>
      <c r="E10" s="27"/>
      <c r="G10" s="3" t="s">
        <v>28</v>
      </c>
      <c r="J10" s="14">
        <v>-1182356.17</v>
      </c>
      <c r="K10" s="15"/>
    </row>
    <row r="11" spans="1:11" ht="18" customHeight="1" x14ac:dyDescent="0.25">
      <c r="E11" s="28"/>
      <c r="G11" s="9" t="s">
        <v>29</v>
      </c>
      <c r="J11" s="16">
        <v>-1182356.17</v>
      </c>
      <c r="K11" s="17"/>
    </row>
    <row r="12" spans="1:11" s="3" customFormat="1" ht="18" customHeight="1" x14ac:dyDescent="0.25">
      <c r="A12" s="27"/>
      <c r="B12" s="27"/>
      <c r="C12" s="27"/>
      <c r="D12" s="27"/>
      <c r="E12" s="27"/>
      <c r="G12" s="3" t="s">
        <v>30</v>
      </c>
      <c r="J12" s="14">
        <v>-1112538.2217999999</v>
      </c>
      <c r="K12" s="15"/>
    </row>
    <row r="13" spans="1:11" ht="9" customHeight="1" x14ac:dyDescent="0.25">
      <c r="G13" s="3"/>
      <c r="H13" s="3"/>
      <c r="I13" s="3"/>
      <c r="J13" s="18"/>
      <c r="K13" s="17"/>
    </row>
    <row r="14" spans="1:11" s="3" customFormat="1" ht="18" customHeight="1" x14ac:dyDescent="0.25">
      <c r="A14" s="27"/>
      <c r="B14" s="27"/>
      <c r="C14" s="27"/>
      <c r="D14" s="27"/>
      <c r="E14" s="27"/>
      <c r="G14" s="3" t="s">
        <v>31</v>
      </c>
      <c r="J14" s="14">
        <v>-1112538.2217999999</v>
      </c>
      <c r="K14" s="15"/>
    </row>
    <row r="15" spans="1:11" ht="9" customHeight="1" x14ac:dyDescent="0.25">
      <c r="J15" s="16"/>
      <c r="K15" s="17"/>
    </row>
    <row r="16" spans="1:11" ht="18" customHeight="1" x14ac:dyDescent="0.25">
      <c r="E16" s="28"/>
      <c r="G16" s="9" t="s">
        <v>32</v>
      </c>
      <c r="J16" s="16">
        <v>-1236.27</v>
      </c>
      <c r="K16" s="17"/>
    </row>
    <row r="17" spans="1:13" ht="9" customHeight="1" x14ac:dyDescent="0.25">
      <c r="J17" s="18"/>
      <c r="K17" s="17"/>
    </row>
    <row r="18" spans="1:13" s="3" customFormat="1" ht="18" customHeight="1" x14ac:dyDescent="0.25">
      <c r="A18" s="27"/>
      <c r="B18" s="27"/>
      <c r="C18" s="27"/>
      <c r="D18" s="27"/>
      <c r="E18" s="27"/>
      <c r="G18" s="3" t="s">
        <v>33</v>
      </c>
      <c r="J18" s="14">
        <v>-1113774.4918</v>
      </c>
      <c r="K18" s="15"/>
    </row>
    <row r="19" spans="1:13" ht="9" customHeight="1" x14ac:dyDescent="0.25">
      <c r="J19" s="16"/>
      <c r="K19" s="17"/>
    </row>
    <row r="20" spans="1:13" ht="30" x14ac:dyDescent="0.25">
      <c r="E20" s="28"/>
      <c r="G20" s="38" t="s">
        <v>34</v>
      </c>
      <c r="J20" s="16">
        <v>62469</v>
      </c>
      <c r="K20" s="17"/>
    </row>
    <row r="21" spans="1:13" ht="18" customHeight="1" x14ac:dyDescent="0.25">
      <c r="D21" s="28"/>
      <c r="E21" s="28"/>
      <c r="G21" s="9" t="s">
        <v>35</v>
      </c>
      <c r="J21" s="16">
        <v>12500198.819999998</v>
      </c>
      <c r="K21" s="17"/>
    </row>
    <row r="22" spans="1:13" ht="9" customHeight="1" x14ac:dyDescent="0.25">
      <c r="J22" s="18"/>
      <c r="K22" s="17"/>
    </row>
    <row r="23" spans="1:13" s="3" customFormat="1" ht="18" customHeight="1" x14ac:dyDescent="0.25">
      <c r="A23" s="27"/>
      <c r="B23" s="27"/>
      <c r="C23" s="27"/>
      <c r="D23" s="27"/>
      <c r="E23" s="27"/>
      <c r="G23" s="3" t="s">
        <v>36</v>
      </c>
      <c r="J23" s="14">
        <v>11448893.328199998</v>
      </c>
      <c r="K23" s="15"/>
    </row>
    <row r="24" spans="1:13" ht="9" customHeight="1" x14ac:dyDescent="0.25">
      <c r="J24" s="16"/>
      <c r="K24" s="17"/>
    </row>
    <row r="25" spans="1:13" ht="18" customHeight="1" x14ac:dyDescent="0.25">
      <c r="E25" s="28"/>
      <c r="G25" s="9" t="s">
        <v>37</v>
      </c>
      <c r="J25" s="16">
        <v>-25500</v>
      </c>
      <c r="K25" s="17"/>
    </row>
    <row r="26" spans="1:13" ht="18" customHeight="1" x14ac:dyDescent="0.25">
      <c r="A26" s="28"/>
      <c r="B26" s="28"/>
      <c r="C26" s="28"/>
      <c r="D26" s="28"/>
      <c r="E26" s="28"/>
      <c r="G26" s="9" t="s">
        <v>38</v>
      </c>
      <c r="H26" s="19"/>
      <c r="I26" s="19"/>
      <c r="J26" s="16">
        <v>-268123.77</v>
      </c>
      <c r="K26" s="17"/>
    </row>
    <row r="27" spans="1:13" ht="18" customHeight="1" x14ac:dyDescent="0.25">
      <c r="E27" s="28"/>
      <c r="G27" s="9" t="s">
        <v>39</v>
      </c>
      <c r="H27" s="19"/>
      <c r="I27" s="19"/>
      <c r="J27" s="16">
        <v>-715816.2</v>
      </c>
      <c r="K27" s="17"/>
      <c r="M27" s="25"/>
    </row>
    <row r="28" spans="1:13" ht="9" customHeight="1" x14ac:dyDescent="0.25">
      <c r="G28" s="19"/>
      <c r="H28" s="19"/>
      <c r="I28" s="19"/>
      <c r="J28" s="16"/>
      <c r="K28" s="17"/>
    </row>
    <row r="29" spans="1:13" s="3" customFormat="1" ht="18" customHeight="1" x14ac:dyDescent="0.25">
      <c r="A29" s="27"/>
      <c r="B29" s="27"/>
      <c r="C29" s="27"/>
      <c r="D29" s="27"/>
      <c r="E29" s="27"/>
      <c r="G29" s="20" t="s">
        <v>40</v>
      </c>
      <c r="H29" s="20"/>
      <c r="I29" s="20"/>
      <c r="J29" s="14">
        <v>10439453.358199999</v>
      </c>
      <c r="K29" s="15"/>
      <c r="M29" s="32"/>
    </row>
    <row r="30" spans="1:13" ht="9" customHeight="1" x14ac:dyDescent="0.25">
      <c r="G30" s="19"/>
      <c r="H30" s="19"/>
      <c r="I30" s="19"/>
      <c r="J30" s="16"/>
      <c r="K30" s="17"/>
    </row>
    <row r="31" spans="1:13" ht="18" customHeight="1" x14ac:dyDescent="0.25">
      <c r="E31" s="28"/>
      <c r="G31" s="9" t="s">
        <v>41</v>
      </c>
      <c r="H31" s="19"/>
      <c r="I31" s="19"/>
      <c r="J31" s="16">
        <v>-273940.77</v>
      </c>
      <c r="K31" s="17"/>
    </row>
    <row r="32" spans="1:13" ht="9" customHeight="1" x14ac:dyDescent="0.25">
      <c r="G32" s="19"/>
      <c r="H32" s="19"/>
      <c r="I32" s="19"/>
      <c r="J32" s="16"/>
      <c r="K32" s="17"/>
    </row>
    <row r="33" spans="1:13" s="3" customFormat="1" ht="18" customHeight="1" thickBot="1" x14ac:dyDescent="0.3">
      <c r="A33" s="27"/>
      <c r="B33" s="27"/>
      <c r="C33" s="27"/>
      <c r="D33" s="27"/>
      <c r="E33" s="27"/>
      <c r="G33" s="20" t="s">
        <v>42</v>
      </c>
      <c r="H33" s="20"/>
      <c r="I33" s="20"/>
      <c r="J33" s="21">
        <v>10165512.588199999</v>
      </c>
      <c r="K33" s="15"/>
      <c r="M33" s="33"/>
    </row>
    <row r="34" spans="1:13" ht="6.75" customHeight="1" thickTop="1" x14ac:dyDescent="0.25">
      <c r="G34" s="19"/>
      <c r="H34" s="19"/>
      <c r="I34" s="19"/>
      <c r="J34" s="8"/>
    </row>
    <row r="35" spans="1:13" ht="18" customHeight="1" x14ac:dyDescent="0.25">
      <c r="E35" s="29"/>
      <c r="M35" s="12"/>
    </row>
  </sheetData>
  <printOptions horizontalCentered="1"/>
  <pageMargins left="0.39370078740157483" right="0.39370078740157483" top="0.59055118110236227" bottom="0.39370078740157483" header="0.31496062992125984" footer="0.31496062992125984"/>
  <pageSetup scale="108" orientation="portrait" r:id="rId1"/>
  <drawing r:id="rId2"/>
</worksheet>
</file>

<file path=docMetadata/LabelInfo.xml><?xml version="1.0" encoding="utf-8"?>
<clbl:labelList xmlns:clbl="http://schemas.microsoft.com/office/2020/mipLabelMetadata">
  <clbl:label id="{5a43dc9b-f50d-45cd-83e7-63e343ebd37a}" enabled="0" method="" siteId="{5a43dc9b-f50d-45cd-83e7-63e343ebd37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BC</vt:lpstr>
      <vt:lpstr>BG</vt:lpstr>
      <vt:lpstr>ER</vt:lpstr>
      <vt:lpstr>BG!Área_de_impresión</vt:lpstr>
      <vt:lpstr>ER!Área_de_impresión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Rodrigo Angel Amaya</dc:creator>
  <cp:lastModifiedBy>William Rodrigo Angel Amaya</cp:lastModifiedBy>
  <cp:lastPrinted>2026-01-19T15:41:18Z</cp:lastPrinted>
  <dcterms:created xsi:type="dcterms:W3CDTF">2025-11-07T22:38:25Z</dcterms:created>
  <dcterms:modified xsi:type="dcterms:W3CDTF">2026-01-19T15:43:18Z</dcterms:modified>
</cp:coreProperties>
</file>