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fenlace-my.sharepoint.com/personal/mfernandez_enlace_com_sv/Documents/Estados Financieros/2025/"/>
    </mc:Choice>
  </mc:AlternateContent>
  <xr:revisionPtr revIDLastSave="10" documentId="13_ncr:1_{91166176-0AF2-4D7E-8BFF-B980BE271B98}" xr6:coauthVersionLast="47" xr6:coauthVersionMax="47" xr10:uidLastSave="{43C438E4-C6A4-4E96-A7E2-F00CF1A1E7AD}"/>
  <bookViews>
    <workbookView xWindow="-28920" yWindow="-120" windowWidth="29040" windowHeight="15720" activeTab="1" xr2:uid="{A7CDA911-2FCD-4D5B-A5CC-B1FB84875C38}"/>
  </bookViews>
  <sheets>
    <sheet name="ER" sheetId="1" r:id="rId1"/>
    <sheet name="ESF_DI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ER!$A$1:$E$5</definedName>
    <definedName name="A_IMPRESIÓN_IM">#REF!</definedName>
    <definedName name="aaa">#N/A</definedName>
    <definedName name="aaaaaaaaaaaaaaa">#N/A</definedName>
    <definedName name="abbb" localSheetId="0">IF(#REF!&lt;&gt;"",#REF!*ER!Periodic_rate,"")</definedName>
    <definedName name="abbb" localSheetId="1">IF(#REF!&lt;&gt;"",#REF!*ESF_DIC!Periodic_rate,"")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ER!$A$1:$E$59</definedName>
    <definedName name="_xlnm.Print_Area" localSheetId="1">ESF_DIC!$A$1:$K$58</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IF(#REF!&lt;&gt;"",#REF!*[1]!per,"")</definedName>
    <definedName name="Beg.Bal">IF(#REF!&lt;&gt;"",#REF!,"")</definedName>
    <definedName name="Beg_Bal">#REF!</definedName>
    <definedName name="BUENO">[2]Hoja2!$A$3:$C$224</definedName>
    <definedName name="Calculated_payment">#REF!</definedName>
    <definedName name="camilo">#REF!</definedName>
    <definedName name="CATA">'[3]CATALOGO DE ARTICULOS'!$A$2:$G$241</definedName>
    <definedName name="CATALO">'[4]CATALOGO DE ARTICULOS'!$A$2:$E$229</definedName>
    <definedName name="catalogo">[5]catalogo!$A$1:$E$143</definedName>
    <definedName name="ccc">#N/A</definedName>
    <definedName name="CCCC">IF(#REF!&lt;&gt;"",#REF!-#REF!,"")</definedName>
    <definedName name="CIF">#REF!</definedName>
    <definedName name="COSTOS">'[6]NUEVOS COSTOS'!$A$2:$E$188</definedName>
    <definedName name="Cuent">#N/A</definedName>
    <definedName name="Cuenta">#N/A</definedName>
    <definedName name="Cum.Interest">IF(#REF!&lt;&gt;"",#REF!+#REF!,"")</definedName>
    <definedName name="Data">#REF!</definedName>
    <definedName name="ddd">[7]prod.terminado!$BS$880:$CX$1345</definedName>
    <definedName name="DEP" localSheetId="0">#REF!</definedName>
    <definedName name="DEP" localSheetId="1">#REF!</definedName>
    <definedName name="DEP">#REF!</definedName>
    <definedName name="EDIFICIO">#N/A</definedName>
    <definedName name="eds">#N/A</definedName>
    <definedName name="EF">[8]EF!$A$1:$H$8431</definedName>
    <definedName name="EGRESOS">#REF!</definedName>
    <definedName name="End_Bal" localSheetId="0">'[9]Consolidado de Act. Fijo'!#REF!</definedName>
    <definedName name="End_Bal" localSheetId="1">'[9]Consolidado de Act. Fijo'!#REF!</definedName>
    <definedName name="End_Bal">'[9]Consolidado de Act. Fijo'!#REF!</definedName>
    <definedName name="Ending.Balance">IF(#REF!&lt;&gt;"",#REF!-#REF!,"")</definedName>
    <definedName name="ENE">[10]COPIBAL!$B$7:$G$500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[11]INPC!$B$4:$C$376</definedName>
    <definedName name="INGRESOS">#REF!</definedName>
    <definedName name="INPC">[11]INPC!$B$4:$C$376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IF(#REF!&lt;&gt;"",#REF!*ER!Periodic_rate,"")</definedName>
    <definedName name="Interest" localSheetId="1">IF(#REF!&lt;&gt;"",#REF!*ESF_DIC!Periodic_rate,"")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IF([0]!Values_Entered,[0]!Header_Row+ER!Number_of_Payments,[0]!Header_Row)</definedName>
    <definedName name="Last_Row" localSheetId="1">IF([0]!Values_Entered,ESF_DIC!Header_Row+ESF_DIC!Number_of_Payments,ESF_DIC!Header_Row)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[11]INPC!$B$4:$C$376</definedName>
    <definedName name="MAQUINARIA">#N/A</definedName>
    <definedName name="MARINA">[11]INPC!$B$4:$C$376</definedName>
    <definedName name="MOBILIARIO">#N/A</definedName>
    <definedName name="Nombre_Clientes">[12]Clientes!$B$2:$B$101</definedName>
    <definedName name="NUEVO">[13]Hoja1!$E$1:$K$305</definedName>
    <definedName name="Num_Pmt_Per_Year">#REF!</definedName>
    <definedName name="Number_of_Payments" localSheetId="0">MATCH(0.01,ER!End_Bal,-1)+1</definedName>
    <definedName name="Number_of_Payments" localSheetId="1">MATCH(0.01,ESF_DIC!End_Bal,-1)+1</definedName>
    <definedName name="Number_of_Payments">MATCH(0.01,End_Bal,-1)+1</definedName>
    <definedName name="Obra1">'[14]C-1 s1-1-1'!$A$10:$M$31</definedName>
    <definedName name="Obra2">'[14]C-1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'[9]Consolidado de Act. Fijo'!#REF!</definedName>
    <definedName name="Pay_Date" localSheetId="1">'[9]Consolidado de Act. Fijo'!#REF!</definedName>
    <definedName name="Pay_Date">'[9]Consolidado de Act. Fijo'!#REF!</definedName>
    <definedName name="Pay_Num">#REF!</definedName>
    <definedName name="payment.Num" localSheetId="0">IF(OR(#REF!="",#REF!=ER!Total_payments),"",#REF!+1)</definedName>
    <definedName name="payment.Num" localSheetId="1">IF(OR(#REF!="",#REF!=ESF_DIC!Total_payments),"",#REF!+1)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OFFSET([0]!Full_Print,0,0,ER!Last_Row)</definedName>
    <definedName name="Print_Area_Reset" localSheetId="1">OFFSET([0]!Full_Print,0,0,ESF_DIC!Last_Row)</definedName>
    <definedName name="Print_Area_Reset">OFFSET(Full_Print,0,0,Last_Row)</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'[15]FIBRAS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 localSheetId="1">#REF!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COUNT([9]Bancosal!$D$18:$D$200)</definedName>
    <definedName name="vvv">#N/A</definedName>
    <definedName name="WWW" localSheetId="0">IF(#REF!&lt;&gt;"",#REF!*'[16]prueba planillas'!Periodic_rate,"")</definedName>
    <definedName name="WWW">IF(#REF!&lt;&gt;"",#REF!*'[16]prueba planillas'!Periodic_rate,"")</definedName>
    <definedName name="xxx">IF(#REF!&lt;&gt;"",#REF!*[1]!per,"")</definedName>
    <definedName name="yo">#N/A</definedName>
    <definedName name="zz">#N/A</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C38" i="2"/>
  <c r="I37" i="2"/>
  <c r="K33" i="2" s="1"/>
  <c r="H36" i="2"/>
  <c r="C35" i="2"/>
  <c r="I34" i="2"/>
  <c r="C33" i="2"/>
  <c r="I30" i="2"/>
  <c r="C29" i="2"/>
  <c r="I28" i="2"/>
  <c r="C27" i="2"/>
  <c r="I25" i="2"/>
  <c r="K24" i="2"/>
  <c r="C24" i="2"/>
  <c r="I22" i="2"/>
  <c r="C22" i="2"/>
  <c r="I20" i="2"/>
  <c r="I16" i="2"/>
  <c r="C16" i="2"/>
  <c r="I14" i="2"/>
  <c r="C14" i="2"/>
  <c r="C12" i="2"/>
  <c r="I9" i="2"/>
  <c r="C9" i="2"/>
  <c r="K8" i="2" l="1"/>
  <c r="K32" i="2" s="1"/>
  <c r="K40" i="2" s="1"/>
  <c r="E26" i="2"/>
  <c r="E8" i="2"/>
  <c r="E40" i="2" s="1"/>
  <c r="I41" i="2" l="1"/>
</calcChain>
</file>

<file path=xl/sharedStrings.xml><?xml version="1.0" encoding="utf-8"?>
<sst xmlns="http://schemas.openxmlformats.org/spreadsheetml/2006/main" count="126" uniqueCount="106">
  <si>
    <t>SERVICIOS FINANCIEROS ENLACE, S.A. DE C.V.</t>
  </si>
  <si>
    <t>LA LIBERTAD, EL SALVADOR C.A.</t>
  </si>
  <si>
    <t>ESTADO DEL RESULTADO INTEGRAL</t>
  </si>
  <si>
    <t>POR EL PERÍODO DEL 01 DE ENERO AL 31 DE DICIEMBRE DE 2025</t>
  </si>
  <si>
    <t>(EXPRESADO EN DÓLARES DE LOS ESTADOS UNIDOS DE AMÉRICA US$)</t>
  </si>
  <si>
    <t>Ingresos</t>
  </si>
  <si>
    <t>US$</t>
  </si>
  <si>
    <t>Ingresos de operación</t>
  </si>
  <si>
    <t xml:space="preserve">   Cartera de préstamos</t>
  </si>
  <si>
    <t xml:space="preserve">   Intereses ordinarios</t>
  </si>
  <si>
    <t xml:space="preserve">   Intereses moratorios</t>
  </si>
  <si>
    <t>Ingresos de otras operaciones</t>
  </si>
  <si>
    <t xml:space="preserve">   Comisión por intermediacion de seguros</t>
  </si>
  <si>
    <t xml:space="preserve">   Intereses sobre depósitos en entidades financieras</t>
  </si>
  <si>
    <t>Costo de operaciones</t>
  </si>
  <si>
    <t xml:space="preserve">   Costos financieros</t>
  </si>
  <si>
    <t xml:space="preserve">   Intereses</t>
  </si>
  <si>
    <t xml:space="preserve">   Comisiones</t>
  </si>
  <si>
    <t xml:space="preserve">   Otros costos financieros</t>
  </si>
  <si>
    <t xml:space="preserve">   Estimación por deterioro</t>
  </si>
  <si>
    <t xml:space="preserve">   Estimación por deterioro de cartera </t>
  </si>
  <si>
    <t>Utilidad bruta</t>
  </si>
  <si>
    <t>Gastos</t>
  </si>
  <si>
    <t>Gastos de operación</t>
  </si>
  <si>
    <t xml:space="preserve">   Gastos de funcionarios y empleados</t>
  </si>
  <si>
    <t xml:space="preserve">   Gastos generales</t>
  </si>
  <si>
    <t xml:space="preserve">   Depreciaciones y amortizaciones</t>
  </si>
  <si>
    <t>Utilidad de operación</t>
  </si>
  <si>
    <t>Ingresos y gastos de no operación</t>
  </si>
  <si>
    <t xml:space="preserve">  Otros ingresos</t>
  </si>
  <si>
    <t xml:space="preserve">   Recuperaciones de prestamos e intereses </t>
  </si>
  <si>
    <t xml:space="preserve">   Otros ingresos</t>
  </si>
  <si>
    <t xml:space="preserve">  Otros gastos</t>
  </si>
  <si>
    <t>Utilidad antes de reserva e impuesto sobre la renta</t>
  </si>
  <si>
    <t xml:space="preserve">     RESERVA LEGAL</t>
  </si>
  <si>
    <t xml:space="preserve">     Impuesto sobre la renta corriente</t>
  </si>
  <si>
    <t>Utilidad Neta</t>
  </si>
  <si>
    <t xml:space="preserve">ESTADO DE SITUACIÓN FINANCIERA </t>
  </si>
  <si>
    <t>AL 31  DE DICIEMBRE DE 2025</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</si>
  <si>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</si>
  <si>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</si>
  <si>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</si>
  <si>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</si>
  <si>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</si>
  <si>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</si>
  <si>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</si>
  <si>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</si>
  <si>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</si>
  <si>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</si>
  <si>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</si>
  <si>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Inversiones financieras de corto plazo</t>
  </si>
  <si>
    <t>Otras obligaciones financieras a corto plazo</t>
  </si>
  <si>
    <t>Instrumentos financieros a corto plazo</t>
  </si>
  <si>
    <t>Intereses por pagar</t>
  </si>
  <si>
    <t>Activos no corrientes mantenidos para la venta</t>
  </si>
  <si>
    <t>Títulos de emisión propia</t>
  </si>
  <si>
    <t>Activos disponibles para la venta</t>
  </si>
  <si>
    <t>Emisión de bonos y otros instrumentos</t>
  </si>
  <si>
    <t>Préstamos por cobrar a corto plazo</t>
  </si>
  <si>
    <t>Acreedores comerciales y otras cuentas por pagar</t>
  </si>
  <si>
    <t>Préstamos vigentes</t>
  </si>
  <si>
    <t>Otras cuentas por pagar y acreedores diversos</t>
  </si>
  <si>
    <t>Intereses vigentes por cobrar</t>
  </si>
  <si>
    <t>Impuestos por pagar</t>
  </si>
  <si>
    <t>Préstamos vencidos</t>
  </si>
  <si>
    <t>Dividendos por pagar</t>
  </si>
  <si>
    <t xml:space="preserve">Intereses vencidos por cobrar  </t>
  </si>
  <si>
    <t>Obligaciones por beneficios a empleados a corto plazo</t>
  </si>
  <si>
    <t>Estimación por deterioro de préstamos (CR)</t>
  </si>
  <si>
    <t>Beneficios a empleados</t>
  </si>
  <si>
    <t>Deudores comerciales y otras cuentas por cobrar</t>
  </si>
  <si>
    <t>Obligaciones a corto plazo por arrendamiento</t>
  </si>
  <si>
    <t>Otras cuentas por cobrar y deudores diversos</t>
  </si>
  <si>
    <t>Obligaciones bajo arrendamiento financiero</t>
  </si>
  <si>
    <t>Gastos pagados por anticipados</t>
  </si>
  <si>
    <t xml:space="preserve"> Pasivos no corrientes</t>
  </si>
  <si>
    <t>Anticipos por bienes y servicios</t>
  </si>
  <si>
    <t>Prestamos financieros a largo plazo</t>
  </si>
  <si>
    <t>Activos no corriente</t>
  </si>
  <si>
    <t>Prestamos por cobrar a largo plazo</t>
  </si>
  <si>
    <t>Otras obliciones financieras a largo plazo</t>
  </si>
  <si>
    <t xml:space="preserve">Prestamos vigentes  </t>
  </si>
  <si>
    <t>Obligaciones por beneficios a empleados a largo plazo</t>
  </si>
  <si>
    <t>Propiedad, planta y equipo</t>
  </si>
  <si>
    <t>Propiedades inmobiliarias</t>
  </si>
  <si>
    <t>Obligaciones a largo plazo por arrendamiento</t>
  </si>
  <si>
    <t>Mobiliario y equipo de oficina</t>
  </si>
  <si>
    <t xml:space="preserve">Obligaciones bajo arrendamiento financiero </t>
  </si>
  <si>
    <t>Depreciación y deterioro acumulada</t>
  </si>
  <si>
    <t>Total pasivos</t>
  </si>
  <si>
    <t>Amortizables</t>
  </si>
  <si>
    <t>Patrimonio neto</t>
  </si>
  <si>
    <t>Construcciones y remodelaciones</t>
  </si>
  <si>
    <t>Capital social y reservas</t>
  </si>
  <si>
    <t>Activos intangibles</t>
  </si>
  <si>
    <t>Capital social</t>
  </si>
  <si>
    <t>Activos intangibles y otros derechos</t>
  </si>
  <si>
    <t>Reserva legal</t>
  </si>
  <si>
    <t>Amortización y deterioro acumulado</t>
  </si>
  <si>
    <t>Resultados acumulados</t>
  </si>
  <si>
    <t>Activo por impuesto sobre la renta diferido</t>
  </si>
  <si>
    <t>Resultados de ejercicios anteriores</t>
  </si>
  <si>
    <t xml:space="preserve">Diferencia temporaria sobre las ganancias  </t>
  </si>
  <si>
    <t xml:space="preserve">Resultado del ejercicio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</si>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</sst>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_);_(* \(#,##0\);_(* &quot;-&quot;_);_(@_)"/>
    <numFmt numFmtId="167" formatCode="#,##0.00_);\-#,##0.00"/>
    <numFmt numFmtId="168" formatCode="0.0000%"/>
  </numFmts>
  <fonts count="36">
    <font>
      <sz val="10"/>
      <name val="Arial"/>
      <family val="2"/>
    </font>
    <font>
      <sz val="10"/>
      <name val="Arial"/>
      <family val="2"/>
    </font>
    <font>
      <b/>
      <sz val="12"/>
      <name val="Aptos (cuerpo)"/>
    </font>
    <font>
      <sz val="10"/>
      <name val="Aptos (cuerpo)"/>
    </font>
    <font>
      <sz val="9"/>
      <name val="Aptos (cuerpo)"/>
    </font>
    <font>
      <sz val="18"/>
      <name val="Aptos (cuerpo)"/>
    </font>
    <font>
      <b/>
      <sz val="11"/>
      <name val="Aptos (cuerpo)"/>
    </font>
    <font>
      <sz val="8"/>
      <name val="Aptos (cuerpo)"/>
    </font>
    <font>
      <b/>
      <sz val="10"/>
      <name val="Aptos (cuerpo)"/>
    </font>
    <font>
      <b/>
      <sz val="11"/>
      <color theme="1"/>
      <name val="Aptos (cuerpo)"/>
    </font>
    <font>
      <sz val="8"/>
      <color indexed="8"/>
      <name val="Calibri"/>
      <family val="2"/>
    </font>
    <font>
      <sz val="10"/>
      <color indexed="8"/>
      <name val="Aptos (cuerpo)"/>
    </font>
    <font>
      <b/>
      <sz val="10"/>
      <name val="MS Sans Serif"/>
      <family val="2"/>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
      <name val="Aptos"/>
      <family val="2"/>
    </font>
    <font>
      <b/>
      <sz val="10"/>
      <color indexed="8"/>
      <name val="Aptos (cuerpo)"/>
    </font>
    <font>
      <b/>
      <sz val="12"/>
      <name val="Aptos"/>
      <family val="2"/>
    </font>
    <font>
      <b/>
      <sz val="11"/>
      <color indexed="8"/>
      <name val="Aptos (cuerpo)"/>
    </font>
    <font>
      <b/>
      <sz val="12"/>
      <color theme="1"/>
      <name val="Aptos (cuerpo)"/>
    </font>
    <font>
      <b/>
      <sz val="11"/>
      <color theme="0"/>
      <name val="Aptos (cuerpo)"/>
    </font>
    <font>
      <sz val="11"/>
      <color theme="1"/>
      <name val="Aptos (cuerpo)"/>
    </font>
    <font>
      <sz val="12"/>
      <color theme="1"/>
      <name val="Aptos (cuerpo)"/>
    </font>
    <font>
      <sz val="11"/>
      <color theme="0"/>
      <name val="Aptos (cuerpo)"/>
    </font>
    <font>
      <sz val="9"/>
      <color indexed="8"/>
      <name val="Aptos (cuerpo)"/>
    </font>
    <font>
      <sz val="8"/>
      <color indexed="30"/>
      <name val="Aptos (cuerpo)"/>
    </font>
    <font>
      <sz val="8.0500000000000007"/>
      <color indexed="8"/>
      <name val="Aptos (cuerpo)"/>
    </font>
    <font>
      <sz val="8"/>
      <color theme="1"/>
      <name val="Aptos (cuerpo)"/>
    </font>
    <font>
      <sz val="11"/>
      <name val="Aptos (cuerpo)"/>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0" fontId="10" fillId="0" borderId="0"/>
    <xf numFmtId="0" fontId="12" fillId="0" borderId="1">
      <alignment horizontal="center"/>
    </xf>
    <xf numFmtId="0" fontId="1" fillId="0" borderId="0"/>
  </cellStyleXfs>
  <cellXfs count="110">
    <xf numFmtId="0" fontId="0" fillId="0" borderId="0" xfId="0"/>
    <xf numFmtId="0" fontId="3" fillId="0" borderId="0" xfId="1" applyFont="1"/>
    <xf numFmtId="164" fontId="3" fillId="0" borderId="0" xfId="1" applyNumberFormat="1" applyFont="1"/>
    <xf numFmtId="0" fontId="5" fillId="0" borderId="0" xfId="1" applyFont="1"/>
    <xf numFmtId="164" fontId="4" fillId="0" borderId="0" xfId="1" applyNumberFormat="1" applyFont="1"/>
    <xf numFmtId="0" fontId="6" fillId="0" borderId="0" xfId="1" applyFont="1"/>
    <xf numFmtId="164" fontId="3" fillId="0" borderId="0" xfId="1" applyNumberFormat="1" applyFont="1" applyAlignment="1">
      <alignment horizontal="right" vertical="center"/>
    </xf>
    <xf numFmtId="0" fontId="7" fillId="0" borderId="0" xfId="1" applyFont="1"/>
    <xf numFmtId="164" fontId="3" fillId="0" borderId="3" xfId="1" applyNumberFormat="1" applyFont="1" applyBorder="1" applyAlignment="1">
      <alignment horizontal="right" vertical="center"/>
    </xf>
    <xf numFmtId="164" fontId="3" fillId="0" borderId="3" xfId="1" applyNumberFormat="1" applyFont="1" applyBorder="1"/>
    <xf numFmtId="164" fontId="8" fillId="0" borderId="3" xfId="1" applyNumberFormat="1" applyFont="1" applyBorder="1"/>
    <xf numFmtId="0" fontId="9" fillId="0" borderId="0" xfId="1" applyFont="1"/>
    <xf numFmtId="165" fontId="3" fillId="0" borderId="0" xfId="2" applyNumberFormat="1" applyFont="1" applyAlignment="1">
      <alignment horizontal="left" vertical="center" wrapText="1"/>
    </xf>
    <xf numFmtId="164" fontId="8" fillId="0" borderId="1" xfId="1" applyNumberFormat="1" applyFont="1" applyBorder="1"/>
    <xf numFmtId="164" fontId="8" fillId="0" borderId="0" xfId="1" applyNumberFormat="1" applyFont="1"/>
    <xf numFmtId="164" fontId="8" fillId="0" borderId="2" xfId="1" applyNumberFormat="1" applyFont="1" applyBorder="1"/>
    <xf numFmtId="0" fontId="3" fillId="2" borderId="0" xfId="1" applyFont="1" applyFill="1"/>
    <xf numFmtId="166" fontId="3" fillId="0" borderId="0" xfId="1" applyNumberFormat="1" applyFont="1"/>
    <xf numFmtId="166" fontId="3" fillId="2" borderId="0" xfId="1" applyNumberFormat="1" applyFont="1" applyFill="1"/>
    <xf numFmtId="164" fontId="3" fillId="2" borderId="0" xfId="1" applyNumberFormat="1" applyFont="1" applyFill="1"/>
    <xf numFmtId="0" fontId="3" fillId="2" borderId="0" xfId="1" applyFont="1" applyFill="1" applyAlignment="1">
      <alignment horizontal="center" vertical="center" wrapText="1"/>
    </xf>
    <xf numFmtId="44" fontId="11" fillId="0" borderId="0" xfId="0" applyNumberFormat="1" applyFont="1"/>
    <xf numFmtId="0" fontId="11" fillId="0" borderId="0" xfId="2" applyFont="1"/>
    <xf numFmtId="0" fontId="14" fillId="0" borderId="0" xfId="2" applyFont="1"/>
    <xf numFmtId="164" fontId="11" fillId="0" borderId="0" xfId="2" applyNumberFormat="1" applyFont="1"/>
    <xf numFmtId="165" fontId="13" fillId="0" borderId="0" xfId="2" applyNumberFormat="1" applyFont="1" applyAlignment="1">
      <alignment horizontal="center" vertical="center"/>
    </xf>
    <xf numFmtId="0" fontId="13" fillId="0" borderId="0" xfId="2" applyFont="1" applyAlignment="1">
      <alignment horizontal="center" vertical="center"/>
    </xf>
    <xf numFmtId="4" fontId="15" fillId="0" borderId="0" xfId="4" applyNumberFormat="1" applyFont="1"/>
    <xf numFmtId="165" fontId="13" fillId="0" borderId="0" xfId="2" applyNumberFormat="1" applyFont="1" applyAlignment="1">
      <alignment horizontal="left" vertical="center"/>
    </xf>
    <xf numFmtId="0" fontId="16" fillId="0" borderId="0" xfId="2" applyFont="1"/>
    <xf numFmtId="164" fontId="16" fillId="0" borderId="0" xfId="2" applyNumberFormat="1" applyFont="1" applyAlignment="1">
      <alignment horizontal="center" vertical="center"/>
    </xf>
    <xf numFmtId="164" fontId="13" fillId="0" borderId="0" xfId="2" applyNumberFormat="1" applyFont="1" applyAlignment="1">
      <alignment horizontal="center" vertical="center"/>
    </xf>
    <xf numFmtId="164" fontId="13" fillId="0" borderId="0" xfId="2" applyNumberFormat="1" applyFont="1" applyAlignment="1">
      <alignment horizontal="left" vertical="center"/>
    </xf>
    <xf numFmtId="0" fontId="17" fillId="0" borderId="0" xfId="2" applyFont="1"/>
    <xf numFmtId="164" fontId="17" fillId="0" borderId="0" xfId="2" applyNumberFormat="1" applyFont="1"/>
    <xf numFmtId="165" fontId="18" fillId="0" borderId="0" xfId="2" applyNumberFormat="1" applyFont="1" applyAlignment="1">
      <alignment horizontal="left" vertical="center"/>
    </xf>
    <xf numFmtId="0" fontId="17" fillId="0" borderId="0" xfId="2" applyFont="1" applyAlignment="1">
      <alignment horizontal="left"/>
    </xf>
    <xf numFmtId="0" fontId="19" fillId="0" borderId="0" xfId="2" applyFont="1" applyAlignment="1">
      <alignment horizontal="left"/>
    </xf>
    <xf numFmtId="165" fontId="14" fillId="0" borderId="0" xfId="2" applyNumberFormat="1" applyFont="1" applyAlignment="1">
      <alignment horizontal="right" vertical="center"/>
    </xf>
    <xf numFmtId="0" fontId="14" fillId="0" borderId="0" xfId="2" applyFont="1" applyAlignment="1">
      <alignment horizontal="left"/>
    </xf>
    <xf numFmtId="164" fontId="14" fillId="0" borderId="0" xfId="2" applyNumberFormat="1" applyFont="1"/>
    <xf numFmtId="164" fontId="11" fillId="0" borderId="0" xfId="2" applyNumberFormat="1" applyFont="1" applyAlignment="1">
      <alignment vertical="center"/>
    </xf>
    <xf numFmtId="165" fontId="11" fillId="0" borderId="0" xfId="2" applyNumberFormat="1" applyFont="1" applyAlignment="1">
      <alignment horizontal="left" vertical="center"/>
    </xf>
    <xf numFmtId="0" fontId="20" fillId="0" borderId="0" xfId="2" applyFont="1" applyAlignment="1">
      <alignment horizontal="left"/>
    </xf>
    <xf numFmtId="164" fontId="3" fillId="0" borderId="0" xfId="2" applyNumberFormat="1" applyFont="1"/>
    <xf numFmtId="165" fontId="21" fillId="0" borderId="0" xfId="2" applyNumberFormat="1" applyFont="1" applyAlignment="1">
      <alignment horizontal="left" vertical="center"/>
    </xf>
    <xf numFmtId="164" fontId="21" fillId="0" borderId="0" xfId="2" applyNumberFormat="1" applyFont="1" applyAlignment="1">
      <alignment vertical="center"/>
    </xf>
    <xf numFmtId="0" fontId="22" fillId="0" borderId="0" xfId="4" applyFont="1" applyAlignment="1">
      <alignment vertical="center"/>
    </xf>
    <xf numFmtId="165" fontId="21" fillId="0" borderId="0" xfId="2" applyNumberFormat="1" applyFont="1" applyAlignment="1">
      <alignment vertical="center"/>
    </xf>
    <xf numFmtId="0" fontId="23" fillId="0" borderId="0" xfId="2" applyFont="1" applyAlignment="1">
      <alignment horizontal="left"/>
    </xf>
    <xf numFmtId="10" fontId="17" fillId="0" borderId="0" xfId="2" applyNumberFormat="1" applyFont="1"/>
    <xf numFmtId="167" fontId="21" fillId="0" borderId="0" xfId="4" applyNumberFormat="1" applyFont="1" applyAlignment="1">
      <alignment horizontal="right" vertical="center"/>
    </xf>
    <xf numFmtId="164" fontId="21" fillId="0" borderId="0" xfId="2" applyNumberFormat="1" applyFont="1" applyAlignment="1">
      <alignment horizontal="right" vertical="center"/>
    </xf>
    <xf numFmtId="0" fontId="21" fillId="0" borderId="0" xfId="2" applyFont="1"/>
    <xf numFmtId="0" fontId="21" fillId="0" borderId="0" xfId="2" applyFont="1" applyAlignment="1">
      <alignment horizontal="left"/>
    </xf>
    <xf numFmtId="43" fontId="17" fillId="0" borderId="0" xfId="2" applyNumberFormat="1" applyFont="1"/>
    <xf numFmtId="164" fontId="21" fillId="0" borderId="3" xfId="2" applyNumberFormat="1" applyFont="1" applyBorder="1" applyAlignment="1">
      <alignment vertical="center"/>
    </xf>
    <xf numFmtId="164" fontId="21" fillId="0" borderId="3" xfId="2" applyNumberFormat="1" applyFont="1" applyBorder="1" applyAlignment="1">
      <alignment horizontal="right" vertical="center"/>
    </xf>
    <xf numFmtId="167" fontId="21" fillId="0" borderId="3" xfId="4" applyNumberFormat="1" applyFont="1" applyBorder="1" applyAlignment="1">
      <alignment horizontal="right" vertical="center"/>
    </xf>
    <xf numFmtId="164" fontId="21" fillId="0" borderId="0" xfId="2" applyNumberFormat="1" applyFont="1"/>
    <xf numFmtId="43" fontId="21" fillId="0" borderId="0" xfId="2" applyNumberFormat="1" applyFont="1" applyAlignment="1">
      <alignment horizontal="left"/>
    </xf>
    <xf numFmtId="43" fontId="21" fillId="0" borderId="0" xfId="2" applyNumberFormat="1" applyFont="1"/>
    <xf numFmtId="0" fontId="8" fillId="0" borderId="0" xfId="2" applyFont="1" applyAlignment="1">
      <alignment horizontal="left"/>
    </xf>
    <xf numFmtId="164" fontId="17" fillId="0" borderId="0" xfId="2" applyNumberFormat="1" applyFont="1" applyAlignment="1">
      <alignment horizontal="center"/>
    </xf>
    <xf numFmtId="43" fontId="21" fillId="0" borderId="0" xfId="2" applyNumberFormat="1" applyFont="1" applyAlignment="1">
      <alignment horizontal="left" vertical="center"/>
    </xf>
    <xf numFmtId="43" fontId="21" fillId="0" borderId="0" xfId="2" applyNumberFormat="1" applyFont="1" applyAlignment="1">
      <alignment vertical="center"/>
    </xf>
    <xf numFmtId="43" fontId="14" fillId="0" borderId="0" xfId="2" applyNumberFormat="1" applyFont="1"/>
    <xf numFmtId="165" fontId="20" fillId="0" borderId="0" xfId="2" applyNumberFormat="1" applyFont="1" applyAlignment="1">
      <alignment horizontal="left"/>
    </xf>
    <xf numFmtId="0" fontId="2" fillId="0" borderId="0" xfId="4" applyFont="1" applyAlignment="1">
      <alignment vertical="center"/>
    </xf>
    <xf numFmtId="0" fontId="24" fillId="0" borderId="0" xfId="4" applyFont="1" applyAlignment="1">
      <alignment vertical="center"/>
    </xf>
    <xf numFmtId="0" fontId="22" fillId="0" borderId="0" xfId="4" applyFont="1"/>
    <xf numFmtId="164" fontId="21" fillId="0" borderId="3" xfId="2" applyNumberFormat="1" applyFont="1" applyBorder="1"/>
    <xf numFmtId="164" fontId="21" fillId="0" borderId="0" xfId="2" applyNumberFormat="1" applyFont="1" applyAlignment="1">
      <alignment horizontal="left"/>
    </xf>
    <xf numFmtId="165" fontId="23" fillId="0" borderId="0" xfId="2" applyNumberFormat="1" applyFont="1" applyAlignment="1">
      <alignment horizontal="left" vertical="center" wrapText="1"/>
    </xf>
    <xf numFmtId="164" fontId="25" fillId="0" borderId="4" xfId="2" applyNumberFormat="1" applyFont="1" applyBorder="1" applyAlignment="1">
      <alignment vertical="center"/>
    </xf>
    <xf numFmtId="165" fontId="26" fillId="0" borderId="0" xfId="2" applyNumberFormat="1" applyFont="1" applyAlignment="1">
      <alignment horizontal="left" vertical="center" wrapText="1"/>
    </xf>
    <xf numFmtId="165" fontId="9" fillId="0" borderId="0" xfId="2" applyNumberFormat="1" applyFont="1" applyAlignment="1">
      <alignment horizontal="left" vertical="center" wrapText="1"/>
    </xf>
    <xf numFmtId="165" fontId="27" fillId="0" borderId="0" xfId="2" applyNumberFormat="1" applyFont="1" applyAlignment="1">
      <alignment horizontal="left" vertical="center" wrapText="1"/>
    </xf>
    <xf numFmtId="165" fontId="28" fillId="0" borderId="0" xfId="2" applyNumberFormat="1" applyFont="1" applyAlignment="1">
      <alignment horizontal="left" vertical="center"/>
    </xf>
    <xf numFmtId="164" fontId="9" fillId="0" borderId="4" xfId="2" applyNumberFormat="1" applyFont="1" applyBorder="1" applyAlignment="1">
      <alignment vertical="center"/>
    </xf>
    <xf numFmtId="0" fontId="18" fillId="0" borderId="0" xfId="2" applyFont="1" applyAlignment="1">
      <alignment horizontal="left"/>
    </xf>
    <xf numFmtId="0" fontId="29" fillId="0" borderId="0" xfId="2" applyFont="1"/>
    <xf numFmtId="164" fontId="28" fillId="0" borderId="0" xfId="2" applyNumberFormat="1" applyFont="1"/>
    <xf numFmtId="43" fontId="30" fillId="0" borderId="0" xfId="2" applyNumberFormat="1" applyFont="1"/>
    <xf numFmtId="0" fontId="28" fillId="0" borderId="0" xfId="2" applyFont="1" applyAlignment="1">
      <alignment horizontal="left"/>
    </xf>
    <xf numFmtId="0" fontId="28" fillId="0" borderId="0" xfId="2" applyFont="1"/>
    <xf numFmtId="164" fontId="14" fillId="0" borderId="0" xfId="2" applyNumberFormat="1" applyFont="1" applyAlignment="1">
      <alignment vertical="center"/>
    </xf>
    <xf numFmtId="43" fontId="14" fillId="0" borderId="0" xfId="2" applyNumberFormat="1" applyFont="1" applyAlignment="1">
      <alignment horizontal="left"/>
    </xf>
    <xf numFmtId="164" fontId="31" fillId="0" borderId="0" xfId="2" applyNumberFormat="1" applyFont="1" applyAlignment="1">
      <alignment vertical="center"/>
    </xf>
    <xf numFmtId="43" fontId="17" fillId="0" borderId="0" xfId="2" applyNumberFormat="1" applyFont="1" applyAlignment="1">
      <alignment horizontal="left"/>
    </xf>
    <xf numFmtId="168" fontId="28" fillId="0" borderId="0" xfId="2" applyNumberFormat="1" applyFont="1"/>
    <xf numFmtId="0" fontId="30" fillId="0" borderId="0" xfId="2" applyFont="1"/>
    <xf numFmtId="0" fontId="32" fillId="0" borderId="0" xfId="2" applyFont="1" applyAlignment="1">
      <alignment vertical="center"/>
    </xf>
    <xf numFmtId="167" fontId="33" fillId="0" borderId="0" xfId="4" applyNumberFormat="1" applyFont="1" applyAlignment="1">
      <alignment horizontal="right" vertical="center"/>
    </xf>
    <xf numFmtId="0" fontId="34" fillId="0" borderId="0" xfId="2" applyFont="1"/>
    <xf numFmtId="44" fontId="34" fillId="0" borderId="0" xfId="2" applyNumberFormat="1" applyFont="1"/>
    <xf numFmtId="0" fontId="34" fillId="0" borderId="0" xfId="2" applyFont="1" applyAlignment="1">
      <alignment horizontal="left"/>
    </xf>
    <xf numFmtId="165" fontId="34" fillId="0" borderId="0" xfId="2" applyNumberFormat="1" applyFont="1"/>
    <xf numFmtId="165" fontId="17" fillId="0" borderId="0" xfId="2" applyNumberFormat="1" applyFont="1"/>
    <xf numFmtId="44" fontId="17" fillId="0" borderId="0" xfId="2" applyNumberFormat="1" applyFont="1"/>
    <xf numFmtId="0" fontId="35" fillId="0" borderId="0" xfId="0" applyFont="1" applyAlignment="1">
      <alignment horizontal="center" vertical="center"/>
    </xf>
    <xf numFmtId="0" fontId="17" fillId="0" borderId="0" xfId="2" applyFont="1" applyAlignment="1">
      <alignment vertical="center"/>
    </xf>
    <xf numFmtId="165" fontId="17" fillId="0" borderId="0" xfId="2" applyNumberFormat="1" applyFont="1" applyAlignment="1">
      <alignment horizontal="left"/>
    </xf>
    <xf numFmtId="44" fontId="17" fillId="0" borderId="0" xfId="2" applyNumberFormat="1" applyFont="1" applyAlignment="1">
      <alignment horizontal="left"/>
    </xf>
    <xf numFmtId="0" fontId="2" fillId="2" borderId="0" xfId="1" applyFont="1" applyFill="1" applyAlignment="1">
      <alignment horizontal="center"/>
    </xf>
    <xf numFmtId="0" fontId="2" fillId="2" borderId="0" xfId="1" applyFont="1" applyFill="1" applyAlignment="1" applyProtection="1">
      <alignment horizontal="center"/>
      <protection locked="0"/>
    </xf>
    <xf numFmtId="0" fontId="35" fillId="0" borderId="0" xfId="0" applyFont="1" applyAlignment="1">
      <alignment horizontal="center" vertical="center"/>
    </xf>
    <xf numFmtId="0" fontId="35" fillId="0" borderId="0" xfId="0" applyFont="1" applyAlignment="1">
      <alignment horizontal="center"/>
    </xf>
    <xf numFmtId="165" fontId="13" fillId="2" borderId="0" xfId="2" applyNumberFormat="1" applyFont="1" applyFill="1" applyAlignment="1">
      <alignment horizontal="center" vertical="center"/>
    </xf>
    <xf numFmtId="165" fontId="13" fillId="0" borderId="0" xfId="2" applyNumberFormat="1" applyFont="1" applyAlignment="1">
      <alignment horizontal="center" vertical="center"/>
    </xf>
  </cellXfs>
  <cellStyles count="5">
    <cellStyle name="Normal" xfId="0" builtinId="0"/>
    <cellStyle name="Normal 2" xfId="4" xr:uid="{C64D3EB2-CA50-461B-9838-34BA582EBE7B}"/>
    <cellStyle name="Normal_ESTADOS FINANCIEROS REEXPRESADOS" xfId="2" xr:uid="{AF927A8A-A0A1-4FEA-8CA9-B5877AFF8771}"/>
    <cellStyle name="Normal_Libro2" xfId="1" xr:uid="{28A89D60-79CD-4741-B657-4E9F23E4A0AF}"/>
    <cellStyle name="PSHeading" xfId="3" xr:uid="{59F02A14-8C27-40D2-8292-43CB8EC1AB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0</xdr:col>
          <xdr:colOff>861060</xdr:colOff>
          <xdr:row>3</xdr:row>
          <xdr:rowOff>167640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59121</xdr:colOff>
      <xdr:row>42</xdr:row>
      <xdr:rowOff>133933</xdr:rowOff>
    </xdr:from>
    <xdr:to>
      <xdr:col>0</xdr:col>
      <xdr:colOff>1786758</xdr:colOff>
      <xdr:row>45</xdr:row>
      <xdr:rowOff>117426</xdr:rowOff>
    </xdr:to>
    <xdr:sp macro="" textlink="">
      <xdr:nvSpPr>
        <xdr:cNvPr id="2" name="Rectángulo: esquinas redondeadas 1">
          <a:extLst>
            <a:ext uri="{FF2B5EF4-FFF2-40B4-BE49-F238E27FC236}">
              <a16:creationId xmlns:a16="http://schemas.microsoft.com/office/drawing/2014/main" id="{00000000-0008-0000-0000-000002000000}"/>
            </a:ext>
          </a:extLst>
        </xdr:cNvPr>
        <xdr:cNvSpPr/>
      </xdr:nvSpPr>
      <xdr:spPr>
        <a:xfrm>
          <a:off x="59121" y="8051113"/>
          <a:ext cx="1727637"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1267805</xdr:colOff>
      <xdr:row>48</xdr:row>
      <xdr:rowOff>126044</xdr:rowOff>
    </xdr:from>
    <xdr:to>
      <xdr:col>0</xdr:col>
      <xdr:colOff>3218788</xdr:colOff>
      <xdr:row>51</xdr:row>
      <xdr:rowOff>92502</xdr:rowOff>
    </xdr:to>
    <xdr:sp macro="" textlink="">
      <xdr:nvSpPr>
        <xdr:cNvPr id="3" name="Rectángulo: esquinas redondeadas 2">
          <a:extLst>
            <a:ext uri="{FF2B5EF4-FFF2-40B4-BE49-F238E27FC236}">
              <a16:creationId xmlns:a16="http://schemas.microsoft.com/office/drawing/2014/main" id="{00000000-0008-0000-0000-000003000000}"/>
            </a:ext>
          </a:extLst>
        </xdr:cNvPr>
        <xdr:cNvSpPr/>
      </xdr:nvSpPr>
      <xdr:spPr>
        <a:xfrm>
          <a:off x="1267805" y="9155744"/>
          <a:ext cx="1950983" cy="46937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618644</xdr:colOff>
      <xdr:row>42</xdr:row>
      <xdr:rowOff>132727</xdr:rowOff>
    </xdr:from>
    <xdr:to>
      <xdr:col>4</xdr:col>
      <xdr:colOff>801415</xdr:colOff>
      <xdr:row>45</xdr:row>
      <xdr:rowOff>20519</xdr:rowOff>
    </xdr:to>
    <xdr:sp macro="" textlink="">
      <xdr:nvSpPr>
        <xdr:cNvPr id="4" name="Rectángulo: esquinas redondeadas 3">
          <a:extLst>
            <a:ext uri="{FF2B5EF4-FFF2-40B4-BE49-F238E27FC236}">
              <a16:creationId xmlns:a16="http://schemas.microsoft.com/office/drawing/2014/main" id="{00000000-0008-0000-0000-000004000000}"/>
            </a:ext>
          </a:extLst>
        </xdr:cNvPr>
        <xdr:cNvSpPr/>
      </xdr:nvSpPr>
      <xdr:spPr>
        <a:xfrm>
          <a:off x="5144924" y="8049907"/>
          <a:ext cx="1478171" cy="45929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104752</xdr:colOff>
      <xdr:row>48</xdr:row>
      <xdr:rowOff>121347</xdr:rowOff>
    </xdr:from>
    <xdr:to>
      <xdr:col>4</xdr:col>
      <xdr:colOff>67311</xdr:colOff>
      <xdr:row>51</xdr:row>
      <xdr:rowOff>10199</xdr:rowOff>
    </xdr:to>
    <xdr:sp macro="" textlink="">
      <xdr:nvSpPr>
        <xdr:cNvPr id="5" name="Rectángulo: esquinas redondeadas 4">
          <a:extLst>
            <a:ext uri="{FF2B5EF4-FFF2-40B4-BE49-F238E27FC236}">
              <a16:creationId xmlns:a16="http://schemas.microsoft.com/office/drawing/2014/main" id="{00000000-0008-0000-0000-000005000000}"/>
            </a:ext>
          </a:extLst>
        </xdr:cNvPr>
        <xdr:cNvSpPr/>
      </xdr:nvSpPr>
      <xdr:spPr>
        <a:xfrm>
          <a:off x="3670912" y="9151047"/>
          <a:ext cx="2218079" cy="3917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2660438</xdr:colOff>
      <xdr:row>42</xdr:row>
      <xdr:rowOff>144517</xdr:rowOff>
    </xdr:from>
    <xdr:to>
      <xdr:col>1</xdr:col>
      <xdr:colOff>821127</xdr:colOff>
      <xdr:row>45</xdr:row>
      <xdr:rowOff>128010</xdr:rowOff>
    </xdr:to>
    <xdr:sp macro="" textlink="">
      <xdr:nvSpPr>
        <xdr:cNvPr id="11" name="Rectángulo: esquinas redondeadas 10">
          <a:extLst>
            <a:ext uri="{FF2B5EF4-FFF2-40B4-BE49-F238E27FC236}">
              <a16:creationId xmlns:a16="http://schemas.microsoft.com/office/drawing/2014/main" id="{00000000-0008-0000-0000-00000B000000}"/>
            </a:ext>
          </a:extLst>
        </xdr:cNvPr>
        <xdr:cNvSpPr/>
      </xdr:nvSpPr>
      <xdr:spPr>
        <a:xfrm>
          <a:off x="2660438" y="8061697"/>
          <a:ext cx="1726849"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editAs="oneCell">
    <xdr:from>
      <xdr:col>6</xdr:col>
      <xdr:colOff>0</xdr:colOff>
      <xdr:row>216</xdr:row>
      <xdr:rowOff>0</xdr:rowOff>
    </xdr:from>
    <xdr:to>
      <xdr:col>9</xdr:col>
      <xdr:colOff>167992</xdr:colOff>
      <xdr:row>226</xdr:row>
      <xdr:rowOff>12585</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49789080" y="37231320"/>
          <a:ext cx="2524477" cy="167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3638</xdr:colOff>
      <xdr:row>52</xdr:row>
      <xdr:rowOff>1616</xdr:rowOff>
    </xdr:from>
    <xdr:to>
      <xdr:col>12</xdr:col>
      <xdr:colOff>3638</xdr:colOff>
      <xdr:row>53</xdr:row>
      <xdr:rowOff>102677</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4580698" y="10410536"/>
          <a:ext cx="0" cy="2610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ES" sz="800" b="0" i="0" strike="noStrike">
              <a:solidFill>
                <a:srgbClr val="000000"/>
              </a:solidFill>
              <a:latin typeface="Times New Roman"/>
              <a:cs typeface="Times New Roman"/>
            </a:rPr>
            <a:t>LUIS ROBERTO GONZÀLEZ AMAYA</a:t>
          </a:r>
        </a:p>
        <a:p>
          <a:pPr algn="ctr" rtl="1">
            <a:defRPr sz="1000"/>
          </a:pPr>
          <a:r>
            <a:rPr lang="es-ES" sz="800" b="0" i="0" strike="noStrike">
              <a:solidFill>
                <a:srgbClr val="000000"/>
              </a:solidFill>
              <a:latin typeface="Times New Roman"/>
              <a:cs typeface="Times New Roman"/>
            </a:rPr>
            <a:t>REPRESENTANTE LEGAL</a:t>
          </a:r>
          <a:endParaRPr lang="es-ES" sz="1000" b="0" i="0" strike="noStrike">
            <a:solidFill>
              <a:srgbClr val="000000"/>
            </a:solidFill>
            <a:latin typeface="Sylfaen"/>
          </a:endParaRPr>
        </a:p>
        <a:p>
          <a:pPr algn="ctr" rtl="1">
            <a:defRPr sz="1000"/>
          </a:pPr>
          <a:endParaRPr lang="es-ES" sz="1000" b="0" i="0" strike="noStrike">
            <a:solidFill>
              <a:srgbClr val="000000"/>
            </a:solidFill>
            <a:latin typeface="Sylfaen"/>
          </a:endParaRPr>
        </a:p>
      </xdr:txBody>
    </xdr:sp>
    <xdr:clientData/>
  </xdr:twoCellAnchor>
  <mc:AlternateContent xmlns:mc="http://schemas.openxmlformats.org/markup-compatibility/2006">
    <mc:Choice xmlns:a14="http://schemas.microsoft.com/office/drawing/2010/main" Requires="a14">
      <xdr:twoCellAnchor>
        <xdr:from>
          <xdr:col>0</xdr:col>
          <xdr:colOff>106680</xdr:colOff>
          <xdr:row>0</xdr:row>
          <xdr:rowOff>83820</xdr:rowOff>
        </xdr:from>
        <xdr:to>
          <xdr:col>0</xdr:col>
          <xdr:colOff>1348740</xdr:colOff>
          <xdr:row>5</xdr:row>
          <xdr:rowOff>7620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1394460</xdr:colOff>
      <xdr:row>46</xdr:row>
      <xdr:rowOff>100266</xdr:rowOff>
    </xdr:from>
    <xdr:to>
      <xdr:col>0</xdr:col>
      <xdr:colOff>3282117</xdr:colOff>
      <xdr:row>50</xdr:row>
      <xdr:rowOff>21747</xdr:rowOff>
    </xdr:to>
    <xdr:sp macro="" textlink="">
      <xdr:nvSpPr>
        <xdr:cNvPr id="3" name="Rectángulo: esquinas redondeadas 2">
          <a:extLst>
            <a:ext uri="{FF2B5EF4-FFF2-40B4-BE49-F238E27FC236}">
              <a16:creationId xmlns:a16="http://schemas.microsoft.com/office/drawing/2014/main" id="{00000000-0008-0000-0100-000003000000}"/>
            </a:ext>
          </a:extLst>
        </xdr:cNvPr>
        <xdr:cNvSpPr/>
      </xdr:nvSpPr>
      <xdr:spPr>
        <a:xfrm>
          <a:off x="1394460" y="9549066"/>
          <a:ext cx="188765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439064</xdr:colOff>
      <xdr:row>53</xdr:row>
      <xdr:rowOff>72670</xdr:rowOff>
    </xdr:from>
    <xdr:to>
      <xdr:col>3</xdr:col>
      <xdr:colOff>271687</xdr:colOff>
      <xdr:row>56</xdr:row>
      <xdr:rowOff>25727</xdr:rowOff>
    </xdr:to>
    <xdr:sp macro="" textlink="">
      <xdr:nvSpPr>
        <xdr:cNvPr id="4" name="Rectángulo: esquinas redondeadas 3">
          <a:extLst>
            <a:ext uri="{FF2B5EF4-FFF2-40B4-BE49-F238E27FC236}">
              <a16:creationId xmlns:a16="http://schemas.microsoft.com/office/drawing/2014/main" id="{00000000-0008-0000-0100-000004000000}"/>
            </a:ext>
          </a:extLst>
        </xdr:cNvPr>
        <xdr:cNvSpPr/>
      </xdr:nvSpPr>
      <xdr:spPr>
        <a:xfrm>
          <a:off x="3730904" y="10641610"/>
          <a:ext cx="1950983" cy="4788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N° 5975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102060</xdr:colOff>
      <xdr:row>47</xdr:row>
      <xdr:rowOff>0</xdr:rowOff>
    </xdr:from>
    <xdr:to>
      <xdr:col>8</xdr:col>
      <xdr:colOff>830580</xdr:colOff>
      <xdr:row>49</xdr:row>
      <xdr:rowOff>145820</xdr:rowOff>
    </xdr:to>
    <xdr:sp macro="" textlink="">
      <xdr:nvSpPr>
        <xdr:cNvPr id="5" name="Rectángulo: esquinas redondeadas 4">
          <a:extLst>
            <a:ext uri="{FF2B5EF4-FFF2-40B4-BE49-F238E27FC236}">
              <a16:creationId xmlns:a16="http://schemas.microsoft.com/office/drawing/2014/main" id="{00000000-0008-0000-0100-000005000000}"/>
            </a:ext>
          </a:extLst>
        </xdr:cNvPr>
        <xdr:cNvSpPr/>
      </xdr:nvSpPr>
      <xdr:spPr>
        <a:xfrm>
          <a:off x="10427160" y="9608820"/>
          <a:ext cx="1787700" cy="4658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930338</xdr:colOff>
      <xdr:row>53</xdr:row>
      <xdr:rowOff>98453</xdr:rowOff>
    </xdr:from>
    <xdr:to>
      <xdr:col>7</xdr:col>
      <xdr:colOff>411479</xdr:colOff>
      <xdr:row>55</xdr:row>
      <xdr:rowOff>149164</xdr:rowOff>
    </xdr:to>
    <xdr:sp macro="" textlink="">
      <xdr:nvSpPr>
        <xdr:cNvPr id="6" name="Rectángulo: esquinas redondeadas 5">
          <a:extLst>
            <a:ext uri="{FF2B5EF4-FFF2-40B4-BE49-F238E27FC236}">
              <a16:creationId xmlns:a16="http://schemas.microsoft.com/office/drawing/2014/main" id="{00000000-0008-0000-0100-000006000000}"/>
            </a:ext>
          </a:extLst>
        </xdr:cNvPr>
        <xdr:cNvSpPr/>
      </xdr:nvSpPr>
      <xdr:spPr>
        <a:xfrm>
          <a:off x="7803578" y="10667393"/>
          <a:ext cx="2933001" cy="4012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574397</xdr:colOff>
      <xdr:row>46</xdr:row>
      <xdr:rowOff>148950</xdr:rowOff>
    </xdr:from>
    <xdr:to>
      <xdr:col>6</xdr:col>
      <xdr:colOff>1189514</xdr:colOff>
      <xdr:row>50</xdr:row>
      <xdr:rowOff>70431</xdr:rowOff>
    </xdr:to>
    <xdr:sp macro="" textlink="">
      <xdr:nvSpPr>
        <xdr:cNvPr id="7" name="Rectángulo: esquinas redondeadas 6">
          <a:extLst>
            <a:ext uri="{FF2B5EF4-FFF2-40B4-BE49-F238E27FC236}">
              <a16:creationId xmlns:a16="http://schemas.microsoft.com/office/drawing/2014/main" id="{00000000-0008-0000-0100-000007000000}"/>
            </a:ext>
          </a:extLst>
        </xdr:cNvPr>
        <xdr:cNvSpPr/>
      </xdr:nvSpPr>
      <xdr:spPr>
        <a:xfrm>
          <a:off x="6335117" y="9597750"/>
          <a:ext cx="172763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DMINI~1/CONFIG~1/Temp/IM/anexo%20de%20diferencias%20en%20ingres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ojuarez/Configuraci&#243;n%20local/Archivos%20temporales%20de%20Internet/Content.IE5/W9IFK5UV/Depreciaci&#242;n_Leas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C125-C8C6-4BE9-8793-DCF36C02DB03}">
  <dimension ref="A1:F62"/>
  <sheetViews>
    <sheetView showGridLines="0" topLeftCell="A11" zoomScale="120" zoomScaleNormal="100" workbookViewId="0">
      <selection activeCell="E39" sqref="E39"/>
    </sheetView>
  </sheetViews>
  <sheetFormatPr baseColWidth="10" defaultColWidth="11.44140625" defaultRowHeight="13.2"/>
  <cols>
    <col min="1" max="1" width="52" style="1" customWidth="1"/>
    <col min="2" max="3" width="14" style="1" customWidth="1"/>
    <col min="4" max="4" width="4.88671875" style="1" customWidth="1"/>
    <col min="5" max="5" width="13.88671875" style="2" customWidth="1"/>
    <col min="6" max="6" width="2.109375" style="1" customWidth="1"/>
    <col min="7" max="212" width="11.44140625" style="1"/>
    <col min="213" max="213" width="52" style="1" customWidth="1"/>
    <col min="214" max="215" width="14" style="1" customWidth="1"/>
    <col min="216" max="216" width="4.88671875" style="1" customWidth="1"/>
    <col min="217" max="217" width="13.88671875" style="1" customWidth="1"/>
    <col min="218" max="218" width="2.109375" style="1" customWidth="1"/>
    <col min="219" max="219" width="2.5546875" style="1" customWidth="1"/>
    <col min="220" max="220" width="45" style="1" customWidth="1"/>
    <col min="221" max="232" width="13.33203125" style="1" customWidth="1"/>
    <col min="233" max="233" width="14.33203125" style="1" customWidth="1"/>
    <col min="234" max="234" width="13.33203125" style="1" customWidth="1"/>
    <col min="235" max="235" width="14.109375" style="1" customWidth="1"/>
    <col min="236" max="236" width="13.33203125" style="1" customWidth="1"/>
    <col min="237" max="237" width="14.33203125" style="1" customWidth="1"/>
    <col min="238" max="238" width="13.33203125" style="1" customWidth="1"/>
    <col min="239" max="239" width="14.33203125" style="1" customWidth="1"/>
    <col min="240" max="240" width="13.33203125" style="1" customWidth="1"/>
    <col min="241" max="241" width="14.44140625" style="1" customWidth="1"/>
    <col min="242" max="242" width="15.44140625" style="1" customWidth="1"/>
    <col min="243" max="243" width="15.21875" style="1" customWidth="1"/>
    <col min="244" max="244" width="12.21875" style="1" customWidth="1"/>
    <col min="245" max="245" width="63" style="1" customWidth="1"/>
    <col min="246" max="257" width="13.33203125" style="1" customWidth="1"/>
    <col min="258" max="258" width="14" style="1" customWidth="1"/>
    <col min="259" max="259" width="12.77734375" style="1" customWidth="1"/>
    <col min="260" max="260" width="63.77734375" style="1" bestFit="1" customWidth="1"/>
    <col min="261" max="468" width="11.44140625" style="1"/>
    <col min="469" max="469" width="52" style="1" customWidth="1"/>
    <col min="470" max="471" width="14" style="1" customWidth="1"/>
    <col min="472" max="472" width="4.88671875" style="1" customWidth="1"/>
    <col min="473" max="473" width="13.88671875" style="1" customWidth="1"/>
    <col min="474" max="474" width="2.109375" style="1" customWidth="1"/>
    <col min="475" max="475" width="2.5546875" style="1" customWidth="1"/>
    <col min="476" max="476" width="45" style="1" customWidth="1"/>
    <col min="477" max="488" width="13.33203125" style="1" customWidth="1"/>
    <col min="489" max="489" width="14.33203125" style="1" customWidth="1"/>
    <col min="490" max="490" width="13.33203125" style="1" customWidth="1"/>
    <col min="491" max="491" width="14.109375" style="1" customWidth="1"/>
    <col min="492" max="492" width="13.33203125" style="1" customWidth="1"/>
    <col min="493" max="493" width="14.33203125" style="1" customWidth="1"/>
    <col min="494" max="494" width="13.33203125" style="1" customWidth="1"/>
    <col min="495" max="495" width="14.33203125" style="1" customWidth="1"/>
    <col min="496" max="496" width="13.33203125" style="1" customWidth="1"/>
    <col min="497" max="497" width="14.44140625" style="1" customWidth="1"/>
    <col min="498" max="498" width="15.44140625" style="1" customWidth="1"/>
    <col min="499" max="499" width="15.21875" style="1" customWidth="1"/>
    <col min="500" max="500" width="12.21875" style="1" customWidth="1"/>
    <col min="501" max="501" width="63" style="1" customWidth="1"/>
    <col min="502" max="513" width="13.33203125" style="1" customWidth="1"/>
    <col min="514" max="514" width="14" style="1" customWidth="1"/>
    <col min="515" max="515" width="12.77734375" style="1" customWidth="1"/>
    <col min="516" max="516" width="63.77734375" style="1" bestFit="1" customWidth="1"/>
    <col min="517" max="724" width="11.44140625" style="1"/>
    <col min="725" max="725" width="52" style="1" customWidth="1"/>
    <col min="726" max="727" width="14" style="1" customWidth="1"/>
    <col min="728" max="728" width="4.88671875" style="1" customWidth="1"/>
    <col min="729" max="729" width="13.88671875" style="1" customWidth="1"/>
    <col min="730" max="730" width="2.109375" style="1" customWidth="1"/>
    <col min="731" max="731" width="2.5546875" style="1" customWidth="1"/>
    <col min="732" max="732" width="45" style="1" customWidth="1"/>
    <col min="733" max="744" width="13.33203125" style="1" customWidth="1"/>
    <col min="745" max="745" width="14.33203125" style="1" customWidth="1"/>
    <col min="746" max="746" width="13.33203125" style="1" customWidth="1"/>
    <col min="747" max="747" width="14.109375" style="1" customWidth="1"/>
    <col min="748" max="748" width="13.33203125" style="1" customWidth="1"/>
    <col min="749" max="749" width="14.33203125" style="1" customWidth="1"/>
    <col min="750" max="750" width="13.33203125" style="1" customWidth="1"/>
    <col min="751" max="751" width="14.33203125" style="1" customWidth="1"/>
    <col min="752" max="752" width="13.33203125" style="1" customWidth="1"/>
    <col min="753" max="753" width="14.44140625" style="1" customWidth="1"/>
    <col min="754" max="754" width="15.44140625" style="1" customWidth="1"/>
    <col min="755" max="755" width="15.21875" style="1" customWidth="1"/>
    <col min="756" max="756" width="12.21875" style="1" customWidth="1"/>
    <col min="757" max="757" width="63" style="1" customWidth="1"/>
    <col min="758" max="769" width="13.33203125" style="1" customWidth="1"/>
    <col min="770" max="770" width="14" style="1" customWidth="1"/>
    <col min="771" max="771" width="12.77734375" style="1" customWidth="1"/>
    <col min="772" max="772" width="63.77734375" style="1" bestFit="1" customWidth="1"/>
    <col min="773" max="980" width="11.44140625" style="1"/>
    <col min="981" max="981" width="52" style="1" customWidth="1"/>
    <col min="982" max="983" width="14" style="1" customWidth="1"/>
    <col min="984" max="984" width="4.88671875" style="1" customWidth="1"/>
    <col min="985" max="985" width="13.88671875" style="1" customWidth="1"/>
    <col min="986" max="986" width="2.109375" style="1" customWidth="1"/>
    <col min="987" max="987" width="2.5546875" style="1" customWidth="1"/>
    <col min="988" max="988" width="45" style="1" customWidth="1"/>
    <col min="989" max="1000" width="13.33203125" style="1" customWidth="1"/>
    <col min="1001" max="1001" width="14.33203125" style="1" customWidth="1"/>
    <col min="1002" max="1002" width="13.33203125" style="1" customWidth="1"/>
    <col min="1003" max="1003" width="14.109375" style="1" customWidth="1"/>
    <col min="1004" max="1004" width="13.33203125" style="1" customWidth="1"/>
    <col min="1005" max="1005" width="14.33203125" style="1" customWidth="1"/>
    <col min="1006" max="1006" width="13.33203125" style="1" customWidth="1"/>
    <col min="1007" max="1007" width="14.33203125" style="1" customWidth="1"/>
    <col min="1008" max="1008" width="13.33203125" style="1" customWidth="1"/>
    <col min="1009" max="1009" width="14.44140625" style="1" customWidth="1"/>
    <col min="1010" max="1010" width="15.44140625" style="1" customWidth="1"/>
    <col min="1011" max="1011" width="15.21875" style="1" customWidth="1"/>
    <col min="1012" max="1012" width="12.21875" style="1" customWidth="1"/>
    <col min="1013" max="1013" width="63" style="1" customWidth="1"/>
    <col min="1014" max="1025" width="13.33203125" style="1" customWidth="1"/>
    <col min="1026" max="1026" width="14" style="1" customWidth="1"/>
    <col min="1027" max="1027" width="12.77734375" style="1" customWidth="1"/>
    <col min="1028" max="1028" width="63.77734375" style="1" bestFit="1" customWidth="1"/>
    <col min="1029" max="1236" width="11.44140625" style="1"/>
    <col min="1237" max="1237" width="52" style="1" customWidth="1"/>
    <col min="1238" max="1239" width="14" style="1" customWidth="1"/>
    <col min="1240" max="1240" width="4.88671875" style="1" customWidth="1"/>
    <col min="1241" max="1241" width="13.88671875" style="1" customWidth="1"/>
    <col min="1242" max="1242" width="2.109375" style="1" customWidth="1"/>
    <col min="1243" max="1243" width="2.5546875" style="1" customWidth="1"/>
    <col min="1244" max="1244" width="45" style="1" customWidth="1"/>
    <col min="1245" max="1256" width="13.33203125" style="1" customWidth="1"/>
    <col min="1257" max="1257" width="14.33203125" style="1" customWidth="1"/>
    <col min="1258" max="1258" width="13.33203125" style="1" customWidth="1"/>
    <col min="1259" max="1259" width="14.109375" style="1" customWidth="1"/>
    <col min="1260" max="1260" width="13.33203125" style="1" customWidth="1"/>
    <col min="1261" max="1261" width="14.33203125" style="1" customWidth="1"/>
    <col min="1262" max="1262" width="13.33203125" style="1" customWidth="1"/>
    <col min="1263" max="1263" width="14.33203125" style="1" customWidth="1"/>
    <col min="1264" max="1264" width="13.33203125" style="1" customWidth="1"/>
    <col min="1265" max="1265" width="14.44140625" style="1" customWidth="1"/>
    <col min="1266" max="1266" width="15.44140625" style="1" customWidth="1"/>
    <col min="1267" max="1267" width="15.21875" style="1" customWidth="1"/>
    <col min="1268" max="1268" width="12.21875" style="1" customWidth="1"/>
    <col min="1269" max="1269" width="63" style="1" customWidth="1"/>
    <col min="1270" max="1281" width="13.33203125" style="1" customWidth="1"/>
    <col min="1282" max="1282" width="14" style="1" customWidth="1"/>
    <col min="1283" max="1283" width="12.77734375" style="1" customWidth="1"/>
    <col min="1284" max="1284" width="63.77734375" style="1" bestFit="1" customWidth="1"/>
    <col min="1285" max="1492" width="11.44140625" style="1"/>
    <col min="1493" max="1493" width="52" style="1" customWidth="1"/>
    <col min="1494" max="1495" width="14" style="1" customWidth="1"/>
    <col min="1496" max="1496" width="4.88671875" style="1" customWidth="1"/>
    <col min="1497" max="1497" width="13.88671875" style="1" customWidth="1"/>
    <col min="1498" max="1498" width="2.109375" style="1" customWidth="1"/>
    <col min="1499" max="1499" width="2.5546875" style="1" customWidth="1"/>
    <col min="1500" max="1500" width="45" style="1" customWidth="1"/>
    <col min="1501" max="1512" width="13.33203125" style="1" customWidth="1"/>
    <col min="1513" max="1513" width="14.33203125" style="1" customWidth="1"/>
    <col min="1514" max="1514" width="13.33203125" style="1" customWidth="1"/>
    <col min="1515" max="1515" width="14.109375" style="1" customWidth="1"/>
    <col min="1516" max="1516" width="13.33203125" style="1" customWidth="1"/>
    <col min="1517" max="1517" width="14.33203125" style="1" customWidth="1"/>
    <col min="1518" max="1518" width="13.33203125" style="1" customWidth="1"/>
    <col min="1519" max="1519" width="14.33203125" style="1" customWidth="1"/>
    <col min="1520" max="1520" width="13.33203125" style="1" customWidth="1"/>
    <col min="1521" max="1521" width="14.44140625" style="1" customWidth="1"/>
    <col min="1522" max="1522" width="15.44140625" style="1" customWidth="1"/>
    <col min="1523" max="1523" width="15.21875" style="1" customWidth="1"/>
    <col min="1524" max="1524" width="12.21875" style="1" customWidth="1"/>
    <col min="1525" max="1525" width="63" style="1" customWidth="1"/>
    <col min="1526" max="1537" width="13.33203125" style="1" customWidth="1"/>
    <col min="1538" max="1538" width="14" style="1" customWidth="1"/>
    <col min="1539" max="1539" width="12.77734375" style="1" customWidth="1"/>
    <col min="1540" max="1540" width="63.77734375" style="1" bestFit="1" customWidth="1"/>
    <col min="1541" max="1748" width="11.44140625" style="1"/>
    <col min="1749" max="1749" width="52" style="1" customWidth="1"/>
    <col min="1750" max="1751" width="14" style="1" customWidth="1"/>
    <col min="1752" max="1752" width="4.88671875" style="1" customWidth="1"/>
    <col min="1753" max="1753" width="13.88671875" style="1" customWidth="1"/>
    <col min="1754" max="1754" width="2.109375" style="1" customWidth="1"/>
    <col min="1755" max="1755" width="2.5546875" style="1" customWidth="1"/>
    <col min="1756" max="1756" width="45" style="1" customWidth="1"/>
    <col min="1757" max="1768" width="13.33203125" style="1" customWidth="1"/>
    <col min="1769" max="1769" width="14.33203125" style="1" customWidth="1"/>
    <col min="1770" max="1770" width="13.33203125" style="1" customWidth="1"/>
    <col min="1771" max="1771" width="14.109375" style="1" customWidth="1"/>
    <col min="1772" max="1772" width="13.33203125" style="1" customWidth="1"/>
    <col min="1773" max="1773" width="14.33203125" style="1" customWidth="1"/>
    <col min="1774" max="1774" width="13.33203125" style="1" customWidth="1"/>
    <col min="1775" max="1775" width="14.33203125" style="1" customWidth="1"/>
    <col min="1776" max="1776" width="13.33203125" style="1" customWidth="1"/>
    <col min="1777" max="1777" width="14.44140625" style="1" customWidth="1"/>
    <col min="1778" max="1778" width="15.44140625" style="1" customWidth="1"/>
    <col min="1779" max="1779" width="15.21875" style="1" customWidth="1"/>
    <col min="1780" max="1780" width="12.21875" style="1" customWidth="1"/>
    <col min="1781" max="1781" width="63" style="1" customWidth="1"/>
    <col min="1782" max="1793" width="13.33203125" style="1" customWidth="1"/>
    <col min="1794" max="1794" width="14" style="1" customWidth="1"/>
    <col min="1795" max="1795" width="12.77734375" style="1" customWidth="1"/>
    <col min="1796" max="1796" width="63.77734375" style="1" bestFit="1" customWidth="1"/>
    <col min="1797" max="2004" width="11.44140625" style="1"/>
    <col min="2005" max="2005" width="52" style="1" customWidth="1"/>
    <col min="2006" max="2007" width="14" style="1" customWidth="1"/>
    <col min="2008" max="2008" width="4.88671875" style="1" customWidth="1"/>
    <col min="2009" max="2009" width="13.88671875" style="1" customWidth="1"/>
    <col min="2010" max="2010" width="2.109375" style="1" customWidth="1"/>
    <col min="2011" max="2011" width="2.5546875" style="1" customWidth="1"/>
    <col min="2012" max="2012" width="45" style="1" customWidth="1"/>
    <col min="2013" max="2024" width="13.33203125" style="1" customWidth="1"/>
    <col min="2025" max="2025" width="14.33203125" style="1" customWidth="1"/>
    <col min="2026" max="2026" width="13.33203125" style="1" customWidth="1"/>
    <col min="2027" max="2027" width="14.109375" style="1" customWidth="1"/>
    <col min="2028" max="2028" width="13.33203125" style="1" customWidth="1"/>
    <col min="2029" max="2029" width="14.33203125" style="1" customWidth="1"/>
    <col min="2030" max="2030" width="13.33203125" style="1" customWidth="1"/>
    <col min="2031" max="2031" width="14.33203125" style="1" customWidth="1"/>
    <col min="2032" max="2032" width="13.33203125" style="1" customWidth="1"/>
    <col min="2033" max="2033" width="14.44140625" style="1" customWidth="1"/>
    <col min="2034" max="2034" width="15.44140625" style="1" customWidth="1"/>
    <col min="2035" max="2035" width="15.21875" style="1" customWidth="1"/>
    <col min="2036" max="2036" width="12.21875" style="1" customWidth="1"/>
    <col min="2037" max="2037" width="63" style="1" customWidth="1"/>
    <col min="2038" max="2049" width="13.33203125" style="1" customWidth="1"/>
    <col min="2050" max="2050" width="14" style="1" customWidth="1"/>
    <col min="2051" max="2051" width="12.77734375" style="1" customWidth="1"/>
    <col min="2052" max="2052" width="63.77734375" style="1" bestFit="1" customWidth="1"/>
    <col min="2053" max="2260" width="11.44140625" style="1"/>
    <col min="2261" max="2261" width="52" style="1" customWidth="1"/>
    <col min="2262" max="2263" width="14" style="1" customWidth="1"/>
    <col min="2264" max="2264" width="4.88671875" style="1" customWidth="1"/>
    <col min="2265" max="2265" width="13.88671875" style="1" customWidth="1"/>
    <col min="2266" max="2266" width="2.109375" style="1" customWidth="1"/>
    <col min="2267" max="2267" width="2.5546875" style="1" customWidth="1"/>
    <col min="2268" max="2268" width="45" style="1" customWidth="1"/>
    <col min="2269" max="2280" width="13.33203125" style="1" customWidth="1"/>
    <col min="2281" max="2281" width="14.33203125" style="1" customWidth="1"/>
    <col min="2282" max="2282" width="13.33203125" style="1" customWidth="1"/>
    <col min="2283" max="2283" width="14.109375" style="1" customWidth="1"/>
    <col min="2284" max="2284" width="13.33203125" style="1" customWidth="1"/>
    <col min="2285" max="2285" width="14.33203125" style="1" customWidth="1"/>
    <col min="2286" max="2286" width="13.33203125" style="1" customWidth="1"/>
    <col min="2287" max="2287" width="14.33203125" style="1" customWidth="1"/>
    <col min="2288" max="2288" width="13.33203125" style="1" customWidth="1"/>
    <col min="2289" max="2289" width="14.44140625" style="1" customWidth="1"/>
    <col min="2290" max="2290" width="15.44140625" style="1" customWidth="1"/>
    <col min="2291" max="2291" width="15.21875" style="1" customWidth="1"/>
    <col min="2292" max="2292" width="12.21875" style="1" customWidth="1"/>
    <col min="2293" max="2293" width="63" style="1" customWidth="1"/>
    <col min="2294" max="2305" width="13.33203125" style="1" customWidth="1"/>
    <col min="2306" max="2306" width="14" style="1" customWidth="1"/>
    <col min="2307" max="2307" width="12.77734375" style="1" customWidth="1"/>
    <col min="2308" max="2308" width="63.77734375" style="1" bestFit="1" customWidth="1"/>
    <col min="2309" max="2516" width="11.44140625" style="1"/>
    <col min="2517" max="2517" width="52" style="1" customWidth="1"/>
    <col min="2518" max="2519" width="14" style="1" customWidth="1"/>
    <col min="2520" max="2520" width="4.88671875" style="1" customWidth="1"/>
    <col min="2521" max="2521" width="13.88671875" style="1" customWidth="1"/>
    <col min="2522" max="2522" width="2.109375" style="1" customWidth="1"/>
    <col min="2523" max="2523" width="2.5546875" style="1" customWidth="1"/>
    <col min="2524" max="2524" width="45" style="1" customWidth="1"/>
    <col min="2525" max="2536" width="13.33203125" style="1" customWidth="1"/>
    <col min="2537" max="2537" width="14.33203125" style="1" customWidth="1"/>
    <col min="2538" max="2538" width="13.33203125" style="1" customWidth="1"/>
    <col min="2539" max="2539" width="14.109375" style="1" customWidth="1"/>
    <col min="2540" max="2540" width="13.33203125" style="1" customWidth="1"/>
    <col min="2541" max="2541" width="14.33203125" style="1" customWidth="1"/>
    <col min="2542" max="2542" width="13.33203125" style="1" customWidth="1"/>
    <col min="2543" max="2543" width="14.33203125" style="1" customWidth="1"/>
    <col min="2544" max="2544" width="13.33203125" style="1" customWidth="1"/>
    <col min="2545" max="2545" width="14.44140625" style="1" customWidth="1"/>
    <col min="2546" max="2546" width="15.44140625" style="1" customWidth="1"/>
    <col min="2547" max="2547" width="15.21875" style="1" customWidth="1"/>
    <col min="2548" max="2548" width="12.21875" style="1" customWidth="1"/>
    <col min="2549" max="2549" width="63" style="1" customWidth="1"/>
    <col min="2550" max="2561" width="13.33203125" style="1" customWidth="1"/>
    <col min="2562" max="2562" width="14" style="1" customWidth="1"/>
    <col min="2563" max="2563" width="12.77734375" style="1" customWidth="1"/>
    <col min="2564" max="2564" width="63.77734375" style="1" bestFit="1" customWidth="1"/>
    <col min="2565" max="2772" width="11.44140625" style="1"/>
    <col min="2773" max="2773" width="52" style="1" customWidth="1"/>
    <col min="2774" max="2775" width="14" style="1" customWidth="1"/>
    <col min="2776" max="2776" width="4.88671875" style="1" customWidth="1"/>
    <col min="2777" max="2777" width="13.88671875" style="1" customWidth="1"/>
    <col min="2778" max="2778" width="2.109375" style="1" customWidth="1"/>
    <col min="2779" max="2779" width="2.5546875" style="1" customWidth="1"/>
    <col min="2780" max="2780" width="45" style="1" customWidth="1"/>
    <col min="2781" max="2792" width="13.33203125" style="1" customWidth="1"/>
    <col min="2793" max="2793" width="14.33203125" style="1" customWidth="1"/>
    <col min="2794" max="2794" width="13.33203125" style="1" customWidth="1"/>
    <col min="2795" max="2795" width="14.109375" style="1" customWidth="1"/>
    <col min="2796" max="2796" width="13.33203125" style="1" customWidth="1"/>
    <col min="2797" max="2797" width="14.33203125" style="1" customWidth="1"/>
    <col min="2798" max="2798" width="13.33203125" style="1" customWidth="1"/>
    <col min="2799" max="2799" width="14.33203125" style="1" customWidth="1"/>
    <col min="2800" max="2800" width="13.33203125" style="1" customWidth="1"/>
    <col min="2801" max="2801" width="14.44140625" style="1" customWidth="1"/>
    <col min="2802" max="2802" width="15.44140625" style="1" customWidth="1"/>
    <col min="2803" max="2803" width="15.21875" style="1" customWidth="1"/>
    <col min="2804" max="2804" width="12.21875" style="1" customWidth="1"/>
    <col min="2805" max="2805" width="63" style="1" customWidth="1"/>
    <col min="2806" max="2817" width="13.33203125" style="1" customWidth="1"/>
    <col min="2818" max="2818" width="14" style="1" customWidth="1"/>
    <col min="2819" max="2819" width="12.77734375" style="1" customWidth="1"/>
    <col min="2820" max="2820" width="63.77734375" style="1" bestFit="1" customWidth="1"/>
    <col min="2821" max="3028" width="11.44140625" style="1"/>
    <col min="3029" max="3029" width="52" style="1" customWidth="1"/>
    <col min="3030" max="3031" width="14" style="1" customWidth="1"/>
    <col min="3032" max="3032" width="4.88671875" style="1" customWidth="1"/>
    <col min="3033" max="3033" width="13.88671875" style="1" customWidth="1"/>
    <col min="3034" max="3034" width="2.109375" style="1" customWidth="1"/>
    <col min="3035" max="3035" width="2.5546875" style="1" customWidth="1"/>
    <col min="3036" max="3036" width="45" style="1" customWidth="1"/>
    <col min="3037" max="3048" width="13.33203125" style="1" customWidth="1"/>
    <col min="3049" max="3049" width="14.33203125" style="1" customWidth="1"/>
    <col min="3050" max="3050" width="13.33203125" style="1" customWidth="1"/>
    <col min="3051" max="3051" width="14.109375" style="1" customWidth="1"/>
    <col min="3052" max="3052" width="13.33203125" style="1" customWidth="1"/>
    <col min="3053" max="3053" width="14.33203125" style="1" customWidth="1"/>
    <col min="3054" max="3054" width="13.33203125" style="1" customWidth="1"/>
    <col min="3055" max="3055" width="14.33203125" style="1" customWidth="1"/>
    <col min="3056" max="3056" width="13.33203125" style="1" customWidth="1"/>
    <col min="3057" max="3057" width="14.44140625" style="1" customWidth="1"/>
    <col min="3058" max="3058" width="15.44140625" style="1" customWidth="1"/>
    <col min="3059" max="3059" width="15.21875" style="1" customWidth="1"/>
    <col min="3060" max="3060" width="12.21875" style="1" customWidth="1"/>
    <col min="3061" max="3061" width="63" style="1" customWidth="1"/>
    <col min="3062" max="3073" width="13.33203125" style="1" customWidth="1"/>
    <col min="3074" max="3074" width="14" style="1" customWidth="1"/>
    <col min="3075" max="3075" width="12.77734375" style="1" customWidth="1"/>
    <col min="3076" max="3076" width="63.77734375" style="1" bestFit="1" customWidth="1"/>
    <col min="3077" max="3284" width="11.44140625" style="1"/>
    <col min="3285" max="3285" width="52" style="1" customWidth="1"/>
    <col min="3286" max="3287" width="14" style="1" customWidth="1"/>
    <col min="3288" max="3288" width="4.88671875" style="1" customWidth="1"/>
    <col min="3289" max="3289" width="13.88671875" style="1" customWidth="1"/>
    <col min="3290" max="3290" width="2.109375" style="1" customWidth="1"/>
    <col min="3291" max="3291" width="2.5546875" style="1" customWidth="1"/>
    <col min="3292" max="3292" width="45" style="1" customWidth="1"/>
    <col min="3293" max="3304" width="13.33203125" style="1" customWidth="1"/>
    <col min="3305" max="3305" width="14.33203125" style="1" customWidth="1"/>
    <col min="3306" max="3306" width="13.33203125" style="1" customWidth="1"/>
    <col min="3307" max="3307" width="14.109375" style="1" customWidth="1"/>
    <col min="3308" max="3308" width="13.33203125" style="1" customWidth="1"/>
    <col min="3309" max="3309" width="14.33203125" style="1" customWidth="1"/>
    <col min="3310" max="3310" width="13.33203125" style="1" customWidth="1"/>
    <col min="3311" max="3311" width="14.33203125" style="1" customWidth="1"/>
    <col min="3312" max="3312" width="13.33203125" style="1" customWidth="1"/>
    <col min="3313" max="3313" width="14.44140625" style="1" customWidth="1"/>
    <col min="3314" max="3314" width="15.44140625" style="1" customWidth="1"/>
    <col min="3315" max="3315" width="15.21875" style="1" customWidth="1"/>
    <col min="3316" max="3316" width="12.21875" style="1" customWidth="1"/>
    <col min="3317" max="3317" width="63" style="1" customWidth="1"/>
    <col min="3318" max="3329" width="13.33203125" style="1" customWidth="1"/>
    <col min="3330" max="3330" width="14" style="1" customWidth="1"/>
    <col min="3331" max="3331" width="12.77734375" style="1" customWidth="1"/>
    <col min="3332" max="3332" width="63.77734375" style="1" bestFit="1" customWidth="1"/>
    <col min="3333" max="3540" width="11.44140625" style="1"/>
    <col min="3541" max="3541" width="52" style="1" customWidth="1"/>
    <col min="3542" max="3543" width="14" style="1" customWidth="1"/>
    <col min="3544" max="3544" width="4.88671875" style="1" customWidth="1"/>
    <col min="3545" max="3545" width="13.88671875" style="1" customWidth="1"/>
    <col min="3546" max="3546" width="2.109375" style="1" customWidth="1"/>
    <col min="3547" max="3547" width="2.5546875" style="1" customWidth="1"/>
    <col min="3548" max="3548" width="45" style="1" customWidth="1"/>
    <col min="3549" max="3560" width="13.33203125" style="1" customWidth="1"/>
    <col min="3561" max="3561" width="14.33203125" style="1" customWidth="1"/>
    <col min="3562" max="3562" width="13.33203125" style="1" customWidth="1"/>
    <col min="3563" max="3563" width="14.109375" style="1" customWidth="1"/>
    <col min="3564" max="3564" width="13.33203125" style="1" customWidth="1"/>
    <col min="3565" max="3565" width="14.33203125" style="1" customWidth="1"/>
    <col min="3566" max="3566" width="13.33203125" style="1" customWidth="1"/>
    <col min="3567" max="3567" width="14.33203125" style="1" customWidth="1"/>
    <col min="3568" max="3568" width="13.33203125" style="1" customWidth="1"/>
    <col min="3569" max="3569" width="14.44140625" style="1" customWidth="1"/>
    <col min="3570" max="3570" width="15.44140625" style="1" customWidth="1"/>
    <col min="3571" max="3571" width="15.21875" style="1" customWidth="1"/>
    <col min="3572" max="3572" width="12.21875" style="1" customWidth="1"/>
    <col min="3573" max="3573" width="63" style="1" customWidth="1"/>
    <col min="3574" max="3585" width="13.33203125" style="1" customWidth="1"/>
    <col min="3586" max="3586" width="14" style="1" customWidth="1"/>
    <col min="3587" max="3587" width="12.77734375" style="1" customWidth="1"/>
    <col min="3588" max="3588" width="63.77734375" style="1" bestFit="1" customWidth="1"/>
    <col min="3589" max="3796" width="11.44140625" style="1"/>
    <col min="3797" max="3797" width="52" style="1" customWidth="1"/>
    <col min="3798" max="3799" width="14" style="1" customWidth="1"/>
    <col min="3800" max="3800" width="4.88671875" style="1" customWidth="1"/>
    <col min="3801" max="3801" width="13.88671875" style="1" customWidth="1"/>
    <col min="3802" max="3802" width="2.109375" style="1" customWidth="1"/>
    <col min="3803" max="3803" width="2.5546875" style="1" customWidth="1"/>
    <col min="3804" max="3804" width="45" style="1" customWidth="1"/>
    <col min="3805" max="3816" width="13.33203125" style="1" customWidth="1"/>
    <col min="3817" max="3817" width="14.33203125" style="1" customWidth="1"/>
    <col min="3818" max="3818" width="13.33203125" style="1" customWidth="1"/>
    <col min="3819" max="3819" width="14.109375" style="1" customWidth="1"/>
    <col min="3820" max="3820" width="13.33203125" style="1" customWidth="1"/>
    <col min="3821" max="3821" width="14.33203125" style="1" customWidth="1"/>
    <col min="3822" max="3822" width="13.33203125" style="1" customWidth="1"/>
    <col min="3823" max="3823" width="14.33203125" style="1" customWidth="1"/>
    <col min="3824" max="3824" width="13.33203125" style="1" customWidth="1"/>
    <col min="3825" max="3825" width="14.44140625" style="1" customWidth="1"/>
    <col min="3826" max="3826" width="15.44140625" style="1" customWidth="1"/>
    <col min="3827" max="3827" width="15.21875" style="1" customWidth="1"/>
    <col min="3828" max="3828" width="12.21875" style="1" customWidth="1"/>
    <col min="3829" max="3829" width="63" style="1" customWidth="1"/>
    <col min="3830" max="3841" width="13.33203125" style="1" customWidth="1"/>
    <col min="3842" max="3842" width="14" style="1" customWidth="1"/>
    <col min="3843" max="3843" width="12.77734375" style="1" customWidth="1"/>
    <col min="3844" max="3844" width="63.77734375" style="1" bestFit="1" customWidth="1"/>
    <col min="3845" max="4052" width="11.44140625" style="1"/>
    <col min="4053" max="4053" width="52" style="1" customWidth="1"/>
    <col min="4054" max="4055" width="14" style="1" customWidth="1"/>
    <col min="4056" max="4056" width="4.88671875" style="1" customWidth="1"/>
    <col min="4057" max="4057" width="13.88671875" style="1" customWidth="1"/>
    <col min="4058" max="4058" width="2.109375" style="1" customWidth="1"/>
    <col min="4059" max="4059" width="2.5546875" style="1" customWidth="1"/>
    <col min="4060" max="4060" width="45" style="1" customWidth="1"/>
    <col min="4061" max="4072" width="13.33203125" style="1" customWidth="1"/>
    <col min="4073" max="4073" width="14.33203125" style="1" customWidth="1"/>
    <col min="4074" max="4074" width="13.33203125" style="1" customWidth="1"/>
    <col min="4075" max="4075" width="14.109375" style="1" customWidth="1"/>
    <col min="4076" max="4076" width="13.33203125" style="1" customWidth="1"/>
    <col min="4077" max="4077" width="14.33203125" style="1" customWidth="1"/>
    <col min="4078" max="4078" width="13.33203125" style="1" customWidth="1"/>
    <col min="4079" max="4079" width="14.33203125" style="1" customWidth="1"/>
    <col min="4080" max="4080" width="13.33203125" style="1" customWidth="1"/>
    <col min="4081" max="4081" width="14.44140625" style="1" customWidth="1"/>
    <col min="4082" max="4082" width="15.44140625" style="1" customWidth="1"/>
    <col min="4083" max="4083" width="15.21875" style="1" customWidth="1"/>
    <col min="4084" max="4084" width="12.21875" style="1" customWidth="1"/>
    <col min="4085" max="4085" width="63" style="1" customWidth="1"/>
    <col min="4086" max="4097" width="13.33203125" style="1" customWidth="1"/>
    <col min="4098" max="4098" width="14" style="1" customWidth="1"/>
    <col min="4099" max="4099" width="12.77734375" style="1" customWidth="1"/>
    <col min="4100" max="4100" width="63.77734375" style="1" bestFit="1" customWidth="1"/>
    <col min="4101" max="4308" width="11.44140625" style="1"/>
    <col min="4309" max="4309" width="52" style="1" customWidth="1"/>
    <col min="4310" max="4311" width="14" style="1" customWidth="1"/>
    <col min="4312" max="4312" width="4.88671875" style="1" customWidth="1"/>
    <col min="4313" max="4313" width="13.88671875" style="1" customWidth="1"/>
    <col min="4314" max="4314" width="2.109375" style="1" customWidth="1"/>
    <col min="4315" max="4315" width="2.5546875" style="1" customWidth="1"/>
    <col min="4316" max="4316" width="45" style="1" customWidth="1"/>
    <col min="4317" max="4328" width="13.33203125" style="1" customWidth="1"/>
    <col min="4329" max="4329" width="14.33203125" style="1" customWidth="1"/>
    <col min="4330" max="4330" width="13.33203125" style="1" customWidth="1"/>
    <col min="4331" max="4331" width="14.109375" style="1" customWidth="1"/>
    <col min="4332" max="4332" width="13.33203125" style="1" customWidth="1"/>
    <col min="4333" max="4333" width="14.33203125" style="1" customWidth="1"/>
    <col min="4334" max="4334" width="13.33203125" style="1" customWidth="1"/>
    <col min="4335" max="4335" width="14.33203125" style="1" customWidth="1"/>
    <col min="4336" max="4336" width="13.33203125" style="1" customWidth="1"/>
    <col min="4337" max="4337" width="14.44140625" style="1" customWidth="1"/>
    <col min="4338" max="4338" width="15.44140625" style="1" customWidth="1"/>
    <col min="4339" max="4339" width="15.21875" style="1" customWidth="1"/>
    <col min="4340" max="4340" width="12.21875" style="1" customWidth="1"/>
    <col min="4341" max="4341" width="63" style="1" customWidth="1"/>
    <col min="4342" max="4353" width="13.33203125" style="1" customWidth="1"/>
    <col min="4354" max="4354" width="14" style="1" customWidth="1"/>
    <col min="4355" max="4355" width="12.77734375" style="1" customWidth="1"/>
    <col min="4356" max="4356" width="63.77734375" style="1" bestFit="1" customWidth="1"/>
    <col min="4357" max="4564" width="11.44140625" style="1"/>
    <col min="4565" max="4565" width="52" style="1" customWidth="1"/>
    <col min="4566" max="4567" width="14" style="1" customWidth="1"/>
    <col min="4568" max="4568" width="4.88671875" style="1" customWidth="1"/>
    <col min="4569" max="4569" width="13.88671875" style="1" customWidth="1"/>
    <col min="4570" max="4570" width="2.109375" style="1" customWidth="1"/>
    <col min="4571" max="4571" width="2.5546875" style="1" customWidth="1"/>
    <col min="4572" max="4572" width="45" style="1" customWidth="1"/>
    <col min="4573" max="4584" width="13.33203125" style="1" customWidth="1"/>
    <col min="4585" max="4585" width="14.33203125" style="1" customWidth="1"/>
    <col min="4586" max="4586" width="13.33203125" style="1" customWidth="1"/>
    <col min="4587" max="4587" width="14.109375" style="1" customWidth="1"/>
    <col min="4588" max="4588" width="13.33203125" style="1" customWidth="1"/>
    <col min="4589" max="4589" width="14.33203125" style="1" customWidth="1"/>
    <col min="4590" max="4590" width="13.33203125" style="1" customWidth="1"/>
    <col min="4591" max="4591" width="14.33203125" style="1" customWidth="1"/>
    <col min="4592" max="4592" width="13.33203125" style="1" customWidth="1"/>
    <col min="4593" max="4593" width="14.44140625" style="1" customWidth="1"/>
    <col min="4594" max="4594" width="15.44140625" style="1" customWidth="1"/>
    <col min="4595" max="4595" width="15.21875" style="1" customWidth="1"/>
    <col min="4596" max="4596" width="12.21875" style="1" customWidth="1"/>
    <col min="4597" max="4597" width="63" style="1" customWidth="1"/>
    <col min="4598" max="4609" width="13.33203125" style="1" customWidth="1"/>
    <col min="4610" max="4610" width="14" style="1" customWidth="1"/>
    <col min="4611" max="4611" width="12.77734375" style="1" customWidth="1"/>
    <col min="4612" max="4612" width="63.77734375" style="1" bestFit="1" customWidth="1"/>
    <col min="4613" max="4820" width="11.44140625" style="1"/>
    <col min="4821" max="4821" width="52" style="1" customWidth="1"/>
    <col min="4822" max="4823" width="14" style="1" customWidth="1"/>
    <col min="4824" max="4824" width="4.88671875" style="1" customWidth="1"/>
    <col min="4825" max="4825" width="13.88671875" style="1" customWidth="1"/>
    <col min="4826" max="4826" width="2.109375" style="1" customWidth="1"/>
    <col min="4827" max="4827" width="2.5546875" style="1" customWidth="1"/>
    <col min="4828" max="4828" width="45" style="1" customWidth="1"/>
    <col min="4829" max="4840" width="13.33203125" style="1" customWidth="1"/>
    <col min="4841" max="4841" width="14.33203125" style="1" customWidth="1"/>
    <col min="4842" max="4842" width="13.33203125" style="1" customWidth="1"/>
    <col min="4843" max="4843" width="14.109375" style="1" customWidth="1"/>
    <col min="4844" max="4844" width="13.33203125" style="1" customWidth="1"/>
    <col min="4845" max="4845" width="14.33203125" style="1" customWidth="1"/>
    <col min="4846" max="4846" width="13.33203125" style="1" customWidth="1"/>
    <col min="4847" max="4847" width="14.33203125" style="1" customWidth="1"/>
    <col min="4848" max="4848" width="13.33203125" style="1" customWidth="1"/>
    <col min="4849" max="4849" width="14.44140625" style="1" customWidth="1"/>
    <col min="4850" max="4850" width="15.44140625" style="1" customWidth="1"/>
    <col min="4851" max="4851" width="15.21875" style="1" customWidth="1"/>
    <col min="4852" max="4852" width="12.21875" style="1" customWidth="1"/>
    <col min="4853" max="4853" width="63" style="1" customWidth="1"/>
    <col min="4854" max="4865" width="13.33203125" style="1" customWidth="1"/>
    <col min="4866" max="4866" width="14" style="1" customWidth="1"/>
    <col min="4867" max="4867" width="12.77734375" style="1" customWidth="1"/>
    <col min="4868" max="4868" width="63.77734375" style="1" bestFit="1" customWidth="1"/>
    <col min="4869" max="5076" width="11.44140625" style="1"/>
    <col min="5077" max="5077" width="52" style="1" customWidth="1"/>
    <col min="5078" max="5079" width="14" style="1" customWidth="1"/>
    <col min="5080" max="5080" width="4.88671875" style="1" customWidth="1"/>
    <col min="5081" max="5081" width="13.88671875" style="1" customWidth="1"/>
    <col min="5082" max="5082" width="2.109375" style="1" customWidth="1"/>
    <col min="5083" max="5083" width="2.5546875" style="1" customWidth="1"/>
    <col min="5084" max="5084" width="45" style="1" customWidth="1"/>
    <col min="5085" max="5096" width="13.33203125" style="1" customWidth="1"/>
    <col min="5097" max="5097" width="14.33203125" style="1" customWidth="1"/>
    <col min="5098" max="5098" width="13.33203125" style="1" customWidth="1"/>
    <col min="5099" max="5099" width="14.109375" style="1" customWidth="1"/>
    <col min="5100" max="5100" width="13.33203125" style="1" customWidth="1"/>
    <col min="5101" max="5101" width="14.33203125" style="1" customWidth="1"/>
    <col min="5102" max="5102" width="13.33203125" style="1" customWidth="1"/>
    <col min="5103" max="5103" width="14.33203125" style="1" customWidth="1"/>
    <col min="5104" max="5104" width="13.33203125" style="1" customWidth="1"/>
    <col min="5105" max="5105" width="14.44140625" style="1" customWidth="1"/>
    <col min="5106" max="5106" width="15.44140625" style="1" customWidth="1"/>
    <col min="5107" max="5107" width="15.21875" style="1" customWidth="1"/>
    <col min="5108" max="5108" width="12.21875" style="1" customWidth="1"/>
    <col min="5109" max="5109" width="63" style="1" customWidth="1"/>
    <col min="5110" max="5121" width="13.33203125" style="1" customWidth="1"/>
    <col min="5122" max="5122" width="14" style="1" customWidth="1"/>
    <col min="5123" max="5123" width="12.77734375" style="1" customWidth="1"/>
    <col min="5124" max="5124" width="63.77734375" style="1" bestFit="1" customWidth="1"/>
    <col min="5125" max="5332" width="11.44140625" style="1"/>
    <col min="5333" max="5333" width="52" style="1" customWidth="1"/>
    <col min="5334" max="5335" width="14" style="1" customWidth="1"/>
    <col min="5336" max="5336" width="4.88671875" style="1" customWidth="1"/>
    <col min="5337" max="5337" width="13.88671875" style="1" customWidth="1"/>
    <col min="5338" max="5338" width="2.109375" style="1" customWidth="1"/>
    <col min="5339" max="5339" width="2.5546875" style="1" customWidth="1"/>
    <col min="5340" max="5340" width="45" style="1" customWidth="1"/>
    <col min="5341" max="5352" width="13.33203125" style="1" customWidth="1"/>
    <col min="5353" max="5353" width="14.33203125" style="1" customWidth="1"/>
    <col min="5354" max="5354" width="13.33203125" style="1" customWidth="1"/>
    <col min="5355" max="5355" width="14.109375" style="1" customWidth="1"/>
    <col min="5356" max="5356" width="13.33203125" style="1" customWidth="1"/>
    <col min="5357" max="5357" width="14.33203125" style="1" customWidth="1"/>
    <col min="5358" max="5358" width="13.33203125" style="1" customWidth="1"/>
    <col min="5359" max="5359" width="14.33203125" style="1" customWidth="1"/>
    <col min="5360" max="5360" width="13.33203125" style="1" customWidth="1"/>
    <col min="5361" max="5361" width="14.44140625" style="1" customWidth="1"/>
    <col min="5362" max="5362" width="15.44140625" style="1" customWidth="1"/>
    <col min="5363" max="5363" width="15.21875" style="1" customWidth="1"/>
    <col min="5364" max="5364" width="12.21875" style="1" customWidth="1"/>
    <col min="5365" max="5365" width="63" style="1" customWidth="1"/>
    <col min="5366" max="5377" width="13.33203125" style="1" customWidth="1"/>
    <col min="5378" max="5378" width="14" style="1" customWidth="1"/>
    <col min="5379" max="5379" width="12.77734375" style="1" customWidth="1"/>
    <col min="5380" max="5380" width="63.77734375" style="1" bestFit="1" customWidth="1"/>
    <col min="5381" max="5588" width="11.44140625" style="1"/>
    <col min="5589" max="5589" width="52" style="1" customWidth="1"/>
    <col min="5590" max="5591" width="14" style="1" customWidth="1"/>
    <col min="5592" max="5592" width="4.88671875" style="1" customWidth="1"/>
    <col min="5593" max="5593" width="13.88671875" style="1" customWidth="1"/>
    <col min="5594" max="5594" width="2.109375" style="1" customWidth="1"/>
    <col min="5595" max="5595" width="2.5546875" style="1" customWidth="1"/>
    <col min="5596" max="5596" width="45" style="1" customWidth="1"/>
    <col min="5597" max="5608" width="13.33203125" style="1" customWidth="1"/>
    <col min="5609" max="5609" width="14.33203125" style="1" customWidth="1"/>
    <col min="5610" max="5610" width="13.33203125" style="1" customWidth="1"/>
    <col min="5611" max="5611" width="14.109375" style="1" customWidth="1"/>
    <col min="5612" max="5612" width="13.33203125" style="1" customWidth="1"/>
    <col min="5613" max="5613" width="14.33203125" style="1" customWidth="1"/>
    <col min="5614" max="5614" width="13.33203125" style="1" customWidth="1"/>
    <col min="5615" max="5615" width="14.33203125" style="1" customWidth="1"/>
    <col min="5616" max="5616" width="13.33203125" style="1" customWidth="1"/>
    <col min="5617" max="5617" width="14.44140625" style="1" customWidth="1"/>
    <col min="5618" max="5618" width="15.44140625" style="1" customWidth="1"/>
    <col min="5619" max="5619" width="15.21875" style="1" customWidth="1"/>
    <col min="5620" max="5620" width="12.21875" style="1" customWidth="1"/>
    <col min="5621" max="5621" width="63" style="1" customWidth="1"/>
    <col min="5622" max="5633" width="13.33203125" style="1" customWidth="1"/>
    <col min="5634" max="5634" width="14" style="1" customWidth="1"/>
    <col min="5635" max="5635" width="12.77734375" style="1" customWidth="1"/>
    <col min="5636" max="5636" width="63.77734375" style="1" bestFit="1" customWidth="1"/>
    <col min="5637" max="5844" width="11.44140625" style="1"/>
    <col min="5845" max="5845" width="52" style="1" customWidth="1"/>
    <col min="5846" max="5847" width="14" style="1" customWidth="1"/>
    <col min="5848" max="5848" width="4.88671875" style="1" customWidth="1"/>
    <col min="5849" max="5849" width="13.88671875" style="1" customWidth="1"/>
    <col min="5850" max="5850" width="2.109375" style="1" customWidth="1"/>
    <col min="5851" max="5851" width="2.5546875" style="1" customWidth="1"/>
    <col min="5852" max="5852" width="45" style="1" customWidth="1"/>
    <col min="5853" max="5864" width="13.33203125" style="1" customWidth="1"/>
    <col min="5865" max="5865" width="14.33203125" style="1" customWidth="1"/>
    <col min="5866" max="5866" width="13.33203125" style="1" customWidth="1"/>
    <col min="5867" max="5867" width="14.109375" style="1" customWidth="1"/>
    <col min="5868" max="5868" width="13.33203125" style="1" customWidth="1"/>
    <col min="5869" max="5869" width="14.33203125" style="1" customWidth="1"/>
    <col min="5870" max="5870" width="13.33203125" style="1" customWidth="1"/>
    <col min="5871" max="5871" width="14.33203125" style="1" customWidth="1"/>
    <col min="5872" max="5872" width="13.33203125" style="1" customWidth="1"/>
    <col min="5873" max="5873" width="14.44140625" style="1" customWidth="1"/>
    <col min="5874" max="5874" width="15.44140625" style="1" customWidth="1"/>
    <col min="5875" max="5875" width="15.21875" style="1" customWidth="1"/>
    <col min="5876" max="5876" width="12.21875" style="1" customWidth="1"/>
    <col min="5877" max="5877" width="63" style="1" customWidth="1"/>
    <col min="5878" max="5889" width="13.33203125" style="1" customWidth="1"/>
    <col min="5890" max="5890" width="14" style="1" customWidth="1"/>
    <col min="5891" max="5891" width="12.77734375" style="1" customWidth="1"/>
    <col min="5892" max="5892" width="63.77734375" style="1" bestFit="1" customWidth="1"/>
    <col min="5893" max="6100" width="11.44140625" style="1"/>
    <col min="6101" max="6101" width="52" style="1" customWidth="1"/>
    <col min="6102" max="6103" width="14" style="1" customWidth="1"/>
    <col min="6104" max="6104" width="4.88671875" style="1" customWidth="1"/>
    <col min="6105" max="6105" width="13.88671875" style="1" customWidth="1"/>
    <col min="6106" max="6106" width="2.109375" style="1" customWidth="1"/>
    <col min="6107" max="6107" width="2.5546875" style="1" customWidth="1"/>
    <col min="6108" max="6108" width="45" style="1" customWidth="1"/>
    <col min="6109" max="6120" width="13.33203125" style="1" customWidth="1"/>
    <col min="6121" max="6121" width="14.33203125" style="1" customWidth="1"/>
    <col min="6122" max="6122" width="13.33203125" style="1" customWidth="1"/>
    <col min="6123" max="6123" width="14.109375" style="1" customWidth="1"/>
    <col min="6124" max="6124" width="13.33203125" style="1" customWidth="1"/>
    <col min="6125" max="6125" width="14.33203125" style="1" customWidth="1"/>
    <col min="6126" max="6126" width="13.33203125" style="1" customWidth="1"/>
    <col min="6127" max="6127" width="14.33203125" style="1" customWidth="1"/>
    <col min="6128" max="6128" width="13.33203125" style="1" customWidth="1"/>
    <col min="6129" max="6129" width="14.44140625" style="1" customWidth="1"/>
    <col min="6130" max="6130" width="15.44140625" style="1" customWidth="1"/>
    <col min="6131" max="6131" width="15.21875" style="1" customWidth="1"/>
    <col min="6132" max="6132" width="12.21875" style="1" customWidth="1"/>
    <col min="6133" max="6133" width="63" style="1" customWidth="1"/>
    <col min="6134" max="6145" width="13.33203125" style="1" customWidth="1"/>
    <col min="6146" max="6146" width="14" style="1" customWidth="1"/>
    <col min="6147" max="6147" width="12.77734375" style="1" customWidth="1"/>
    <col min="6148" max="6148" width="63.77734375" style="1" bestFit="1" customWidth="1"/>
    <col min="6149" max="6356" width="11.44140625" style="1"/>
    <col min="6357" max="6357" width="52" style="1" customWidth="1"/>
    <col min="6358" max="6359" width="14" style="1" customWidth="1"/>
    <col min="6360" max="6360" width="4.88671875" style="1" customWidth="1"/>
    <col min="6361" max="6361" width="13.88671875" style="1" customWidth="1"/>
    <col min="6362" max="6362" width="2.109375" style="1" customWidth="1"/>
    <col min="6363" max="6363" width="2.5546875" style="1" customWidth="1"/>
    <col min="6364" max="6364" width="45" style="1" customWidth="1"/>
    <col min="6365" max="6376" width="13.33203125" style="1" customWidth="1"/>
    <col min="6377" max="6377" width="14.33203125" style="1" customWidth="1"/>
    <col min="6378" max="6378" width="13.33203125" style="1" customWidth="1"/>
    <col min="6379" max="6379" width="14.109375" style="1" customWidth="1"/>
    <col min="6380" max="6380" width="13.33203125" style="1" customWidth="1"/>
    <col min="6381" max="6381" width="14.33203125" style="1" customWidth="1"/>
    <col min="6382" max="6382" width="13.33203125" style="1" customWidth="1"/>
    <col min="6383" max="6383" width="14.33203125" style="1" customWidth="1"/>
    <col min="6384" max="6384" width="13.33203125" style="1" customWidth="1"/>
    <col min="6385" max="6385" width="14.44140625" style="1" customWidth="1"/>
    <col min="6386" max="6386" width="15.44140625" style="1" customWidth="1"/>
    <col min="6387" max="6387" width="15.21875" style="1" customWidth="1"/>
    <col min="6388" max="6388" width="12.21875" style="1" customWidth="1"/>
    <col min="6389" max="6389" width="63" style="1" customWidth="1"/>
    <col min="6390" max="6401" width="13.33203125" style="1" customWidth="1"/>
    <col min="6402" max="6402" width="14" style="1" customWidth="1"/>
    <col min="6403" max="6403" width="12.77734375" style="1" customWidth="1"/>
    <col min="6404" max="6404" width="63.77734375" style="1" bestFit="1" customWidth="1"/>
    <col min="6405" max="6612" width="11.44140625" style="1"/>
    <col min="6613" max="6613" width="52" style="1" customWidth="1"/>
    <col min="6614" max="6615" width="14" style="1" customWidth="1"/>
    <col min="6616" max="6616" width="4.88671875" style="1" customWidth="1"/>
    <col min="6617" max="6617" width="13.88671875" style="1" customWidth="1"/>
    <col min="6618" max="6618" width="2.109375" style="1" customWidth="1"/>
    <col min="6619" max="6619" width="2.5546875" style="1" customWidth="1"/>
    <col min="6620" max="6620" width="45" style="1" customWidth="1"/>
    <col min="6621" max="6632" width="13.33203125" style="1" customWidth="1"/>
    <col min="6633" max="6633" width="14.33203125" style="1" customWidth="1"/>
    <col min="6634" max="6634" width="13.33203125" style="1" customWidth="1"/>
    <col min="6635" max="6635" width="14.109375" style="1" customWidth="1"/>
    <col min="6636" max="6636" width="13.33203125" style="1" customWidth="1"/>
    <col min="6637" max="6637" width="14.33203125" style="1" customWidth="1"/>
    <col min="6638" max="6638" width="13.33203125" style="1" customWidth="1"/>
    <col min="6639" max="6639" width="14.33203125" style="1" customWidth="1"/>
    <col min="6640" max="6640" width="13.33203125" style="1" customWidth="1"/>
    <col min="6641" max="6641" width="14.44140625" style="1" customWidth="1"/>
    <col min="6642" max="6642" width="15.44140625" style="1" customWidth="1"/>
    <col min="6643" max="6643" width="15.21875" style="1" customWidth="1"/>
    <col min="6644" max="6644" width="12.21875" style="1" customWidth="1"/>
    <col min="6645" max="6645" width="63" style="1" customWidth="1"/>
    <col min="6646" max="6657" width="13.33203125" style="1" customWidth="1"/>
    <col min="6658" max="6658" width="14" style="1" customWidth="1"/>
    <col min="6659" max="6659" width="12.77734375" style="1" customWidth="1"/>
    <col min="6660" max="6660" width="63.77734375" style="1" bestFit="1" customWidth="1"/>
    <col min="6661" max="6868" width="11.44140625" style="1"/>
    <col min="6869" max="6869" width="52" style="1" customWidth="1"/>
    <col min="6870" max="6871" width="14" style="1" customWidth="1"/>
    <col min="6872" max="6872" width="4.88671875" style="1" customWidth="1"/>
    <col min="6873" max="6873" width="13.88671875" style="1" customWidth="1"/>
    <col min="6874" max="6874" width="2.109375" style="1" customWidth="1"/>
    <col min="6875" max="6875" width="2.5546875" style="1" customWidth="1"/>
    <col min="6876" max="6876" width="45" style="1" customWidth="1"/>
    <col min="6877" max="6888" width="13.33203125" style="1" customWidth="1"/>
    <col min="6889" max="6889" width="14.33203125" style="1" customWidth="1"/>
    <col min="6890" max="6890" width="13.33203125" style="1" customWidth="1"/>
    <col min="6891" max="6891" width="14.109375" style="1" customWidth="1"/>
    <col min="6892" max="6892" width="13.33203125" style="1" customWidth="1"/>
    <col min="6893" max="6893" width="14.33203125" style="1" customWidth="1"/>
    <col min="6894" max="6894" width="13.33203125" style="1" customWidth="1"/>
    <col min="6895" max="6895" width="14.33203125" style="1" customWidth="1"/>
    <col min="6896" max="6896" width="13.33203125" style="1" customWidth="1"/>
    <col min="6897" max="6897" width="14.44140625" style="1" customWidth="1"/>
    <col min="6898" max="6898" width="15.44140625" style="1" customWidth="1"/>
    <col min="6899" max="6899" width="15.21875" style="1" customWidth="1"/>
    <col min="6900" max="6900" width="12.21875" style="1" customWidth="1"/>
    <col min="6901" max="6901" width="63" style="1" customWidth="1"/>
    <col min="6902" max="6913" width="13.33203125" style="1" customWidth="1"/>
    <col min="6914" max="6914" width="14" style="1" customWidth="1"/>
    <col min="6915" max="6915" width="12.77734375" style="1" customWidth="1"/>
    <col min="6916" max="6916" width="63.77734375" style="1" bestFit="1" customWidth="1"/>
    <col min="6917" max="7124" width="11.44140625" style="1"/>
    <col min="7125" max="7125" width="52" style="1" customWidth="1"/>
    <col min="7126" max="7127" width="14" style="1" customWidth="1"/>
    <col min="7128" max="7128" width="4.88671875" style="1" customWidth="1"/>
    <col min="7129" max="7129" width="13.88671875" style="1" customWidth="1"/>
    <col min="7130" max="7130" width="2.109375" style="1" customWidth="1"/>
    <col min="7131" max="7131" width="2.5546875" style="1" customWidth="1"/>
    <col min="7132" max="7132" width="45" style="1" customWidth="1"/>
    <col min="7133" max="7144" width="13.33203125" style="1" customWidth="1"/>
    <col min="7145" max="7145" width="14.33203125" style="1" customWidth="1"/>
    <col min="7146" max="7146" width="13.33203125" style="1" customWidth="1"/>
    <col min="7147" max="7147" width="14.109375" style="1" customWidth="1"/>
    <col min="7148" max="7148" width="13.33203125" style="1" customWidth="1"/>
    <col min="7149" max="7149" width="14.33203125" style="1" customWidth="1"/>
    <col min="7150" max="7150" width="13.33203125" style="1" customWidth="1"/>
    <col min="7151" max="7151" width="14.33203125" style="1" customWidth="1"/>
    <col min="7152" max="7152" width="13.33203125" style="1" customWidth="1"/>
    <col min="7153" max="7153" width="14.44140625" style="1" customWidth="1"/>
    <col min="7154" max="7154" width="15.44140625" style="1" customWidth="1"/>
    <col min="7155" max="7155" width="15.21875" style="1" customWidth="1"/>
    <col min="7156" max="7156" width="12.21875" style="1" customWidth="1"/>
    <col min="7157" max="7157" width="63" style="1" customWidth="1"/>
    <col min="7158" max="7169" width="13.33203125" style="1" customWidth="1"/>
    <col min="7170" max="7170" width="14" style="1" customWidth="1"/>
    <col min="7171" max="7171" width="12.77734375" style="1" customWidth="1"/>
    <col min="7172" max="7172" width="63.77734375" style="1" bestFit="1" customWidth="1"/>
    <col min="7173" max="7380" width="11.44140625" style="1"/>
    <col min="7381" max="7381" width="52" style="1" customWidth="1"/>
    <col min="7382" max="7383" width="14" style="1" customWidth="1"/>
    <col min="7384" max="7384" width="4.88671875" style="1" customWidth="1"/>
    <col min="7385" max="7385" width="13.88671875" style="1" customWidth="1"/>
    <col min="7386" max="7386" width="2.109375" style="1" customWidth="1"/>
    <col min="7387" max="7387" width="2.5546875" style="1" customWidth="1"/>
    <col min="7388" max="7388" width="45" style="1" customWidth="1"/>
    <col min="7389" max="7400" width="13.33203125" style="1" customWidth="1"/>
    <col min="7401" max="7401" width="14.33203125" style="1" customWidth="1"/>
    <col min="7402" max="7402" width="13.33203125" style="1" customWidth="1"/>
    <col min="7403" max="7403" width="14.109375" style="1" customWidth="1"/>
    <col min="7404" max="7404" width="13.33203125" style="1" customWidth="1"/>
    <col min="7405" max="7405" width="14.33203125" style="1" customWidth="1"/>
    <col min="7406" max="7406" width="13.33203125" style="1" customWidth="1"/>
    <col min="7407" max="7407" width="14.33203125" style="1" customWidth="1"/>
    <col min="7408" max="7408" width="13.33203125" style="1" customWidth="1"/>
    <col min="7409" max="7409" width="14.44140625" style="1" customWidth="1"/>
    <col min="7410" max="7410" width="15.44140625" style="1" customWidth="1"/>
    <col min="7411" max="7411" width="15.21875" style="1" customWidth="1"/>
    <col min="7412" max="7412" width="12.21875" style="1" customWidth="1"/>
    <col min="7413" max="7413" width="63" style="1" customWidth="1"/>
    <col min="7414" max="7425" width="13.33203125" style="1" customWidth="1"/>
    <col min="7426" max="7426" width="14" style="1" customWidth="1"/>
    <col min="7427" max="7427" width="12.77734375" style="1" customWidth="1"/>
    <col min="7428" max="7428" width="63.77734375" style="1" bestFit="1" customWidth="1"/>
    <col min="7429" max="7636" width="11.44140625" style="1"/>
    <col min="7637" max="7637" width="52" style="1" customWidth="1"/>
    <col min="7638" max="7639" width="14" style="1" customWidth="1"/>
    <col min="7640" max="7640" width="4.88671875" style="1" customWidth="1"/>
    <col min="7641" max="7641" width="13.88671875" style="1" customWidth="1"/>
    <col min="7642" max="7642" width="2.109375" style="1" customWidth="1"/>
    <col min="7643" max="7643" width="2.5546875" style="1" customWidth="1"/>
    <col min="7644" max="7644" width="45" style="1" customWidth="1"/>
    <col min="7645" max="7656" width="13.33203125" style="1" customWidth="1"/>
    <col min="7657" max="7657" width="14.33203125" style="1" customWidth="1"/>
    <col min="7658" max="7658" width="13.33203125" style="1" customWidth="1"/>
    <col min="7659" max="7659" width="14.109375" style="1" customWidth="1"/>
    <col min="7660" max="7660" width="13.33203125" style="1" customWidth="1"/>
    <col min="7661" max="7661" width="14.33203125" style="1" customWidth="1"/>
    <col min="7662" max="7662" width="13.33203125" style="1" customWidth="1"/>
    <col min="7663" max="7663" width="14.33203125" style="1" customWidth="1"/>
    <col min="7664" max="7664" width="13.33203125" style="1" customWidth="1"/>
    <col min="7665" max="7665" width="14.44140625" style="1" customWidth="1"/>
    <col min="7666" max="7666" width="15.44140625" style="1" customWidth="1"/>
    <col min="7667" max="7667" width="15.21875" style="1" customWidth="1"/>
    <col min="7668" max="7668" width="12.21875" style="1" customWidth="1"/>
    <col min="7669" max="7669" width="63" style="1" customWidth="1"/>
    <col min="7670" max="7681" width="13.33203125" style="1" customWidth="1"/>
    <col min="7682" max="7682" width="14" style="1" customWidth="1"/>
    <col min="7683" max="7683" width="12.77734375" style="1" customWidth="1"/>
    <col min="7684" max="7684" width="63.77734375" style="1" bestFit="1" customWidth="1"/>
    <col min="7685" max="7892" width="11.44140625" style="1"/>
    <col min="7893" max="7893" width="52" style="1" customWidth="1"/>
    <col min="7894" max="7895" width="14" style="1" customWidth="1"/>
    <col min="7896" max="7896" width="4.88671875" style="1" customWidth="1"/>
    <col min="7897" max="7897" width="13.88671875" style="1" customWidth="1"/>
    <col min="7898" max="7898" width="2.109375" style="1" customWidth="1"/>
    <col min="7899" max="7899" width="2.5546875" style="1" customWidth="1"/>
    <col min="7900" max="7900" width="45" style="1" customWidth="1"/>
    <col min="7901" max="7912" width="13.33203125" style="1" customWidth="1"/>
    <col min="7913" max="7913" width="14.33203125" style="1" customWidth="1"/>
    <col min="7914" max="7914" width="13.33203125" style="1" customWidth="1"/>
    <col min="7915" max="7915" width="14.109375" style="1" customWidth="1"/>
    <col min="7916" max="7916" width="13.33203125" style="1" customWidth="1"/>
    <col min="7917" max="7917" width="14.33203125" style="1" customWidth="1"/>
    <col min="7918" max="7918" width="13.33203125" style="1" customWidth="1"/>
    <col min="7919" max="7919" width="14.33203125" style="1" customWidth="1"/>
    <col min="7920" max="7920" width="13.33203125" style="1" customWidth="1"/>
    <col min="7921" max="7921" width="14.44140625" style="1" customWidth="1"/>
    <col min="7922" max="7922" width="15.44140625" style="1" customWidth="1"/>
    <col min="7923" max="7923" width="15.21875" style="1" customWidth="1"/>
    <col min="7924" max="7924" width="12.21875" style="1" customWidth="1"/>
    <col min="7925" max="7925" width="63" style="1" customWidth="1"/>
    <col min="7926" max="7937" width="13.33203125" style="1" customWidth="1"/>
    <col min="7938" max="7938" width="14" style="1" customWidth="1"/>
    <col min="7939" max="7939" width="12.77734375" style="1" customWidth="1"/>
    <col min="7940" max="7940" width="63.77734375" style="1" bestFit="1" customWidth="1"/>
    <col min="7941" max="8148" width="11.44140625" style="1"/>
    <col min="8149" max="8149" width="52" style="1" customWidth="1"/>
    <col min="8150" max="8151" width="14" style="1" customWidth="1"/>
    <col min="8152" max="8152" width="4.88671875" style="1" customWidth="1"/>
    <col min="8153" max="8153" width="13.88671875" style="1" customWidth="1"/>
    <col min="8154" max="8154" width="2.109375" style="1" customWidth="1"/>
    <col min="8155" max="8155" width="2.5546875" style="1" customWidth="1"/>
    <col min="8156" max="8156" width="45" style="1" customWidth="1"/>
    <col min="8157" max="8168" width="13.33203125" style="1" customWidth="1"/>
    <col min="8169" max="8169" width="14.33203125" style="1" customWidth="1"/>
    <col min="8170" max="8170" width="13.33203125" style="1" customWidth="1"/>
    <col min="8171" max="8171" width="14.109375" style="1" customWidth="1"/>
    <col min="8172" max="8172" width="13.33203125" style="1" customWidth="1"/>
    <col min="8173" max="8173" width="14.33203125" style="1" customWidth="1"/>
    <col min="8174" max="8174" width="13.33203125" style="1" customWidth="1"/>
    <col min="8175" max="8175" width="14.33203125" style="1" customWidth="1"/>
    <col min="8176" max="8176" width="13.33203125" style="1" customWidth="1"/>
    <col min="8177" max="8177" width="14.44140625" style="1" customWidth="1"/>
    <col min="8178" max="8178" width="15.44140625" style="1" customWidth="1"/>
    <col min="8179" max="8179" width="15.21875" style="1" customWidth="1"/>
    <col min="8180" max="8180" width="12.21875" style="1" customWidth="1"/>
    <col min="8181" max="8181" width="63" style="1" customWidth="1"/>
    <col min="8182" max="8193" width="13.33203125" style="1" customWidth="1"/>
    <col min="8194" max="8194" width="14" style="1" customWidth="1"/>
    <col min="8195" max="8195" width="12.77734375" style="1" customWidth="1"/>
    <col min="8196" max="8196" width="63.77734375" style="1" bestFit="1" customWidth="1"/>
    <col min="8197" max="8404" width="11.44140625" style="1"/>
    <col min="8405" max="8405" width="52" style="1" customWidth="1"/>
    <col min="8406" max="8407" width="14" style="1" customWidth="1"/>
    <col min="8408" max="8408" width="4.88671875" style="1" customWidth="1"/>
    <col min="8409" max="8409" width="13.88671875" style="1" customWidth="1"/>
    <col min="8410" max="8410" width="2.109375" style="1" customWidth="1"/>
    <col min="8411" max="8411" width="2.5546875" style="1" customWidth="1"/>
    <col min="8412" max="8412" width="45" style="1" customWidth="1"/>
    <col min="8413" max="8424" width="13.33203125" style="1" customWidth="1"/>
    <col min="8425" max="8425" width="14.33203125" style="1" customWidth="1"/>
    <col min="8426" max="8426" width="13.33203125" style="1" customWidth="1"/>
    <col min="8427" max="8427" width="14.109375" style="1" customWidth="1"/>
    <col min="8428" max="8428" width="13.33203125" style="1" customWidth="1"/>
    <col min="8429" max="8429" width="14.33203125" style="1" customWidth="1"/>
    <col min="8430" max="8430" width="13.33203125" style="1" customWidth="1"/>
    <col min="8431" max="8431" width="14.33203125" style="1" customWidth="1"/>
    <col min="8432" max="8432" width="13.33203125" style="1" customWidth="1"/>
    <col min="8433" max="8433" width="14.44140625" style="1" customWidth="1"/>
    <col min="8434" max="8434" width="15.44140625" style="1" customWidth="1"/>
    <col min="8435" max="8435" width="15.21875" style="1" customWidth="1"/>
    <col min="8436" max="8436" width="12.21875" style="1" customWidth="1"/>
    <col min="8437" max="8437" width="63" style="1" customWidth="1"/>
    <col min="8438" max="8449" width="13.33203125" style="1" customWidth="1"/>
    <col min="8450" max="8450" width="14" style="1" customWidth="1"/>
    <col min="8451" max="8451" width="12.77734375" style="1" customWidth="1"/>
    <col min="8452" max="8452" width="63.77734375" style="1" bestFit="1" customWidth="1"/>
    <col min="8453" max="8660" width="11.44140625" style="1"/>
    <col min="8661" max="8661" width="52" style="1" customWidth="1"/>
    <col min="8662" max="8663" width="14" style="1" customWidth="1"/>
    <col min="8664" max="8664" width="4.88671875" style="1" customWidth="1"/>
    <col min="8665" max="8665" width="13.88671875" style="1" customWidth="1"/>
    <col min="8666" max="8666" width="2.109375" style="1" customWidth="1"/>
    <col min="8667" max="8667" width="2.5546875" style="1" customWidth="1"/>
    <col min="8668" max="8668" width="45" style="1" customWidth="1"/>
    <col min="8669" max="8680" width="13.33203125" style="1" customWidth="1"/>
    <col min="8681" max="8681" width="14.33203125" style="1" customWidth="1"/>
    <col min="8682" max="8682" width="13.33203125" style="1" customWidth="1"/>
    <col min="8683" max="8683" width="14.109375" style="1" customWidth="1"/>
    <col min="8684" max="8684" width="13.33203125" style="1" customWidth="1"/>
    <col min="8685" max="8685" width="14.33203125" style="1" customWidth="1"/>
    <col min="8686" max="8686" width="13.33203125" style="1" customWidth="1"/>
    <col min="8687" max="8687" width="14.33203125" style="1" customWidth="1"/>
    <col min="8688" max="8688" width="13.33203125" style="1" customWidth="1"/>
    <col min="8689" max="8689" width="14.44140625" style="1" customWidth="1"/>
    <col min="8690" max="8690" width="15.44140625" style="1" customWidth="1"/>
    <col min="8691" max="8691" width="15.21875" style="1" customWidth="1"/>
    <col min="8692" max="8692" width="12.21875" style="1" customWidth="1"/>
    <col min="8693" max="8693" width="63" style="1" customWidth="1"/>
    <col min="8694" max="8705" width="13.33203125" style="1" customWidth="1"/>
    <col min="8706" max="8706" width="14" style="1" customWidth="1"/>
    <col min="8707" max="8707" width="12.77734375" style="1" customWidth="1"/>
    <col min="8708" max="8708" width="63.77734375" style="1" bestFit="1" customWidth="1"/>
    <col min="8709" max="8916" width="11.44140625" style="1"/>
    <col min="8917" max="8917" width="52" style="1" customWidth="1"/>
    <col min="8918" max="8919" width="14" style="1" customWidth="1"/>
    <col min="8920" max="8920" width="4.88671875" style="1" customWidth="1"/>
    <col min="8921" max="8921" width="13.88671875" style="1" customWidth="1"/>
    <col min="8922" max="8922" width="2.109375" style="1" customWidth="1"/>
    <col min="8923" max="8923" width="2.5546875" style="1" customWidth="1"/>
    <col min="8924" max="8924" width="45" style="1" customWidth="1"/>
    <col min="8925" max="8936" width="13.33203125" style="1" customWidth="1"/>
    <col min="8937" max="8937" width="14.33203125" style="1" customWidth="1"/>
    <col min="8938" max="8938" width="13.33203125" style="1" customWidth="1"/>
    <col min="8939" max="8939" width="14.109375" style="1" customWidth="1"/>
    <col min="8940" max="8940" width="13.33203125" style="1" customWidth="1"/>
    <col min="8941" max="8941" width="14.33203125" style="1" customWidth="1"/>
    <col min="8942" max="8942" width="13.33203125" style="1" customWidth="1"/>
    <col min="8943" max="8943" width="14.33203125" style="1" customWidth="1"/>
    <col min="8944" max="8944" width="13.33203125" style="1" customWidth="1"/>
    <col min="8945" max="8945" width="14.44140625" style="1" customWidth="1"/>
    <col min="8946" max="8946" width="15.44140625" style="1" customWidth="1"/>
    <col min="8947" max="8947" width="15.21875" style="1" customWidth="1"/>
    <col min="8948" max="8948" width="12.21875" style="1" customWidth="1"/>
    <col min="8949" max="8949" width="63" style="1" customWidth="1"/>
    <col min="8950" max="8961" width="13.33203125" style="1" customWidth="1"/>
    <col min="8962" max="8962" width="14" style="1" customWidth="1"/>
    <col min="8963" max="8963" width="12.77734375" style="1" customWidth="1"/>
    <col min="8964" max="8964" width="63.77734375" style="1" bestFit="1" customWidth="1"/>
    <col min="8965" max="9172" width="11.44140625" style="1"/>
    <col min="9173" max="9173" width="52" style="1" customWidth="1"/>
    <col min="9174" max="9175" width="14" style="1" customWidth="1"/>
    <col min="9176" max="9176" width="4.88671875" style="1" customWidth="1"/>
    <col min="9177" max="9177" width="13.88671875" style="1" customWidth="1"/>
    <col min="9178" max="9178" width="2.109375" style="1" customWidth="1"/>
    <col min="9179" max="9179" width="2.5546875" style="1" customWidth="1"/>
    <col min="9180" max="9180" width="45" style="1" customWidth="1"/>
    <col min="9181" max="9192" width="13.33203125" style="1" customWidth="1"/>
    <col min="9193" max="9193" width="14.33203125" style="1" customWidth="1"/>
    <col min="9194" max="9194" width="13.33203125" style="1" customWidth="1"/>
    <col min="9195" max="9195" width="14.109375" style="1" customWidth="1"/>
    <col min="9196" max="9196" width="13.33203125" style="1" customWidth="1"/>
    <col min="9197" max="9197" width="14.33203125" style="1" customWidth="1"/>
    <col min="9198" max="9198" width="13.33203125" style="1" customWidth="1"/>
    <col min="9199" max="9199" width="14.33203125" style="1" customWidth="1"/>
    <col min="9200" max="9200" width="13.33203125" style="1" customWidth="1"/>
    <col min="9201" max="9201" width="14.44140625" style="1" customWidth="1"/>
    <col min="9202" max="9202" width="15.44140625" style="1" customWidth="1"/>
    <col min="9203" max="9203" width="15.21875" style="1" customWidth="1"/>
    <col min="9204" max="9204" width="12.21875" style="1" customWidth="1"/>
    <col min="9205" max="9205" width="63" style="1" customWidth="1"/>
    <col min="9206" max="9217" width="13.33203125" style="1" customWidth="1"/>
    <col min="9218" max="9218" width="14" style="1" customWidth="1"/>
    <col min="9219" max="9219" width="12.77734375" style="1" customWidth="1"/>
    <col min="9220" max="9220" width="63.77734375" style="1" bestFit="1" customWidth="1"/>
    <col min="9221" max="9428" width="11.44140625" style="1"/>
    <col min="9429" max="9429" width="52" style="1" customWidth="1"/>
    <col min="9430" max="9431" width="14" style="1" customWidth="1"/>
    <col min="9432" max="9432" width="4.88671875" style="1" customWidth="1"/>
    <col min="9433" max="9433" width="13.88671875" style="1" customWidth="1"/>
    <col min="9434" max="9434" width="2.109375" style="1" customWidth="1"/>
    <col min="9435" max="9435" width="2.5546875" style="1" customWidth="1"/>
    <col min="9436" max="9436" width="45" style="1" customWidth="1"/>
    <col min="9437" max="9448" width="13.33203125" style="1" customWidth="1"/>
    <col min="9449" max="9449" width="14.33203125" style="1" customWidth="1"/>
    <col min="9450" max="9450" width="13.33203125" style="1" customWidth="1"/>
    <col min="9451" max="9451" width="14.109375" style="1" customWidth="1"/>
    <col min="9452" max="9452" width="13.33203125" style="1" customWidth="1"/>
    <col min="9453" max="9453" width="14.33203125" style="1" customWidth="1"/>
    <col min="9454" max="9454" width="13.33203125" style="1" customWidth="1"/>
    <col min="9455" max="9455" width="14.33203125" style="1" customWidth="1"/>
    <col min="9456" max="9456" width="13.33203125" style="1" customWidth="1"/>
    <col min="9457" max="9457" width="14.44140625" style="1" customWidth="1"/>
    <col min="9458" max="9458" width="15.44140625" style="1" customWidth="1"/>
    <col min="9459" max="9459" width="15.21875" style="1" customWidth="1"/>
    <col min="9460" max="9460" width="12.21875" style="1" customWidth="1"/>
    <col min="9461" max="9461" width="63" style="1" customWidth="1"/>
    <col min="9462" max="9473" width="13.33203125" style="1" customWidth="1"/>
    <col min="9474" max="9474" width="14" style="1" customWidth="1"/>
    <col min="9475" max="9475" width="12.77734375" style="1" customWidth="1"/>
    <col min="9476" max="9476" width="63.77734375" style="1" bestFit="1" customWidth="1"/>
    <col min="9477" max="9684" width="11.44140625" style="1"/>
    <col min="9685" max="9685" width="52" style="1" customWidth="1"/>
    <col min="9686" max="9687" width="14" style="1" customWidth="1"/>
    <col min="9688" max="9688" width="4.88671875" style="1" customWidth="1"/>
    <col min="9689" max="9689" width="13.88671875" style="1" customWidth="1"/>
    <col min="9690" max="9690" width="2.109375" style="1" customWidth="1"/>
    <col min="9691" max="9691" width="2.5546875" style="1" customWidth="1"/>
    <col min="9692" max="9692" width="45" style="1" customWidth="1"/>
    <col min="9693" max="9704" width="13.33203125" style="1" customWidth="1"/>
    <col min="9705" max="9705" width="14.33203125" style="1" customWidth="1"/>
    <col min="9706" max="9706" width="13.33203125" style="1" customWidth="1"/>
    <col min="9707" max="9707" width="14.109375" style="1" customWidth="1"/>
    <col min="9708" max="9708" width="13.33203125" style="1" customWidth="1"/>
    <col min="9709" max="9709" width="14.33203125" style="1" customWidth="1"/>
    <col min="9710" max="9710" width="13.33203125" style="1" customWidth="1"/>
    <col min="9711" max="9711" width="14.33203125" style="1" customWidth="1"/>
    <col min="9712" max="9712" width="13.33203125" style="1" customWidth="1"/>
    <col min="9713" max="9713" width="14.44140625" style="1" customWidth="1"/>
    <col min="9714" max="9714" width="15.44140625" style="1" customWidth="1"/>
    <col min="9715" max="9715" width="15.21875" style="1" customWidth="1"/>
    <col min="9716" max="9716" width="12.21875" style="1" customWidth="1"/>
    <col min="9717" max="9717" width="63" style="1" customWidth="1"/>
    <col min="9718" max="9729" width="13.33203125" style="1" customWidth="1"/>
    <col min="9730" max="9730" width="14" style="1" customWidth="1"/>
    <col min="9731" max="9731" width="12.77734375" style="1" customWidth="1"/>
    <col min="9732" max="9732" width="63.77734375" style="1" bestFit="1" customWidth="1"/>
    <col min="9733" max="9940" width="11.44140625" style="1"/>
    <col min="9941" max="9941" width="52" style="1" customWidth="1"/>
    <col min="9942" max="9943" width="14" style="1" customWidth="1"/>
    <col min="9944" max="9944" width="4.88671875" style="1" customWidth="1"/>
    <col min="9945" max="9945" width="13.88671875" style="1" customWidth="1"/>
    <col min="9946" max="9946" width="2.109375" style="1" customWidth="1"/>
    <col min="9947" max="9947" width="2.5546875" style="1" customWidth="1"/>
    <col min="9948" max="9948" width="45" style="1" customWidth="1"/>
    <col min="9949" max="9960" width="13.33203125" style="1" customWidth="1"/>
    <col min="9961" max="9961" width="14.33203125" style="1" customWidth="1"/>
    <col min="9962" max="9962" width="13.33203125" style="1" customWidth="1"/>
    <col min="9963" max="9963" width="14.109375" style="1" customWidth="1"/>
    <col min="9964" max="9964" width="13.33203125" style="1" customWidth="1"/>
    <col min="9965" max="9965" width="14.33203125" style="1" customWidth="1"/>
    <col min="9966" max="9966" width="13.33203125" style="1" customWidth="1"/>
    <col min="9967" max="9967" width="14.33203125" style="1" customWidth="1"/>
    <col min="9968" max="9968" width="13.33203125" style="1" customWidth="1"/>
    <col min="9969" max="9969" width="14.44140625" style="1" customWidth="1"/>
    <col min="9970" max="9970" width="15.44140625" style="1" customWidth="1"/>
    <col min="9971" max="9971" width="15.21875" style="1" customWidth="1"/>
    <col min="9972" max="9972" width="12.21875" style="1" customWidth="1"/>
    <col min="9973" max="9973" width="63" style="1" customWidth="1"/>
    <col min="9974" max="9985" width="13.33203125" style="1" customWidth="1"/>
    <col min="9986" max="9986" width="14" style="1" customWidth="1"/>
    <col min="9987" max="9987" width="12.77734375" style="1" customWidth="1"/>
    <col min="9988" max="9988" width="63.77734375" style="1" bestFit="1" customWidth="1"/>
    <col min="9989" max="10196" width="11.44140625" style="1"/>
    <col min="10197" max="10197" width="52" style="1" customWidth="1"/>
    <col min="10198" max="10199" width="14" style="1" customWidth="1"/>
    <col min="10200" max="10200" width="4.88671875" style="1" customWidth="1"/>
    <col min="10201" max="10201" width="13.88671875" style="1" customWidth="1"/>
    <col min="10202" max="10202" width="2.109375" style="1" customWidth="1"/>
    <col min="10203" max="10203" width="2.5546875" style="1" customWidth="1"/>
    <col min="10204" max="10204" width="45" style="1" customWidth="1"/>
    <col min="10205" max="10216" width="13.33203125" style="1" customWidth="1"/>
    <col min="10217" max="10217" width="14.33203125" style="1" customWidth="1"/>
    <col min="10218" max="10218" width="13.33203125" style="1" customWidth="1"/>
    <col min="10219" max="10219" width="14.109375" style="1" customWidth="1"/>
    <col min="10220" max="10220" width="13.33203125" style="1" customWidth="1"/>
    <col min="10221" max="10221" width="14.33203125" style="1" customWidth="1"/>
    <col min="10222" max="10222" width="13.33203125" style="1" customWidth="1"/>
    <col min="10223" max="10223" width="14.33203125" style="1" customWidth="1"/>
    <col min="10224" max="10224" width="13.33203125" style="1" customWidth="1"/>
    <col min="10225" max="10225" width="14.44140625" style="1" customWidth="1"/>
    <col min="10226" max="10226" width="15.44140625" style="1" customWidth="1"/>
    <col min="10227" max="10227" width="15.21875" style="1" customWidth="1"/>
    <col min="10228" max="10228" width="12.21875" style="1" customWidth="1"/>
    <col min="10229" max="10229" width="63" style="1" customWidth="1"/>
    <col min="10230" max="10241" width="13.33203125" style="1" customWidth="1"/>
    <col min="10242" max="10242" width="14" style="1" customWidth="1"/>
    <col min="10243" max="10243" width="12.77734375" style="1" customWidth="1"/>
    <col min="10244" max="10244" width="63.77734375" style="1" bestFit="1" customWidth="1"/>
    <col min="10245" max="10452" width="11.44140625" style="1"/>
    <col min="10453" max="10453" width="52" style="1" customWidth="1"/>
    <col min="10454" max="10455" width="14" style="1" customWidth="1"/>
    <col min="10456" max="10456" width="4.88671875" style="1" customWidth="1"/>
    <col min="10457" max="10457" width="13.88671875" style="1" customWidth="1"/>
    <col min="10458" max="10458" width="2.109375" style="1" customWidth="1"/>
    <col min="10459" max="10459" width="2.5546875" style="1" customWidth="1"/>
    <col min="10460" max="10460" width="45" style="1" customWidth="1"/>
    <col min="10461" max="10472" width="13.33203125" style="1" customWidth="1"/>
    <col min="10473" max="10473" width="14.33203125" style="1" customWidth="1"/>
    <col min="10474" max="10474" width="13.33203125" style="1" customWidth="1"/>
    <col min="10475" max="10475" width="14.109375" style="1" customWidth="1"/>
    <col min="10476" max="10476" width="13.33203125" style="1" customWidth="1"/>
    <col min="10477" max="10477" width="14.33203125" style="1" customWidth="1"/>
    <col min="10478" max="10478" width="13.33203125" style="1" customWidth="1"/>
    <col min="10479" max="10479" width="14.33203125" style="1" customWidth="1"/>
    <col min="10480" max="10480" width="13.33203125" style="1" customWidth="1"/>
    <col min="10481" max="10481" width="14.44140625" style="1" customWidth="1"/>
    <col min="10482" max="10482" width="15.44140625" style="1" customWidth="1"/>
    <col min="10483" max="10483" width="15.21875" style="1" customWidth="1"/>
    <col min="10484" max="10484" width="12.21875" style="1" customWidth="1"/>
    <col min="10485" max="10485" width="63" style="1" customWidth="1"/>
    <col min="10486" max="10497" width="13.33203125" style="1" customWidth="1"/>
    <col min="10498" max="10498" width="14" style="1" customWidth="1"/>
    <col min="10499" max="10499" width="12.77734375" style="1" customWidth="1"/>
    <col min="10500" max="10500" width="63.77734375" style="1" bestFit="1" customWidth="1"/>
    <col min="10501" max="10708" width="11.44140625" style="1"/>
    <col min="10709" max="10709" width="52" style="1" customWidth="1"/>
    <col min="10710" max="10711" width="14" style="1" customWidth="1"/>
    <col min="10712" max="10712" width="4.88671875" style="1" customWidth="1"/>
    <col min="10713" max="10713" width="13.88671875" style="1" customWidth="1"/>
    <col min="10714" max="10714" width="2.109375" style="1" customWidth="1"/>
    <col min="10715" max="10715" width="2.5546875" style="1" customWidth="1"/>
    <col min="10716" max="10716" width="45" style="1" customWidth="1"/>
    <col min="10717" max="10728" width="13.33203125" style="1" customWidth="1"/>
    <col min="10729" max="10729" width="14.33203125" style="1" customWidth="1"/>
    <col min="10730" max="10730" width="13.33203125" style="1" customWidth="1"/>
    <col min="10731" max="10731" width="14.109375" style="1" customWidth="1"/>
    <col min="10732" max="10732" width="13.33203125" style="1" customWidth="1"/>
    <col min="10733" max="10733" width="14.33203125" style="1" customWidth="1"/>
    <col min="10734" max="10734" width="13.33203125" style="1" customWidth="1"/>
    <col min="10735" max="10735" width="14.33203125" style="1" customWidth="1"/>
    <col min="10736" max="10736" width="13.33203125" style="1" customWidth="1"/>
    <col min="10737" max="10737" width="14.44140625" style="1" customWidth="1"/>
    <col min="10738" max="10738" width="15.44140625" style="1" customWidth="1"/>
    <col min="10739" max="10739" width="15.21875" style="1" customWidth="1"/>
    <col min="10740" max="10740" width="12.21875" style="1" customWidth="1"/>
    <col min="10741" max="10741" width="63" style="1" customWidth="1"/>
    <col min="10742" max="10753" width="13.33203125" style="1" customWidth="1"/>
    <col min="10754" max="10754" width="14" style="1" customWidth="1"/>
    <col min="10755" max="10755" width="12.77734375" style="1" customWidth="1"/>
    <col min="10756" max="10756" width="63.77734375" style="1" bestFit="1" customWidth="1"/>
    <col min="10757" max="10964" width="11.44140625" style="1"/>
    <col min="10965" max="10965" width="52" style="1" customWidth="1"/>
    <col min="10966" max="10967" width="14" style="1" customWidth="1"/>
    <col min="10968" max="10968" width="4.88671875" style="1" customWidth="1"/>
    <col min="10969" max="10969" width="13.88671875" style="1" customWidth="1"/>
    <col min="10970" max="10970" width="2.109375" style="1" customWidth="1"/>
    <col min="10971" max="10971" width="2.5546875" style="1" customWidth="1"/>
    <col min="10972" max="10972" width="45" style="1" customWidth="1"/>
    <col min="10973" max="10984" width="13.33203125" style="1" customWidth="1"/>
    <col min="10985" max="10985" width="14.33203125" style="1" customWidth="1"/>
    <col min="10986" max="10986" width="13.33203125" style="1" customWidth="1"/>
    <col min="10987" max="10987" width="14.109375" style="1" customWidth="1"/>
    <col min="10988" max="10988" width="13.33203125" style="1" customWidth="1"/>
    <col min="10989" max="10989" width="14.33203125" style="1" customWidth="1"/>
    <col min="10990" max="10990" width="13.33203125" style="1" customWidth="1"/>
    <col min="10991" max="10991" width="14.33203125" style="1" customWidth="1"/>
    <col min="10992" max="10992" width="13.33203125" style="1" customWidth="1"/>
    <col min="10993" max="10993" width="14.44140625" style="1" customWidth="1"/>
    <col min="10994" max="10994" width="15.44140625" style="1" customWidth="1"/>
    <col min="10995" max="10995" width="15.21875" style="1" customWidth="1"/>
    <col min="10996" max="10996" width="12.21875" style="1" customWidth="1"/>
    <col min="10997" max="10997" width="63" style="1" customWidth="1"/>
    <col min="10998" max="11009" width="13.33203125" style="1" customWidth="1"/>
    <col min="11010" max="11010" width="14" style="1" customWidth="1"/>
    <col min="11011" max="11011" width="12.77734375" style="1" customWidth="1"/>
    <col min="11012" max="11012" width="63.77734375" style="1" bestFit="1" customWidth="1"/>
    <col min="11013" max="11220" width="11.44140625" style="1"/>
    <col min="11221" max="11221" width="52" style="1" customWidth="1"/>
    <col min="11222" max="11223" width="14" style="1" customWidth="1"/>
    <col min="11224" max="11224" width="4.88671875" style="1" customWidth="1"/>
    <col min="11225" max="11225" width="13.88671875" style="1" customWidth="1"/>
    <col min="11226" max="11226" width="2.109375" style="1" customWidth="1"/>
    <col min="11227" max="11227" width="2.5546875" style="1" customWidth="1"/>
    <col min="11228" max="11228" width="45" style="1" customWidth="1"/>
    <col min="11229" max="11240" width="13.33203125" style="1" customWidth="1"/>
    <col min="11241" max="11241" width="14.33203125" style="1" customWidth="1"/>
    <col min="11242" max="11242" width="13.33203125" style="1" customWidth="1"/>
    <col min="11243" max="11243" width="14.109375" style="1" customWidth="1"/>
    <col min="11244" max="11244" width="13.33203125" style="1" customWidth="1"/>
    <col min="11245" max="11245" width="14.33203125" style="1" customWidth="1"/>
    <col min="11246" max="11246" width="13.33203125" style="1" customWidth="1"/>
    <col min="11247" max="11247" width="14.33203125" style="1" customWidth="1"/>
    <col min="11248" max="11248" width="13.33203125" style="1" customWidth="1"/>
    <col min="11249" max="11249" width="14.44140625" style="1" customWidth="1"/>
    <col min="11250" max="11250" width="15.44140625" style="1" customWidth="1"/>
    <col min="11251" max="11251" width="15.21875" style="1" customWidth="1"/>
    <col min="11252" max="11252" width="12.21875" style="1" customWidth="1"/>
    <col min="11253" max="11253" width="63" style="1" customWidth="1"/>
    <col min="11254" max="11265" width="13.33203125" style="1" customWidth="1"/>
    <col min="11266" max="11266" width="14" style="1" customWidth="1"/>
    <col min="11267" max="11267" width="12.77734375" style="1" customWidth="1"/>
    <col min="11268" max="11268" width="63.77734375" style="1" bestFit="1" customWidth="1"/>
    <col min="11269" max="11476" width="11.44140625" style="1"/>
    <col min="11477" max="11477" width="52" style="1" customWidth="1"/>
    <col min="11478" max="11479" width="14" style="1" customWidth="1"/>
    <col min="11480" max="11480" width="4.88671875" style="1" customWidth="1"/>
    <col min="11481" max="11481" width="13.88671875" style="1" customWidth="1"/>
    <col min="11482" max="11482" width="2.109375" style="1" customWidth="1"/>
    <col min="11483" max="11483" width="2.5546875" style="1" customWidth="1"/>
    <col min="11484" max="11484" width="45" style="1" customWidth="1"/>
    <col min="11485" max="11496" width="13.33203125" style="1" customWidth="1"/>
    <col min="11497" max="11497" width="14.33203125" style="1" customWidth="1"/>
    <col min="11498" max="11498" width="13.33203125" style="1" customWidth="1"/>
    <col min="11499" max="11499" width="14.109375" style="1" customWidth="1"/>
    <col min="11500" max="11500" width="13.33203125" style="1" customWidth="1"/>
    <col min="11501" max="11501" width="14.33203125" style="1" customWidth="1"/>
    <col min="11502" max="11502" width="13.33203125" style="1" customWidth="1"/>
    <col min="11503" max="11503" width="14.33203125" style="1" customWidth="1"/>
    <col min="11504" max="11504" width="13.33203125" style="1" customWidth="1"/>
    <col min="11505" max="11505" width="14.44140625" style="1" customWidth="1"/>
    <col min="11506" max="11506" width="15.44140625" style="1" customWidth="1"/>
    <col min="11507" max="11507" width="15.21875" style="1" customWidth="1"/>
    <col min="11508" max="11508" width="12.21875" style="1" customWidth="1"/>
    <col min="11509" max="11509" width="63" style="1" customWidth="1"/>
    <col min="11510" max="11521" width="13.33203125" style="1" customWidth="1"/>
    <col min="11522" max="11522" width="14" style="1" customWidth="1"/>
    <col min="11523" max="11523" width="12.77734375" style="1" customWidth="1"/>
    <col min="11524" max="11524" width="63.77734375" style="1" bestFit="1" customWidth="1"/>
    <col min="11525" max="11732" width="11.44140625" style="1"/>
    <col min="11733" max="11733" width="52" style="1" customWidth="1"/>
    <col min="11734" max="11735" width="14" style="1" customWidth="1"/>
    <col min="11736" max="11736" width="4.88671875" style="1" customWidth="1"/>
    <col min="11737" max="11737" width="13.88671875" style="1" customWidth="1"/>
    <col min="11738" max="11738" width="2.109375" style="1" customWidth="1"/>
    <col min="11739" max="11739" width="2.5546875" style="1" customWidth="1"/>
    <col min="11740" max="11740" width="45" style="1" customWidth="1"/>
    <col min="11741" max="11752" width="13.33203125" style="1" customWidth="1"/>
    <col min="11753" max="11753" width="14.33203125" style="1" customWidth="1"/>
    <col min="11754" max="11754" width="13.33203125" style="1" customWidth="1"/>
    <col min="11755" max="11755" width="14.109375" style="1" customWidth="1"/>
    <col min="11756" max="11756" width="13.33203125" style="1" customWidth="1"/>
    <col min="11757" max="11757" width="14.33203125" style="1" customWidth="1"/>
    <col min="11758" max="11758" width="13.33203125" style="1" customWidth="1"/>
    <col min="11759" max="11759" width="14.33203125" style="1" customWidth="1"/>
    <col min="11760" max="11760" width="13.33203125" style="1" customWidth="1"/>
    <col min="11761" max="11761" width="14.44140625" style="1" customWidth="1"/>
    <col min="11762" max="11762" width="15.44140625" style="1" customWidth="1"/>
    <col min="11763" max="11763" width="15.21875" style="1" customWidth="1"/>
    <col min="11764" max="11764" width="12.21875" style="1" customWidth="1"/>
    <col min="11765" max="11765" width="63" style="1" customWidth="1"/>
    <col min="11766" max="11777" width="13.33203125" style="1" customWidth="1"/>
    <col min="11778" max="11778" width="14" style="1" customWidth="1"/>
    <col min="11779" max="11779" width="12.77734375" style="1" customWidth="1"/>
    <col min="11780" max="11780" width="63.77734375" style="1" bestFit="1" customWidth="1"/>
    <col min="11781" max="11988" width="11.44140625" style="1"/>
    <col min="11989" max="11989" width="52" style="1" customWidth="1"/>
    <col min="11990" max="11991" width="14" style="1" customWidth="1"/>
    <col min="11992" max="11992" width="4.88671875" style="1" customWidth="1"/>
    <col min="11993" max="11993" width="13.88671875" style="1" customWidth="1"/>
    <col min="11994" max="11994" width="2.109375" style="1" customWidth="1"/>
    <col min="11995" max="11995" width="2.5546875" style="1" customWidth="1"/>
    <col min="11996" max="11996" width="45" style="1" customWidth="1"/>
    <col min="11997" max="12008" width="13.33203125" style="1" customWidth="1"/>
    <col min="12009" max="12009" width="14.33203125" style="1" customWidth="1"/>
    <col min="12010" max="12010" width="13.33203125" style="1" customWidth="1"/>
    <col min="12011" max="12011" width="14.109375" style="1" customWidth="1"/>
    <col min="12012" max="12012" width="13.33203125" style="1" customWidth="1"/>
    <col min="12013" max="12013" width="14.33203125" style="1" customWidth="1"/>
    <col min="12014" max="12014" width="13.33203125" style="1" customWidth="1"/>
    <col min="12015" max="12015" width="14.33203125" style="1" customWidth="1"/>
    <col min="12016" max="12016" width="13.33203125" style="1" customWidth="1"/>
    <col min="12017" max="12017" width="14.44140625" style="1" customWidth="1"/>
    <col min="12018" max="12018" width="15.44140625" style="1" customWidth="1"/>
    <col min="12019" max="12019" width="15.21875" style="1" customWidth="1"/>
    <col min="12020" max="12020" width="12.21875" style="1" customWidth="1"/>
    <col min="12021" max="12021" width="63" style="1" customWidth="1"/>
    <col min="12022" max="12033" width="13.33203125" style="1" customWidth="1"/>
    <col min="12034" max="12034" width="14" style="1" customWidth="1"/>
    <col min="12035" max="12035" width="12.77734375" style="1" customWidth="1"/>
    <col min="12036" max="12036" width="63.77734375" style="1" bestFit="1" customWidth="1"/>
    <col min="12037" max="12244" width="11.44140625" style="1"/>
    <col min="12245" max="12245" width="52" style="1" customWidth="1"/>
    <col min="12246" max="12247" width="14" style="1" customWidth="1"/>
    <col min="12248" max="12248" width="4.88671875" style="1" customWidth="1"/>
    <col min="12249" max="12249" width="13.88671875" style="1" customWidth="1"/>
    <col min="12250" max="12250" width="2.109375" style="1" customWidth="1"/>
    <col min="12251" max="12251" width="2.5546875" style="1" customWidth="1"/>
    <col min="12252" max="12252" width="45" style="1" customWidth="1"/>
    <col min="12253" max="12264" width="13.33203125" style="1" customWidth="1"/>
    <col min="12265" max="12265" width="14.33203125" style="1" customWidth="1"/>
    <col min="12266" max="12266" width="13.33203125" style="1" customWidth="1"/>
    <col min="12267" max="12267" width="14.109375" style="1" customWidth="1"/>
    <col min="12268" max="12268" width="13.33203125" style="1" customWidth="1"/>
    <col min="12269" max="12269" width="14.33203125" style="1" customWidth="1"/>
    <col min="12270" max="12270" width="13.33203125" style="1" customWidth="1"/>
    <col min="12271" max="12271" width="14.33203125" style="1" customWidth="1"/>
    <col min="12272" max="12272" width="13.33203125" style="1" customWidth="1"/>
    <col min="12273" max="12273" width="14.44140625" style="1" customWidth="1"/>
    <col min="12274" max="12274" width="15.44140625" style="1" customWidth="1"/>
    <col min="12275" max="12275" width="15.21875" style="1" customWidth="1"/>
    <col min="12276" max="12276" width="12.21875" style="1" customWidth="1"/>
    <col min="12277" max="12277" width="63" style="1" customWidth="1"/>
    <col min="12278" max="12289" width="13.33203125" style="1" customWidth="1"/>
    <col min="12290" max="12290" width="14" style="1" customWidth="1"/>
    <col min="12291" max="12291" width="12.77734375" style="1" customWidth="1"/>
    <col min="12292" max="12292" width="63.77734375" style="1" bestFit="1" customWidth="1"/>
    <col min="12293" max="12500" width="11.44140625" style="1"/>
    <col min="12501" max="12501" width="52" style="1" customWidth="1"/>
    <col min="12502" max="12503" width="14" style="1" customWidth="1"/>
    <col min="12504" max="12504" width="4.88671875" style="1" customWidth="1"/>
    <col min="12505" max="12505" width="13.88671875" style="1" customWidth="1"/>
    <col min="12506" max="12506" width="2.109375" style="1" customWidth="1"/>
    <col min="12507" max="12507" width="2.5546875" style="1" customWidth="1"/>
    <col min="12508" max="12508" width="45" style="1" customWidth="1"/>
    <col min="12509" max="12520" width="13.33203125" style="1" customWidth="1"/>
    <col min="12521" max="12521" width="14.33203125" style="1" customWidth="1"/>
    <col min="12522" max="12522" width="13.33203125" style="1" customWidth="1"/>
    <col min="12523" max="12523" width="14.109375" style="1" customWidth="1"/>
    <col min="12524" max="12524" width="13.33203125" style="1" customWidth="1"/>
    <col min="12525" max="12525" width="14.33203125" style="1" customWidth="1"/>
    <col min="12526" max="12526" width="13.33203125" style="1" customWidth="1"/>
    <col min="12527" max="12527" width="14.33203125" style="1" customWidth="1"/>
    <col min="12528" max="12528" width="13.33203125" style="1" customWidth="1"/>
    <col min="12529" max="12529" width="14.44140625" style="1" customWidth="1"/>
    <col min="12530" max="12530" width="15.44140625" style="1" customWidth="1"/>
    <col min="12531" max="12531" width="15.21875" style="1" customWidth="1"/>
    <col min="12532" max="12532" width="12.21875" style="1" customWidth="1"/>
    <col min="12533" max="12533" width="63" style="1" customWidth="1"/>
    <col min="12534" max="12545" width="13.33203125" style="1" customWidth="1"/>
    <col min="12546" max="12546" width="14" style="1" customWidth="1"/>
    <col min="12547" max="12547" width="12.77734375" style="1" customWidth="1"/>
    <col min="12548" max="12548" width="63.77734375" style="1" bestFit="1" customWidth="1"/>
    <col min="12549" max="12756" width="11.44140625" style="1"/>
    <col min="12757" max="12757" width="52" style="1" customWidth="1"/>
    <col min="12758" max="12759" width="14" style="1" customWidth="1"/>
    <col min="12760" max="12760" width="4.88671875" style="1" customWidth="1"/>
    <col min="12761" max="12761" width="13.88671875" style="1" customWidth="1"/>
    <col min="12762" max="12762" width="2.109375" style="1" customWidth="1"/>
    <col min="12763" max="12763" width="2.5546875" style="1" customWidth="1"/>
    <col min="12764" max="12764" width="45" style="1" customWidth="1"/>
    <col min="12765" max="12776" width="13.33203125" style="1" customWidth="1"/>
    <col min="12777" max="12777" width="14.33203125" style="1" customWidth="1"/>
    <col min="12778" max="12778" width="13.33203125" style="1" customWidth="1"/>
    <col min="12779" max="12779" width="14.109375" style="1" customWidth="1"/>
    <col min="12780" max="12780" width="13.33203125" style="1" customWidth="1"/>
    <col min="12781" max="12781" width="14.33203125" style="1" customWidth="1"/>
    <col min="12782" max="12782" width="13.33203125" style="1" customWidth="1"/>
    <col min="12783" max="12783" width="14.33203125" style="1" customWidth="1"/>
    <col min="12784" max="12784" width="13.33203125" style="1" customWidth="1"/>
    <col min="12785" max="12785" width="14.44140625" style="1" customWidth="1"/>
    <col min="12786" max="12786" width="15.44140625" style="1" customWidth="1"/>
    <col min="12787" max="12787" width="15.21875" style="1" customWidth="1"/>
    <col min="12788" max="12788" width="12.21875" style="1" customWidth="1"/>
    <col min="12789" max="12789" width="63" style="1" customWidth="1"/>
    <col min="12790" max="12801" width="13.33203125" style="1" customWidth="1"/>
    <col min="12802" max="12802" width="14" style="1" customWidth="1"/>
    <col min="12803" max="12803" width="12.77734375" style="1" customWidth="1"/>
    <col min="12804" max="12804" width="63.77734375" style="1" bestFit="1" customWidth="1"/>
    <col min="12805" max="13012" width="11.44140625" style="1"/>
    <col min="13013" max="13013" width="52" style="1" customWidth="1"/>
    <col min="13014" max="13015" width="14" style="1" customWidth="1"/>
    <col min="13016" max="13016" width="4.88671875" style="1" customWidth="1"/>
    <col min="13017" max="13017" width="13.88671875" style="1" customWidth="1"/>
    <col min="13018" max="13018" width="2.109375" style="1" customWidth="1"/>
    <col min="13019" max="13019" width="2.5546875" style="1" customWidth="1"/>
    <col min="13020" max="13020" width="45" style="1" customWidth="1"/>
    <col min="13021" max="13032" width="13.33203125" style="1" customWidth="1"/>
    <col min="13033" max="13033" width="14.33203125" style="1" customWidth="1"/>
    <col min="13034" max="13034" width="13.33203125" style="1" customWidth="1"/>
    <col min="13035" max="13035" width="14.109375" style="1" customWidth="1"/>
    <col min="13036" max="13036" width="13.33203125" style="1" customWidth="1"/>
    <col min="13037" max="13037" width="14.33203125" style="1" customWidth="1"/>
    <col min="13038" max="13038" width="13.33203125" style="1" customWidth="1"/>
    <col min="13039" max="13039" width="14.33203125" style="1" customWidth="1"/>
    <col min="13040" max="13040" width="13.33203125" style="1" customWidth="1"/>
    <col min="13041" max="13041" width="14.44140625" style="1" customWidth="1"/>
    <col min="13042" max="13042" width="15.44140625" style="1" customWidth="1"/>
    <col min="13043" max="13043" width="15.21875" style="1" customWidth="1"/>
    <col min="13044" max="13044" width="12.21875" style="1" customWidth="1"/>
    <col min="13045" max="13045" width="63" style="1" customWidth="1"/>
    <col min="13046" max="13057" width="13.33203125" style="1" customWidth="1"/>
    <col min="13058" max="13058" width="14" style="1" customWidth="1"/>
    <col min="13059" max="13059" width="12.77734375" style="1" customWidth="1"/>
    <col min="13060" max="13060" width="63.77734375" style="1" bestFit="1" customWidth="1"/>
    <col min="13061" max="13268" width="11.44140625" style="1"/>
    <col min="13269" max="13269" width="52" style="1" customWidth="1"/>
    <col min="13270" max="13271" width="14" style="1" customWidth="1"/>
    <col min="13272" max="13272" width="4.88671875" style="1" customWidth="1"/>
    <col min="13273" max="13273" width="13.88671875" style="1" customWidth="1"/>
    <col min="13274" max="13274" width="2.109375" style="1" customWidth="1"/>
    <col min="13275" max="13275" width="2.5546875" style="1" customWidth="1"/>
    <col min="13276" max="13276" width="45" style="1" customWidth="1"/>
    <col min="13277" max="13288" width="13.33203125" style="1" customWidth="1"/>
    <col min="13289" max="13289" width="14.33203125" style="1" customWidth="1"/>
    <col min="13290" max="13290" width="13.33203125" style="1" customWidth="1"/>
    <col min="13291" max="13291" width="14.109375" style="1" customWidth="1"/>
    <col min="13292" max="13292" width="13.33203125" style="1" customWidth="1"/>
    <col min="13293" max="13293" width="14.33203125" style="1" customWidth="1"/>
    <col min="13294" max="13294" width="13.33203125" style="1" customWidth="1"/>
    <col min="13295" max="13295" width="14.33203125" style="1" customWidth="1"/>
    <col min="13296" max="13296" width="13.33203125" style="1" customWidth="1"/>
    <col min="13297" max="13297" width="14.44140625" style="1" customWidth="1"/>
    <col min="13298" max="13298" width="15.44140625" style="1" customWidth="1"/>
    <col min="13299" max="13299" width="15.21875" style="1" customWidth="1"/>
    <col min="13300" max="13300" width="12.21875" style="1" customWidth="1"/>
    <col min="13301" max="13301" width="63" style="1" customWidth="1"/>
    <col min="13302" max="13313" width="13.33203125" style="1" customWidth="1"/>
    <col min="13314" max="13314" width="14" style="1" customWidth="1"/>
    <col min="13315" max="13315" width="12.77734375" style="1" customWidth="1"/>
    <col min="13316" max="13316" width="63.77734375" style="1" bestFit="1" customWidth="1"/>
    <col min="13317" max="13524" width="11.44140625" style="1"/>
    <col min="13525" max="13525" width="52" style="1" customWidth="1"/>
    <col min="13526" max="13527" width="14" style="1" customWidth="1"/>
    <col min="13528" max="13528" width="4.88671875" style="1" customWidth="1"/>
    <col min="13529" max="13529" width="13.88671875" style="1" customWidth="1"/>
    <col min="13530" max="13530" width="2.109375" style="1" customWidth="1"/>
    <col min="13531" max="13531" width="2.5546875" style="1" customWidth="1"/>
    <col min="13532" max="13532" width="45" style="1" customWidth="1"/>
    <col min="13533" max="13544" width="13.33203125" style="1" customWidth="1"/>
    <col min="13545" max="13545" width="14.33203125" style="1" customWidth="1"/>
    <col min="13546" max="13546" width="13.33203125" style="1" customWidth="1"/>
    <col min="13547" max="13547" width="14.109375" style="1" customWidth="1"/>
    <col min="13548" max="13548" width="13.33203125" style="1" customWidth="1"/>
    <col min="13549" max="13549" width="14.33203125" style="1" customWidth="1"/>
    <col min="13550" max="13550" width="13.33203125" style="1" customWidth="1"/>
    <col min="13551" max="13551" width="14.33203125" style="1" customWidth="1"/>
    <col min="13552" max="13552" width="13.33203125" style="1" customWidth="1"/>
    <col min="13553" max="13553" width="14.44140625" style="1" customWidth="1"/>
    <col min="13554" max="13554" width="15.44140625" style="1" customWidth="1"/>
    <col min="13555" max="13555" width="15.21875" style="1" customWidth="1"/>
    <col min="13556" max="13556" width="12.21875" style="1" customWidth="1"/>
    <col min="13557" max="13557" width="63" style="1" customWidth="1"/>
    <col min="13558" max="13569" width="13.33203125" style="1" customWidth="1"/>
    <col min="13570" max="13570" width="14" style="1" customWidth="1"/>
    <col min="13571" max="13571" width="12.77734375" style="1" customWidth="1"/>
    <col min="13572" max="13572" width="63.77734375" style="1" bestFit="1" customWidth="1"/>
    <col min="13573" max="13780" width="11.44140625" style="1"/>
    <col min="13781" max="13781" width="52" style="1" customWidth="1"/>
    <col min="13782" max="13783" width="14" style="1" customWidth="1"/>
    <col min="13784" max="13784" width="4.88671875" style="1" customWidth="1"/>
    <col min="13785" max="13785" width="13.88671875" style="1" customWidth="1"/>
    <col min="13786" max="13786" width="2.109375" style="1" customWidth="1"/>
    <col min="13787" max="13787" width="2.5546875" style="1" customWidth="1"/>
    <col min="13788" max="13788" width="45" style="1" customWidth="1"/>
    <col min="13789" max="13800" width="13.33203125" style="1" customWidth="1"/>
    <col min="13801" max="13801" width="14.33203125" style="1" customWidth="1"/>
    <col min="13802" max="13802" width="13.33203125" style="1" customWidth="1"/>
    <col min="13803" max="13803" width="14.109375" style="1" customWidth="1"/>
    <col min="13804" max="13804" width="13.33203125" style="1" customWidth="1"/>
    <col min="13805" max="13805" width="14.33203125" style="1" customWidth="1"/>
    <col min="13806" max="13806" width="13.33203125" style="1" customWidth="1"/>
    <col min="13807" max="13807" width="14.33203125" style="1" customWidth="1"/>
    <col min="13808" max="13808" width="13.33203125" style="1" customWidth="1"/>
    <col min="13809" max="13809" width="14.44140625" style="1" customWidth="1"/>
    <col min="13810" max="13810" width="15.44140625" style="1" customWidth="1"/>
    <col min="13811" max="13811" width="15.21875" style="1" customWidth="1"/>
    <col min="13812" max="13812" width="12.21875" style="1" customWidth="1"/>
    <col min="13813" max="13813" width="63" style="1" customWidth="1"/>
    <col min="13814" max="13825" width="13.33203125" style="1" customWidth="1"/>
    <col min="13826" max="13826" width="14" style="1" customWidth="1"/>
    <col min="13827" max="13827" width="12.77734375" style="1" customWidth="1"/>
    <col min="13828" max="13828" width="63.77734375" style="1" bestFit="1" customWidth="1"/>
    <col min="13829" max="14036" width="11.44140625" style="1"/>
    <col min="14037" max="14037" width="52" style="1" customWidth="1"/>
    <col min="14038" max="14039" width="14" style="1" customWidth="1"/>
    <col min="14040" max="14040" width="4.88671875" style="1" customWidth="1"/>
    <col min="14041" max="14041" width="13.88671875" style="1" customWidth="1"/>
    <col min="14042" max="14042" width="2.109375" style="1" customWidth="1"/>
    <col min="14043" max="14043" width="2.5546875" style="1" customWidth="1"/>
    <col min="14044" max="14044" width="45" style="1" customWidth="1"/>
    <col min="14045" max="14056" width="13.33203125" style="1" customWidth="1"/>
    <col min="14057" max="14057" width="14.33203125" style="1" customWidth="1"/>
    <col min="14058" max="14058" width="13.33203125" style="1" customWidth="1"/>
    <col min="14059" max="14059" width="14.109375" style="1" customWidth="1"/>
    <col min="14060" max="14060" width="13.33203125" style="1" customWidth="1"/>
    <col min="14061" max="14061" width="14.33203125" style="1" customWidth="1"/>
    <col min="14062" max="14062" width="13.33203125" style="1" customWidth="1"/>
    <col min="14063" max="14063" width="14.33203125" style="1" customWidth="1"/>
    <col min="14064" max="14064" width="13.33203125" style="1" customWidth="1"/>
    <col min="14065" max="14065" width="14.44140625" style="1" customWidth="1"/>
    <col min="14066" max="14066" width="15.44140625" style="1" customWidth="1"/>
    <col min="14067" max="14067" width="15.21875" style="1" customWidth="1"/>
    <col min="14068" max="14068" width="12.21875" style="1" customWidth="1"/>
    <col min="14069" max="14069" width="63" style="1" customWidth="1"/>
    <col min="14070" max="14081" width="13.33203125" style="1" customWidth="1"/>
    <col min="14082" max="14082" width="14" style="1" customWidth="1"/>
    <col min="14083" max="14083" width="12.77734375" style="1" customWidth="1"/>
    <col min="14084" max="14084" width="63.77734375" style="1" bestFit="1" customWidth="1"/>
    <col min="14085" max="14292" width="11.44140625" style="1"/>
    <col min="14293" max="14293" width="52" style="1" customWidth="1"/>
    <col min="14294" max="14295" width="14" style="1" customWidth="1"/>
    <col min="14296" max="14296" width="4.88671875" style="1" customWidth="1"/>
    <col min="14297" max="14297" width="13.88671875" style="1" customWidth="1"/>
    <col min="14298" max="14298" width="2.109375" style="1" customWidth="1"/>
    <col min="14299" max="14299" width="2.5546875" style="1" customWidth="1"/>
    <col min="14300" max="14300" width="45" style="1" customWidth="1"/>
    <col min="14301" max="14312" width="13.33203125" style="1" customWidth="1"/>
    <col min="14313" max="14313" width="14.33203125" style="1" customWidth="1"/>
    <col min="14314" max="14314" width="13.33203125" style="1" customWidth="1"/>
    <col min="14315" max="14315" width="14.109375" style="1" customWidth="1"/>
    <col min="14316" max="14316" width="13.33203125" style="1" customWidth="1"/>
    <col min="14317" max="14317" width="14.33203125" style="1" customWidth="1"/>
    <col min="14318" max="14318" width="13.33203125" style="1" customWidth="1"/>
    <col min="14319" max="14319" width="14.33203125" style="1" customWidth="1"/>
    <col min="14320" max="14320" width="13.33203125" style="1" customWidth="1"/>
    <col min="14321" max="14321" width="14.44140625" style="1" customWidth="1"/>
    <col min="14322" max="14322" width="15.44140625" style="1" customWidth="1"/>
    <col min="14323" max="14323" width="15.21875" style="1" customWidth="1"/>
    <col min="14324" max="14324" width="12.21875" style="1" customWidth="1"/>
    <col min="14325" max="14325" width="63" style="1" customWidth="1"/>
    <col min="14326" max="14337" width="13.33203125" style="1" customWidth="1"/>
    <col min="14338" max="14338" width="14" style="1" customWidth="1"/>
    <col min="14339" max="14339" width="12.77734375" style="1" customWidth="1"/>
    <col min="14340" max="14340" width="63.77734375" style="1" bestFit="1" customWidth="1"/>
    <col min="14341" max="14548" width="11.44140625" style="1"/>
    <col min="14549" max="14549" width="52" style="1" customWidth="1"/>
    <col min="14550" max="14551" width="14" style="1" customWidth="1"/>
    <col min="14552" max="14552" width="4.88671875" style="1" customWidth="1"/>
    <col min="14553" max="14553" width="13.88671875" style="1" customWidth="1"/>
    <col min="14554" max="14554" width="2.109375" style="1" customWidth="1"/>
    <col min="14555" max="14555" width="2.5546875" style="1" customWidth="1"/>
    <col min="14556" max="14556" width="45" style="1" customWidth="1"/>
    <col min="14557" max="14568" width="13.33203125" style="1" customWidth="1"/>
    <col min="14569" max="14569" width="14.33203125" style="1" customWidth="1"/>
    <col min="14570" max="14570" width="13.33203125" style="1" customWidth="1"/>
    <col min="14571" max="14571" width="14.109375" style="1" customWidth="1"/>
    <col min="14572" max="14572" width="13.33203125" style="1" customWidth="1"/>
    <col min="14573" max="14573" width="14.33203125" style="1" customWidth="1"/>
    <col min="14574" max="14574" width="13.33203125" style="1" customWidth="1"/>
    <col min="14575" max="14575" width="14.33203125" style="1" customWidth="1"/>
    <col min="14576" max="14576" width="13.33203125" style="1" customWidth="1"/>
    <col min="14577" max="14577" width="14.44140625" style="1" customWidth="1"/>
    <col min="14578" max="14578" width="15.44140625" style="1" customWidth="1"/>
    <col min="14579" max="14579" width="15.21875" style="1" customWidth="1"/>
    <col min="14580" max="14580" width="12.21875" style="1" customWidth="1"/>
    <col min="14581" max="14581" width="63" style="1" customWidth="1"/>
    <col min="14582" max="14593" width="13.33203125" style="1" customWidth="1"/>
    <col min="14594" max="14594" width="14" style="1" customWidth="1"/>
    <col min="14595" max="14595" width="12.77734375" style="1" customWidth="1"/>
    <col min="14596" max="14596" width="63.77734375" style="1" bestFit="1" customWidth="1"/>
    <col min="14597" max="14804" width="11.44140625" style="1"/>
    <col min="14805" max="14805" width="52" style="1" customWidth="1"/>
    <col min="14806" max="14807" width="14" style="1" customWidth="1"/>
    <col min="14808" max="14808" width="4.88671875" style="1" customWidth="1"/>
    <col min="14809" max="14809" width="13.88671875" style="1" customWidth="1"/>
    <col min="14810" max="14810" width="2.109375" style="1" customWidth="1"/>
    <col min="14811" max="14811" width="2.5546875" style="1" customWidth="1"/>
    <col min="14812" max="14812" width="45" style="1" customWidth="1"/>
    <col min="14813" max="14824" width="13.33203125" style="1" customWidth="1"/>
    <col min="14825" max="14825" width="14.33203125" style="1" customWidth="1"/>
    <col min="14826" max="14826" width="13.33203125" style="1" customWidth="1"/>
    <col min="14827" max="14827" width="14.109375" style="1" customWidth="1"/>
    <col min="14828" max="14828" width="13.33203125" style="1" customWidth="1"/>
    <col min="14829" max="14829" width="14.33203125" style="1" customWidth="1"/>
    <col min="14830" max="14830" width="13.33203125" style="1" customWidth="1"/>
    <col min="14831" max="14831" width="14.33203125" style="1" customWidth="1"/>
    <col min="14832" max="14832" width="13.33203125" style="1" customWidth="1"/>
    <col min="14833" max="14833" width="14.44140625" style="1" customWidth="1"/>
    <col min="14834" max="14834" width="15.44140625" style="1" customWidth="1"/>
    <col min="14835" max="14835" width="15.21875" style="1" customWidth="1"/>
    <col min="14836" max="14836" width="12.21875" style="1" customWidth="1"/>
    <col min="14837" max="14837" width="63" style="1" customWidth="1"/>
    <col min="14838" max="14849" width="13.33203125" style="1" customWidth="1"/>
    <col min="14850" max="14850" width="14" style="1" customWidth="1"/>
    <col min="14851" max="14851" width="12.77734375" style="1" customWidth="1"/>
    <col min="14852" max="14852" width="63.77734375" style="1" bestFit="1" customWidth="1"/>
    <col min="14853" max="15060" width="11.44140625" style="1"/>
    <col min="15061" max="15061" width="52" style="1" customWidth="1"/>
    <col min="15062" max="15063" width="14" style="1" customWidth="1"/>
    <col min="15064" max="15064" width="4.88671875" style="1" customWidth="1"/>
    <col min="15065" max="15065" width="13.88671875" style="1" customWidth="1"/>
    <col min="15066" max="15066" width="2.109375" style="1" customWidth="1"/>
    <col min="15067" max="15067" width="2.5546875" style="1" customWidth="1"/>
    <col min="15068" max="15068" width="45" style="1" customWidth="1"/>
    <col min="15069" max="15080" width="13.33203125" style="1" customWidth="1"/>
    <col min="15081" max="15081" width="14.33203125" style="1" customWidth="1"/>
    <col min="15082" max="15082" width="13.33203125" style="1" customWidth="1"/>
    <col min="15083" max="15083" width="14.109375" style="1" customWidth="1"/>
    <col min="15084" max="15084" width="13.33203125" style="1" customWidth="1"/>
    <col min="15085" max="15085" width="14.33203125" style="1" customWidth="1"/>
    <col min="15086" max="15086" width="13.33203125" style="1" customWidth="1"/>
    <col min="15087" max="15087" width="14.33203125" style="1" customWidth="1"/>
    <col min="15088" max="15088" width="13.33203125" style="1" customWidth="1"/>
    <col min="15089" max="15089" width="14.44140625" style="1" customWidth="1"/>
    <col min="15090" max="15090" width="15.44140625" style="1" customWidth="1"/>
    <col min="15091" max="15091" width="15.21875" style="1" customWidth="1"/>
    <col min="15092" max="15092" width="12.21875" style="1" customWidth="1"/>
    <col min="15093" max="15093" width="63" style="1" customWidth="1"/>
    <col min="15094" max="15105" width="13.33203125" style="1" customWidth="1"/>
    <col min="15106" max="15106" width="14" style="1" customWidth="1"/>
    <col min="15107" max="15107" width="12.77734375" style="1" customWidth="1"/>
    <col min="15108" max="15108" width="63.77734375" style="1" bestFit="1" customWidth="1"/>
    <col min="15109" max="15316" width="11.44140625" style="1"/>
    <col min="15317" max="15317" width="52" style="1" customWidth="1"/>
    <col min="15318" max="15319" width="14" style="1" customWidth="1"/>
    <col min="15320" max="15320" width="4.88671875" style="1" customWidth="1"/>
    <col min="15321" max="15321" width="13.88671875" style="1" customWidth="1"/>
    <col min="15322" max="15322" width="2.109375" style="1" customWidth="1"/>
    <col min="15323" max="15323" width="2.5546875" style="1" customWidth="1"/>
    <col min="15324" max="15324" width="45" style="1" customWidth="1"/>
    <col min="15325" max="15336" width="13.33203125" style="1" customWidth="1"/>
    <col min="15337" max="15337" width="14.33203125" style="1" customWidth="1"/>
    <col min="15338" max="15338" width="13.33203125" style="1" customWidth="1"/>
    <col min="15339" max="15339" width="14.109375" style="1" customWidth="1"/>
    <col min="15340" max="15340" width="13.33203125" style="1" customWidth="1"/>
    <col min="15341" max="15341" width="14.33203125" style="1" customWidth="1"/>
    <col min="15342" max="15342" width="13.33203125" style="1" customWidth="1"/>
    <col min="15343" max="15343" width="14.33203125" style="1" customWidth="1"/>
    <col min="15344" max="15344" width="13.33203125" style="1" customWidth="1"/>
    <col min="15345" max="15345" width="14.44140625" style="1" customWidth="1"/>
    <col min="15346" max="15346" width="15.44140625" style="1" customWidth="1"/>
    <col min="15347" max="15347" width="15.21875" style="1" customWidth="1"/>
    <col min="15348" max="15348" width="12.21875" style="1" customWidth="1"/>
    <col min="15349" max="15349" width="63" style="1" customWidth="1"/>
    <col min="15350" max="15361" width="13.33203125" style="1" customWidth="1"/>
    <col min="15362" max="15362" width="14" style="1" customWidth="1"/>
    <col min="15363" max="15363" width="12.77734375" style="1" customWidth="1"/>
    <col min="15364" max="15364" width="63.77734375" style="1" bestFit="1" customWidth="1"/>
    <col min="15365" max="15572" width="11.44140625" style="1"/>
    <col min="15573" max="15573" width="52" style="1" customWidth="1"/>
    <col min="15574" max="15575" width="14" style="1" customWidth="1"/>
    <col min="15576" max="15576" width="4.88671875" style="1" customWidth="1"/>
    <col min="15577" max="15577" width="13.88671875" style="1" customWidth="1"/>
    <col min="15578" max="15578" width="2.109375" style="1" customWidth="1"/>
    <col min="15579" max="15579" width="2.5546875" style="1" customWidth="1"/>
    <col min="15580" max="15580" width="45" style="1" customWidth="1"/>
    <col min="15581" max="15592" width="13.33203125" style="1" customWidth="1"/>
    <col min="15593" max="15593" width="14.33203125" style="1" customWidth="1"/>
    <col min="15594" max="15594" width="13.33203125" style="1" customWidth="1"/>
    <col min="15595" max="15595" width="14.109375" style="1" customWidth="1"/>
    <col min="15596" max="15596" width="13.33203125" style="1" customWidth="1"/>
    <col min="15597" max="15597" width="14.33203125" style="1" customWidth="1"/>
    <col min="15598" max="15598" width="13.33203125" style="1" customWidth="1"/>
    <col min="15599" max="15599" width="14.33203125" style="1" customWidth="1"/>
    <col min="15600" max="15600" width="13.33203125" style="1" customWidth="1"/>
    <col min="15601" max="15601" width="14.44140625" style="1" customWidth="1"/>
    <col min="15602" max="15602" width="15.44140625" style="1" customWidth="1"/>
    <col min="15603" max="15603" width="15.21875" style="1" customWidth="1"/>
    <col min="15604" max="15604" width="12.21875" style="1" customWidth="1"/>
    <col min="15605" max="15605" width="63" style="1" customWidth="1"/>
    <col min="15606" max="15617" width="13.33203125" style="1" customWidth="1"/>
    <col min="15618" max="15618" width="14" style="1" customWidth="1"/>
    <col min="15619" max="15619" width="12.77734375" style="1" customWidth="1"/>
    <col min="15620" max="15620" width="63.77734375" style="1" bestFit="1" customWidth="1"/>
    <col min="15621" max="15828" width="11.44140625" style="1"/>
    <col min="15829" max="15829" width="52" style="1" customWidth="1"/>
    <col min="15830" max="15831" width="14" style="1" customWidth="1"/>
    <col min="15832" max="15832" width="4.88671875" style="1" customWidth="1"/>
    <col min="15833" max="15833" width="13.88671875" style="1" customWidth="1"/>
    <col min="15834" max="15834" width="2.109375" style="1" customWidth="1"/>
    <col min="15835" max="15835" width="2.5546875" style="1" customWidth="1"/>
    <col min="15836" max="15836" width="45" style="1" customWidth="1"/>
    <col min="15837" max="15848" width="13.33203125" style="1" customWidth="1"/>
    <col min="15849" max="15849" width="14.33203125" style="1" customWidth="1"/>
    <col min="15850" max="15850" width="13.33203125" style="1" customWidth="1"/>
    <col min="15851" max="15851" width="14.109375" style="1" customWidth="1"/>
    <col min="15852" max="15852" width="13.33203125" style="1" customWidth="1"/>
    <col min="15853" max="15853" width="14.33203125" style="1" customWidth="1"/>
    <col min="15854" max="15854" width="13.33203125" style="1" customWidth="1"/>
    <col min="15855" max="15855" width="14.33203125" style="1" customWidth="1"/>
    <col min="15856" max="15856" width="13.33203125" style="1" customWidth="1"/>
    <col min="15857" max="15857" width="14.44140625" style="1" customWidth="1"/>
    <col min="15858" max="15858" width="15.44140625" style="1" customWidth="1"/>
    <col min="15859" max="15859" width="15.21875" style="1" customWidth="1"/>
    <col min="15860" max="15860" width="12.21875" style="1" customWidth="1"/>
    <col min="15861" max="15861" width="63" style="1" customWidth="1"/>
    <col min="15862" max="15873" width="13.33203125" style="1" customWidth="1"/>
    <col min="15874" max="15874" width="14" style="1" customWidth="1"/>
    <col min="15875" max="15875" width="12.77734375" style="1" customWidth="1"/>
    <col min="15876" max="15876" width="63.77734375" style="1" bestFit="1" customWidth="1"/>
    <col min="15877" max="16084" width="11.44140625" style="1"/>
    <col min="16085" max="16085" width="52" style="1" customWidth="1"/>
    <col min="16086" max="16087" width="14" style="1" customWidth="1"/>
    <col min="16088" max="16088" width="4.88671875" style="1" customWidth="1"/>
    <col min="16089" max="16089" width="13.88671875" style="1" customWidth="1"/>
    <col min="16090" max="16090" width="2.109375" style="1" customWidth="1"/>
    <col min="16091" max="16091" width="2.5546875" style="1" customWidth="1"/>
    <col min="16092" max="16092" width="45" style="1" customWidth="1"/>
    <col min="16093" max="16104" width="13.33203125" style="1" customWidth="1"/>
    <col min="16105" max="16105" width="14.33203125" style="1" customWidth="1"/>
    <col min="16106" max="16106" width="13.33203125" style="1" customWidth="1"/>
    <col min="16107" max="16107" width="14.109375" style="1" customWidth="1"/>
    <col min="16108" max="16108" width="13.33203125" style="1" customWidth="1"/>
    <col min="16109" max="16109" width="14.33203125" style="1" customWidth="1"/>
    <col min="16110" max="16110" width="13.33203125" style="1" customWidth="1"/>
    <col min="16111" max="16111" width="14.33203125" style="1" customWidth="1"/>
    <col min="16112" max="16112" width="13.33203125" style="1" customWidth="1"/>
    <col min="16113" max="16113" width="14.44140625" style="1" customWidth="1"/>
    <col min="16114" max="16114" width="15.44140625" style="1" customWidth="1"/>
    <col min="16115" max="16115" width="15.21875" style="1" customWidth="1"/>
    <col min="16116" max="16116" width="12.21875" style="1" customWidth="1"/>
    <col min="16117" max="16117" width="63" style="1" customWidth="1"/>
    <col min="16118" max="16129" width="13.33203125" style="1" customWidth="1"/>
    <col min="16130" max="16130" width="14" style="1" customWidth="1"/>
    <col min="16131" max="16131" width="12.77734375" style="1" customWidth="1"/>
    <col min="16132" max="16132" width="63.77734375" style="1" bestFit="1" customWidth="1"/>
    <col min="16133" max="16384" width="11.44140625" style="1"/>
  </cols>
  <sheetData>
    <row r="1" spans="1:5" ht="15.6">
      <c r="A1" s="104" t="s">
        <v>0</v>
      </c>
      <c r="B1" s="104"/>
      <c r="C1" s="104"/>
      <c r="D1" s="104"/>
      <c r="E1" s="104"/>
    </row>
    <row r="2" spans="1:5" ht="15.6" hidden="1">
      <c r="A2" s="104" t="s">
        <v>1</v>
      </c>
      <c r="B2" s="104"/>
      <c r="C2" s="104"/>
      <c r="D2" s="104"/>
      <c r="E2" s="104"/>
    </row>
    <row r="3" spans="1:5" ht="15.6">
      <c r="A3" s="104" t="s">
        <v>2</v>
      </c>
      <c r="B3" s="104"/>
      <c r="C3" s="104"/>
      <c r="D3" s="104"/>
      <c r="E3" s="104"/>
    </row>
    <row r="4" spans="1:5" ht="15.6">
      <c r="A4" s="105" t="s">
        <v>3</v>
      </c>
      <c r="B4" s="105"/>
      <c r="C4" s="105"/>
      <c r="D4" s="105"/>
      <c r="E4" s="105"/>
    </row>
    <row r="5" spans="1:5" ht="15.6">
      <c r="A5" s="104" t="s">
        <v>4</v>
      </c>
      <c r="B5" s="104"/>
      <c r="C5" s="104"/>
      <c r="D5" s="104"/>
      <c r="E5" s="104"/>
    </row>
    <row r="6" spans="1:5" ht="30.75" customHeight="1">
      <c r="A6" s="3"/>
      <c r="B6" s="4"/>
      <c r="C6" s="4"/>
      <c r="D6" s="4"/>
      <c r="E6" s="4"/>
    </row>
    <row r="7" spans="1:5" ht="13.8">
      <c r="A7" s="5" t="s">
        <v>5</v>
      </c>
      <c r="B7" s="2"/>
      <c r="C7" s="2"/>
      <c r="D7" s="2" t="s">
        <v>6</v>
      </c>
      <c r="E7" s="2">
        <v>20122328.599999998</v>
      </c>
    </row>
    <row r="8" spans="1:5" ht="13.8">
      <c r="A8" s="5" t="s">
        <v>7</v>
      </c>
      <c r="B8" s="2"/>
      <c r="C8" s="2">
        <v>19837596.919999998</v>
      </c>
      <c r="D8" s="2"/>
    </row>
    <row r="9" spans="1:5" ht="12.75" customHeight="1">
      <c r="A9" s="1" t="s">
        <v>8</v>
      </c>
      <c r="B9" s="2"/>
      <c r="C9" s="2"/>
      <c r="D9" s="2"/>
    </row>
    <row r="10" spans="1:5">
      <c r="A10" s="1" t="s">
        <v>9</v>
      </c>
      <c r="B10" s="6">
        <v>19683662.219999999</v>
      </c>
      <c r="C10" s="2"/>
      <c r="D10" s="2"/>
    </row>
    <row r="11" spans="1:5" ht="15.75" customHeight="1">
      <c r="A11" s="1" t="s">
        <v>10</v>
      </c>
      <c r="B11" s="8">
        <v>153934.70000000001</v>
      </c>
      <c r="C11" s="2"/>
      <c r="D11" s="2"/>
    </row>
    <row r="12" spans="1:5" ht="13.8">
      <c r="A12" s="5" t="s">
        <v>11</v>
      </c>
      <c r="B12" s="2"/>
      <c r="C12" s="9">
        <v>284731.68</v>
      </c>
      <c r="D12" s="2"/>
    </row>
    <row r="13" spans="1:5" ht="15" customHeight="1">
      <c r="A13" s="1" t="s">
        <v>12</v>
      </c>
      <c r="B13" s="2">
        <v>147354.02999999997</v>
      </c>
      <c r="C13" s="2"/>
      <c r="D13" s="2"/>
    </row>
    <row r="14" spans="1:5">
      <c r="A14" s="1" t="s">
        <v>13</v>
      </c>
      <c r="B14" s="9">
        <v>137377.65000000002</v>
      </c>
      <c r="D14" s="2"/>
    </row>
    <row r="15" spans="1:5" ht="13.8">
      <c r="A15" s="5" t="s">
        <v>14</v>
      </c>
      <c r="B15" s="2"/>
      <c r="C15" s="2"/>
      <c r="D15" s="2"/>
      <c r="E15" s="2">
        <v>4707119.7700000005</v>
      </c>
    </row>
    <row r="16" spans="1:5" ht="12.75" customHeight="1">
      <c r="A16" s="1" t="s">
        <v>15</v>
      </c>
      <c r="B16" s="2"/>
      <c r="C16" s="2">
        <v>3562712.8800000004</v>
      </c>
      <c r="D16" s="2"/>
    </row>
    <row r="17" spans="1:6" ht="15.75" customHeight="1">
      <c r="A17" s="1" t="s">
        <v>16</v>
      </c>
      <c r="B17" s="6">
        <v>3068219.46</v>
      </c>
      <c r="C17" s="2"/>
      <c r="D17" s="2"/>
    </row>
    <row r="18" spans="1:6" ht="15" customHeight="1">
      <c r="A18" s="1" t="s">
        <v>17</v>
      </c>
      <c r="B18" s="6">
        <v>164923.28000000003</v>
      </c>
      <c r="C18" s="2"/>
      <c r="D18" s="2"/>
    </row>
    <row r="19" spans="1:6" ht="15" customHeight="1">
      <c r="A19" s="1" t="s">
        <v>18</v>
      </c>
      <c r="B19" s="8">
        <v>329570.14</v>
      </c>
      <c r="C19" s="2"/>
      <c r="D19" s="2"/>
    </row>
    <row r="20" spans="1:6" ht="17.25" customHeight="1">
      <c r="A20" s="1" t="s">
        <v>19</v>
      </c>
      <c r="B20" s="6"/>
      <c r="C20" s="8">
        <v>1144406.8900000001</v>
      </c>
      <c r="D20" s="6"/>
    </row>
    <row r="21" spans="1:6" ht="15.75" customHeight="1">
      <c r="A21" s="1" t="s">
        <v>20</v>
      </c>
      <c r="B21" s="8">
        <v>1144406.8900000001</v>
      </c>
      <c r="C21" s="2"/>
      <c r="D21" s="2"/>
    </row>
    <row r="22" spans="1:6" ht="15" customHeight="1">
      <c r="A22" s="5" t="s">
        <v>21</v>
      </c>
      <c r="B22" s="2"/>
      <c r="C22" s="2"/>
      <c r="D22" s="2" t="s">
        <v>6</v>
      </c>
      <c r="E22" s="10">
        <v>15415208.829999998</v>
      </c>
    </row>
    <row r="23" spans="1:6" ht="17.25" customHeight="1">
      <c r="A23" s="5" t="s">
        <v>22</v>
      </c>
      <c r="B23" s="6"/>
      <c r="C23" s="2"/>
      <c r="D23" s="2"/>
      <c r="E23" s="2">
        <v>11689122.16</v>
      </c>
    </row>
    <row r="24" spans="1:6" ht="14.25" customHeight="1">
      <c r="A24" s="5" t="s">
        <v>23</v>
      </c>
      <c r="B24" s="6"/>
      <c r="C24" s="9">
        <v>11689122.16</v>
      </c>
      <c r="D24" s="2"/>
    </row>
    <row r="25" spans="1:6" ht="15" customHeight="1">
      <c r="A25" s="1" t="s">
        <v>24</v>
      </c>
      <c r="B25" s="6">
        <v>7918233.3000000007</v>
      </c>
      <c r="C25" s="2"/>
      <c r="D25" s="2"/>
    </row>
    <row r="26" spans="1:6" ht="15.75" customHeight="1">
      <c r="A26" s="1" t="s">
        <v>25</v>
      </c>
      <c r="B26" s="6">
        <v>3138397.43</v>
      </c>
      <c r="C26" s="2"/>
      <c r="D26" s="2"/>
    </row>
    <row r="27" spans="1:6">
      <c r="A27" s="1" t="s">
        <v>26</v>
      </c>
      <c r="B27" s="8">
        <v>632491.42999999993</v>
      </c>
      <c r="C27" s="2"/>
      <c r="D27" s="2"/>
    </row>
    <row r="28" spans="1:6" ht="15.75" customHeight="1">
      <c r="A28" s="5" t="s">
        <v>27</v>
      </c>
      <c r="B28" s="6"/>
      <c r="C28" s="2"/>
      <c r="D28" s="2" t="s">
        <v>6</v>
      </c>
      <c r="E28" s="10">
        <v>3726086.6699999981</v>
      </c>
    </row>
    <row r="29" spans="1:6" ht="16.5" customHeight="1">
      <c r="A29" s="11" t="s">
        <v>28</v>
      </c>
      <c r="B29" s="2"/>
      <c r="C29" s="2"/>
      <c r="D29" s="2"/>
      <c r="E29" s="6">
        <v>56110.250000000007</v>
      </c>
    </row>
    <row r="30" spans="1:6" s="2" customFormat="1">
      <c r="A30" s="12" t="s">
        <v>29</v>
      </c>
      <c r="C30" s="6">
        <v>119366.37</v>
      </c>
      <c r="F30" s="1"/>
    </row>
    <row r="31" spans="1:6" s="2" customFormat="1">
      <c r="A31" s="1" t="s">
        <v>30</v>
      </c>
      <c r="B31" s="2">
        <v>35406.730000000003</v>
      </c>
      <c r="F31" s="1"/>
    </row>
    <row r="32" spans="1:6" s="2" customFormat="1" ht="14.25" customHeight="1">
      <c r="A32" s="1" t="s">
        <v>31</v>
      </c>
      <c r="B32" s="9">
        <v>83959.64</v>
      </c>
      <c r="F32" s="1"/>
    </row>
    <row r="33" spans="1:6" s="2" customFormat="1">
      <c r="A33" s="12" t="s">
        <v>32</v>
      </c>
      <c r="C33" s="8">
        <v>63256.119999999988</v>
      </c>
      <c r="F33" s="1"/>
    </row>
    <row r="34" spans="1:6" s="2" customFormat="1" ht="14.25" customHeight="1">
      <c r="A34" s="12" t="s">
        <v>32</v>
      </c>
      <c r="B34" s="8">
        <v>63256.119999999988</v>
      </c>
      <c r="F34" s="1"/>
    </row>
    <row r="35" spans="1:6" ht="16.5" customHeight="1" thickBot="1">
      <c r="A35" s="5" t="s">
        <v>33</v>
      </c>
      <c r="B35" s="2"/>
      <c r="C35" s="2"/>
      <c r="D35" s="2" t="s">
        <v>6</v>
      </c>
      <c r="E35" s="13">
        <v>3782196.9199999981</v>
      </c>
    </row>
    <row r="36" spans="1:6" ht="15.6" customHeight="1">
      <c r="A36" s="7" t="s">
        <v>34</v>
      </c>
      <c r="B36" s="2"/>
      <c r="C36" s="2"/>
      <c r="D36" s="2" t="s">
        <v>6</v>
      </c>
      <c r="E36" s="14">
        <v>264753.78000000003</v>
      </c>
    </row>
    <row r="37" spans="1:6" ht="16.5" customHeight="1">
      <c r="A37" s="1" t="s">
        <v>35</v>
      </c>
      <c r="B37" s="2"/>
      <c r="C37" s="2"/>
      <c r="D37" s="2" t="s">
        <v>6</v>
      </c>
      <c r="E37" s="14">
        <v>1270060.23</v>
      </c>
    </row>
    <row r="38" spans="1:6" ht="14.4" thickBot="1">
      <c r="A38" s="5" t="s">
        <v>36</v>
      </c>
      <c r="B38" s="2"/>
      <c r="C38" s="2"/>
      <c r="D38" s="2" t="s">
        <v>6</v>
      </c>
      <c r="E38" s="15">
        <f>+E35-E36-E37</f>
        <v>2247382.9099999978</v>
      </c>
    </row>
    <row r="39" spans="1:6" ht="13.8" thickTop="1"/>
    <row r="40" spans="1:6" s="2" customFormat="1" ht="12.75" customHeight="1">
      <c r="F40" s="1"/>
    </row>
    <row r="41" spans="1:6" s="2" customFormat="1">
      <c r="F41" s="1"/>
    </row>
    <row r="42" spans="1:6" s="2" customFormat="1">
      <c r="F42" s="1"/>
    </row>
    <row r="43" spans="1:6" s="2" customFormat="1" ht="18.75" customHeight="1">
      <c r="F43" s="1"/>
    </row>
    <row r="44" spans="1:6" s="2" customFormat="1">
      <c r="F44" s="1"/>
    </row>
    <row r="45" spans="1:6" s="2" customFormat="1" ht="13.5" customHeight="1">
      <c r="F45" s="1"/>
    </row>
    <row r="46" spans="1:6" s="2" customFormat="1" ht="14.25" customHeight="1"/>
    <row r="47" spans="1:6" s="2" customFormat="1" ht="15.75" customHeight="1">
      <c r="F47" s="1"/>
    </row>
    <row r="48" spans="1:6" s="2" customFormat="1">
      <c r="A48" s="16"/>
      <c r="B48" s="17"/>
      <c r="C48" s="17"/>
      <c r="D48" s="18"/>
      <c r="E48" s="18"/>
      <c r="F48" s="1"/>
    </row>
    <row r="49" spans="1:6" s="2" customFormat="1">
      <c r="A49" s="16"/>
      <c r="B49" s="17"/>
      <c r="C49" s="17"/>
      <c r="D49" s="18"/>
      <c r="E49" s="18"/>
      <c r="F49" s="1"/>
    </row>
    <row r="50" spans="1:6" s="2" customFormat="1">
      <c r="A50" s="16"/>
      <c r="D50" s="16"/>
      <c r="E50" s="19"/>
      <c r="F50" s="1"/>
    </row>
    <row r="51" spans="1:6" s="2" customFormat="1">
      <c r="A51" s="16"/>
      <c r="D51" s="16"/>
      <c r="E51" s="19"/>
      <c r="F51" s="1"/>
    </row>
    <row r="52" spans="1:6" s="2" customFormat="1">
      <c r="A52" s="16"/>
      <c r="D52" s="16"/>
      <c r="E52" s="19"/>
      <c r="F52" s="1"/>
    </row>
    <row r="53" spans="1:6">
      <c r="A53" s="20"/>
      <c r="D53" s="16"/>
      <c r="E53" s="19"/>
    </row>
    <row r="54" spans="1:6">
      <c r="A54" s="20"/>
      <c r="D54" s="16"/>
      <c r="E54" s="19"/>
    </row>
    <row r="55" spans="1:6" s="2" customFormat="1">
      <c r="A55" s="16"/>
      <c r="B55" s="1"/>
      <c r="C55" s="1"/>
      <c r="D55" s="16"/>
      <c r="E55" s="19"/>
      <c r="F55" s="1"/>
    </row>
    <row r="56" spans="1:6" s="2" customFormat="1">
      <c r="A56" s="16"/>
      <c r="B56" s="1"/>
      <c r="C56" s="1"/>
      <c r="D56" s="16"/>
      <c r="E56" s="19"/>
      <c r="F56" s="1"/>
    </row>
    <row r="57" spans="1:6" s="2" customFormat="1">
      <c r="A57" s="16"/>
      <c r="B57" s="1"/>
      <c r="C57" s="1"/>
      <c r="D57" s="16"/>
      <c r="E57" s="19"/>
      <c r="F57" s="1"/>
    </row>
    <row r="58" spans="1:6" s="2" customFormat="1">
      <c r="A58" s="16"/>
      <c r="B58" s="1"/>
      <c r="C58" s="1"/>
      <c r="D58" s="16"/>
      <c r="E58" s="19"/>
      <c r="F58" s="1"/>
    </row>
    <row r="59" spans="1:6" s="2" customFormat="1" ht="15" customHeight="1">
      <c r="A59" s="16"/>
      <c r="B59" s="1"/>
      <c r="C59" s="1"/>
      <c r="D59" s="16"/>
      <c r="E59" s="19"/>
      <c r="F59" s="1"/>
    </row>
    <row r="60" spans="1:6" s="2" customFormat="1">
      <c r="A60" s="1"/>
      <c r="B60" s="1"/>
      <c r="C60" s="1"/>
      <c r="D60" s="1"/>
      <c r="F60" s="1"/>
    </row>
    <row r="62" spans="1:6">
      <c r="E62" s="21"/>
    </row>
  </sheetData>
  <sheetProtection formatRows="0" sort="0" autoFilter="0" pivotTables="0"/>
  <mergeCells count="5">
    <mergeCell ref="A1:E1"/>
    <mergeCell ref="A2:E2"/>
    <mergeCell ref="A3:E3"/>
    <mergeCell ref="A4:E4"/>
    <mergeCell ref="A5:E5"/>
  </mergeCells>
  <dataValidations count="1">
    <dataValidation type="list" allowBlank="1" showInputMessage="1" showErrorMessage="1" sqref="IY8 WVK983048 WLO983048 WBS983048 VRW983048 VIA983048 UYE983048 UOI983048 UEM983048 TUQ983048 TKU983048 TAY983048 SRC983048 SHG983048 RXK983048 RNO983048 RDS983048 QTW983048 QKA983048 QAE983048 PQI983048 PGM983048 OWQ983048 OMU983048 OCY983048 NTC983048 NJG983048 MZK983048 MPO983048 MFS983048 LVW983048 LMA983048 LCE983048 KSI983048 KIM983048 JYQ983048 JOU983048 JEY983048 IVC983048 ILG983048 IBK983048 HRO983048 HHS983048 GXW983048 GOA983048 GEE983048 FUI983048 FKM983048 FAQ983048 EQU983048 EGY983048 DXC983048 DNG983048 DDK983048 CTO983048 CJS983048 BZW983048 BQA983048 BGE983048 AWI983048 AMM983048 ACQ983048 SU983048 IY983048 WVK917512 WLO917512 WBS917512 VRW917512 VIA917512 UYE917512 UOI917512 UEM917512 TUQ917512 TKU917512 TAY917512 SRC917512 SHG917512 RXK917512 RNO917512 RDS917512 QTW917512 QKA917512 QAE917512 PQI917512 PGM917512 OWQ917512 OMU917512 OCY917512 NTC917512 NJG917512 MZK917512 MPO917512 MFS917512 LVW917512 LMA917512 LCE917512 KSI917512 KIM917512 JYQ917512 JOU917512 JEY917512 IVC917512 ILG917512 IBK917512 HRO917512 HHS917512 GXW917512 GOA917512 GEE917512 FUI917512 FKM917512 FAQ917512 EQU917512 EGY917512 DXC917512 DNG917512 DDK917512 CTO917512 CJS917512 BZW917512 BQA917512 BGE917512 AWI917512 AMM917512 ACQ917512 SU917512 IY917512 WVK851976 WLO851976 WBS851976 VRW851976 VIA851976 UYE851976 UOI851976 UEM851976 TUQ851976 TKU851976 TAY851976 SRC851976 SHG851976 RXK851976 RNO851976 RDS851976 QTW851976 QKA851976 QAE851976 PQI851976 PGM851976 OWQ851976 OMU851976 OCY851976 NTC851976 NJG851976 MZK851976 MPO851976 MFS851976 LVW851976 LMA851976 LCE851976 KSI851976 KIM851976 JYQ851976 JOU851976 JEY851976 IVC851976 ILG851976 IBK851976 HRO851976 HHS851976 GXW851976 GOA851976 GEE851976 FUI851976 FKM851976 FAQ851976 EQU851976 EGY851976 DXC851976 DNG851976 DDK851976 CTO851976 CJS851976 BZW851976 BQA851976 BGE851976 AWI851976 AMM851976 ACQ851976 SU851976 IY851976 WVK786440 WLO786440 WBS786440 VRW786440 VIA786440 UYE786440 UOI786440 UEM786440 TUQ786440 TKU786440 TAY786440 SRC786440 SHG786440 RXK786440 RNO786440 RDS786440 QTW786440 QKA786440 QAE786440 PQI786440 PGM786440 OWQ786440 OMU786440 OCY786440 NTC786440 NJG786440 MZK786440 MPO786440 MFS786440 LVW786440 LMA786440 LCE786440 KSI786440 KIM786440 JYQ786440 JOU786440 JEY786440 IVC786440 ILG786440 IBK786440 HRO786440 HHS786440 GXW786440 GOA786440 GEE786440 FUI786440 FKM786440 FAQ786440 EQU786440 EGY786440 DXC786440 DNG786440 DDK786440 CTO786440 CJS786440 BZW786440 BQA786440 BGE786440 AWI786440 AMM786440 ACQ786440 SU786440 IY786440 WVK720904 WLO720904 WBS720904 VRW720904 VIA720904 UYE720904 UOI720904 UEM720904 TUQ720904 TKU720904 TAY720904 SRC720904 SHG720904 RXK720904 RNO720904 RDS720904 QTW720904 QKA720904 QAE720904 PQI720904 PGM720904 OWQ720904 OMU720904 OCY720904 NTC720904 NJG720904 MZK720904 MPO720904 MFS720904 LVW720904 LMA720904 LCE720904 KSI720904 KIM720904 JYQ720904 JOU720904 JEY720904 IVC720904 ILG720904 IBK720904 HRO720904 HHS720904 GXW720904 GOA720904 GEE720904 FUI720904 FKM720904 FAQ720904 EQU720904 EGY720904 DXC720904 DNG720904 DDK720904 CTO720904 CJS720904 BZW720904 BQA720904 BGE720904 AWI720904 AMM720904 ACQ720904 SU720904 IY720904 WVK655368 WLO655368 WBS655368 VRW655368 VIA655368 UYE655368 UOI655368 UEM655368 TUQ655368 TKU655368 TAY655368 SRC655368 SHG655368 RXK655368 RNO655368 RDS655368 QTW655368 QKA655368 QAE655368 PQI655368 PGM655368 OWQ655368 OMU655368 OCY655368 NTC655368 NJG655368 MZK655368 MPO655368 MFS655368 LVW655368 LMA655368 LCE655368 KSI655368 KIM655368 JYQ655368 JOU655368 JEY655368 IVC655368 ILG655368 IBK655368 HRO655368 HHS655368 GXW655368 GOA655368 GEE655368 FUI655368 FKM655368 FAQ655368 EQU655368 EGY655368 DXC655368 DNG655368 DDK655368 CTO655368 CJS655368 BZW655368 BQA655368 BGE655368 AWI655368 AMM655368 ACQ655368 SU655368 IY655368 WVK589832 WLO589832 WBS589832 VRW589832 VIA589832 UYE589832 UOI589832 UEM589832 TUQ589832 TKU589832 TAY589832 SRC589832 SHG589832 RXK589832 RNO589832 RDS589832 QTW589832 QKA589832 QAE589832 PQI589832 PGM589832 OWQ589832 OMU589832 OCY589832 NTC589832 NJG589832 MZK589832 MPO589832 MFS589832 LVW589832 LMA589832 LCE589832 KSI589832 KIM589832 JYQ589832 JOU589832 JEY589832 IVC589832 ILG589832 IBK589832 HRO589832 HHS589832 GXW589832 GOA589832 GEE589832 FUI589832 FKM589832 FAQ589832 EQU589832 EGY589832 DXC589832 DNG589832 DDK589832 CTO589832 CJS589832 BZW589832 BQA589832 BGE589832 AWI589832 AMM589832 ACQ589832 SU589832 IY589832 WVK524296 WLO524296 WBS524296 VRW524296 VIA524296 UYE524296 UOI524296 UEM524296 TUQ524296 TKU524296 TAY524296 SRC524296 SHG524296 RXK524296 RNO524296 RDS524296 QTW524296 QKA524296 QAE524296 PQI524296 PGM524296 OWQ524296 OMU524296 OCY524296 NTC524296 NJG524296 MZK524296 MPO524296 MFS524296 LVW524296 LMA524296 LCE524296 KSI524296 KIM524296 JYQ524296 JOU524296 JEY524296 IVC524296 ILG524296 IBK524296 HRO524296 HHS524296 GXW524296 GOA524296 GEE524296 FUI524296 FKM524296 FAQ524296 EQU524296 EGY524296 DXC524296 DNG524296 DDK524296 CTO524296 CJS524296 BZW524296 BQA524296 BGE524296 AWI524296 AMM524296 ACQ524296 SU524296 IY524296 WVK458760 WLO458760 WBS458760 VRW458760 VIA458760 UYE458760 UOI458760 UEM458760 TUQ458760 TKU458760 TAY458760 SRC458760 SHG458760 RXK458760 RNO458760 RDS458760 QTW458760 QKA458760 QAE458760 PQI458760 PGM458760 OWQ458760 OMU458760 OCY458760 NTC458760 NJG458760 MZK458760 MPO458760 MFS458760 LVW458760 LMA458760 LCE458760 KSI458760 KIM458760 JYQ458760 JOU458760 JEY458760 IVC458760 ILG458760 IBK458760 HRO458760 HHS458760 GXW458760 GOA458760 GEE458760 FUI458760 FKM458760 FAQ458760 EQU458760 EGY458760 DXC458760 DNG458760 DDK458760 CTO458760 CJS458760 BZW458760 BQA458760 BGE458760 AWI458760 AMM458760 ACQ458760 SU458760 IY458760 WVK393224 WLO393224 WBS393224 VRW393224 VIA393224 UYE393224 UOI393224 UEM393224 TUQ393224 TKU393224 TAY393224 SRC393224 SHG393224 RXK393224 RNO393224 RDS393224 QTW393224 QKA393224 QAE393224 PQI393224 PGM393224 OWQ393224 OMU393224 OCY393224 NTC393224 NJG393224 MZK393224 MPO393224 MFS393224 LVW393224 LMA393224 LCE393224 KSI393224 KIM393224 JYQ393224 JOU393224 JEY393224 IVC393224 ILG393224 IBK393224 HRO393224 HHS393224 GXW393224 GOA393224 GEE393224 FUI393224 FKM393224 FAQ393224 EQU393224 EGY393224 DXC393224 DNG393224 DDK393224 CTO393224 CJS393224 BZW393224 BQA393224 BGE393224 AWI393224 AMM393224 ACQ393224 SU393224 IY393224 WVK327688 WLO327688 WBS327688 VRW327688 VIA327688 UYE327688 UOI327688 UEM327688 TUQ327688 TKU327688 TAY327688 SRC327688 SHG327688 RXK327688 RNO327688 RDS327688 QTW327688 QKA327688 QAE327688 PQI327688 PGM327688 OWQ327688 OMU327688 OCY327688 NTC327688 NJG327688 MZK327688 MPO327688 MFS327688 LVW327688 LMA327688 LCE327688 KSI327688 KIM327688 JYQ327688 JOU327688 JEY327688 IVC327688 ILG327688 IBK327688 HRO327688 HHS327688 GXW327688 GOA327688 GEE327688 FUI327688 FKM327688 FAQ327688 EQU327688 EGY327688 DXC327688 DNG327688 DDK327688 CTO327688 CJS327688 BZW327688 BQA327688 BGE327688 AWI327688 AMM327688 ACQ327688 SU327688 IY327688 WVK262152 WLO262152 WBS262152 VRW262152 VIA262152 UYE262152 UOI262152 UEM262152 TUQ262152 TKU262152 TAY262152 SRC262152 SHG262152 RXK262152 RNO262152 RDS262152 QTW262152 QKA262152 QAE262152 PQI262152 PGM262152 OWQ262152 OMU262152 OCY262152 NTC262152 NJG262152 MZK262152 MPO262152 MFS262152 LVW262152 LMA262152 LCE262152 KSI262152 KIM262152 JYQ262152 JOU262152 JEY262152 IVC262152 ILG262152 IBK262152 HRO262152 HHS262152 GXW262152 GOA262152 GEE262152 FUI262152 FKM262152 FAQ262152 EQU262152 EGY262152 DXC262152 DNG262152 DDK262152 CTO262152 CJS262152 BZW262152 BQA262152 BGE262152 AWI262152 AMM262152 ACQ262152 SU262152 IY262152 WVK196616 WLO196616 WBS196616 VRW196616 VIA196616 UYE196616 UOI196616 UEM196616 TUQ196616 TKU196616 TAY196616 SRC196616 SHG196616 RXK196616 RNO196616 RDS196616 QTW196616 QKA196616 QAE196616 PQI196616 PGM196616 OWQ196616 OMU196616 OCY196616 NTC196616 NJG196616 MZK196616 MPO196616 MFS196616 LVW196616 LMA196616 LCE196616 KSI196616 KIM196616 JYQ196616 JOU196616 JEY196616 IVC196616 ILG196616 IBK196616 HRO196616 HHS196616 GXW196616 GOA196616 GEE196616 FUI196616 FKM196616 FAQ196616 EQU196616 EGY196616 DXC196616 DNG196616 DDK196616 CTO196616 CJS196616 BZW196616 BQA196616 BGE196616 AWI196616 AMM196616 ACQ196616 SU196616 IY196616 WVK131080 WLO131080 WBS131080 VRW131080 VIA131080 UYE131080 UOI131080 UEM131080 TUQ131080 TKU131080 TAY131080 SRC131080 SHG131080 RXK131080 RNO131080 RDS131080 QTW131080 QKA131080 QAE131080 PQI131080 PGM131080 OWQ131080 OMU131080 OCY131080 NTC131080 NJG131080 MZK131080 MPO131080 MFS131080 LVW131080 LMA131080 LCE131080 KSI131080 KIM131080 JYQ131080 JOU131080 JEY131080 IVC131080 ILG131080 IBK131080 HRO131080 HHS131080 GXW131080 GOA131080 GEE131080 FUI131080 FKM131080 FAQ131080 EQU131080 EGY131080 DXC131080 DNG131080 DDK131080 CTO131080 CJS131080 BZW131080 BQA131080 BGE131080 AWI131080 AMM131080 ACQ131080 SU131080 IY131080 WVK65544 WLO65544 WBS65544 VRW65544 VIA65544 UYE65544 UOI65544 UEM65544 TUQ65544 TKU65544 TAY65544 SRC65544 SHG65544 RXK65544 RNO65544 RDS65544 QTW65544 QKA65544 QAE65544 PQI65544 PGM65544 OWQ65544 OMU65544 OCY65544 NTC65544 NJG65544 MZK65544 MPO65544 MFS65544 LVW65544 LMA65544 LCE65544 KSI65544 KIM65544 JYQ65544 JOU65544 JEY65544 IVC65544 ILG65544 IBK65544 HRO65544 HHS65544 GXW65544 GOA65544 GEE65544 FUI65544 FKM65544 FAQ65544 EQU65544 EGY65544 DXC65544 DNG65544 DDK65544 CTO65544 CJS65544 BZW65544 BQA65544 BGE65544 AWI65544 AMM65544 ACQ65544 SU65544 IY65544 WVK8 WLO8 WBS8 VRW8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WTQ983044:WTU983044 WJU983044:WJY983044 VZY983044:WAC983044 VQC983044:VQG983044 VGG983044:VGK983044 UWK983044:UWO983044 UMO983044:UMS983044 UCS983044:UCW983044 TSW983044:TTA983044 TJA983044:TJE983044 SZE983044:SZI983044 SPI983044:SPM983044 SFM983044:SFQ983044 RVQ983044:RVU983044 RLU983044:RLY983044 RBY983044:RCC983044 QSC983044:QSG983044 QIG983044:QIK983044 PYK983044:PYO983044 POO983044:POS983044 PES983044:PEW983044 OUW983044:OVA983044 OLA983044:OLE983044 OBE983044:OBI983044 NRI983044:NRM983044 NHM983044:NHQ983044 MXQ983044:MXU983044 MNU983044:MNY983044 MDY983044:MEC983044 LUC983044:LUG983044 LKG983044:LKK983044 LAK983044:LAO983044 KQO983044:KQS983044 KGS983044:KGW983044 JWW983044:JXA983044 JNA983044:JNE983044 JDE983044:JDI983044 ITI983044:ITM983044 IJM983044:IJQ983044 HZQ983044:HZU983044 HPU983044:HPY983044 HFY983044:HGC983044 GWC983044:GWG983044 GMG983044:GMK983044 GCK983044:GCO983044 FSO983044:FSS983044 FIS983044:FIW983044 EYW983044:EZA983044 EPA983044:EPE983044 EFE983044:EFI983044 DVI983044:DVM983044 DLM983044:DLQ983044 DBQ983044:DBU983044 CRU983044:CRY983044 CHY983044:CIC983044 BYC983044:BYG983044 BOG983044:BOK983044 BEK983044:BEO983044 AUO983044:AUS983044 AKS983044:AKW983044 AAW983044:ABA983044 RA983044:RE983044 HE983044:HI983044 A983044:E983044 WTQ917508:WTU917508 WJU917508:WJY917508 VZY917508:WAC917508 VQC917508:VQG917508 VGG917508:VGK917508 UWK917508:UWO917508 UMO917508:UMS917508 UCS917508:UCW917508 TSW917508:TTA917508 TJA917508:TJE917508 SZE917508:SZI917508 SPI917508:SPM917508 SFM917508:SFQ917508 RVQ917508:RVU917508 RLU917508:RLY917508 RBY917508:RCC917508 QSC917508:QSG917508 QIG917508:QIK917508 PYK917508:PYO917508 POO917508:POS917508 PES917508:PEW917508 OUW917508:OVA917508 OLA917508:OLE917508 OBE917508:OBI917508 NRI917508:NRM917508 NHM917508:NHQ917508 MXQ917508:MXU917508 MNU917508:MNY917508 MDY917508:MEC917508 LUC917508:LUG917508 LKG917508:LKK917508 LAK917508:LAO917508 KQO917508:KQS917508 KGS917508:KGW917508 JWW917508:JXA917508 JNA917508:JNE917508 JDE917508:JDI917508 ITI917508:ITM917508 IJM917508:IJQ917508 HZQ917508:HZU917508 HPU917508:HPY917508 HFY917508:HGC917508 GWC917508:GWG917508 GMG917508:GMK917508 GCK917508:GCO917508 FSO917508:FSS917508 FIS917508:FIW917508 EYW917508:EZA917508 EPA917508:EPE917508 EFE917508:EFI917508 DVI917508:DVM917508 DLM917508:DLQ917508 DBQ917508:DBU917508 CRU917508:CRY917508 CHY917508:CIC917508 BYC917508:BYG917508 BOG917508:BOK917508 BEK917508:BEO917508 AUO917508:AUS917508 AKS917508:AKW917508 AAW917508:ABA917508 RA917508:RE917508 HE917508:HI917508 A917508:E917508 WTQ851972:WTU851972 WJU851972:WJY851972 VZY851972:WAC851972 VQC851972:VQG851972 VGG851972:VGK851972 UWK851972:UWO851972 UMO851972:UMS851972 UCS851972:UCW851972 TSW851972:TTA851972 TJA851972:TJE851972 SZE851972:SZI851972 SPI851972:SPM851972 SFM851972:SFQ851972 RVQ851972:RVU851972 RLU851972:RLY851972 RBY851972:RCC851972 QSC851972:QSG851972 QIG851972:QIK851972 PYK851972:PYO851972 POO851972:POS851972 PES851972:PEW851972 OUW851972:OVA851972 OLA851972:OLE851972 OBE851972:OBI851972 NRI851972:NRM851972 NHM851972:NHQ851972 MXQ851972:MXU851972 MNU851972:MNY851972 MDY851972:MEC851972 LUC851972:LUG851972 LKG851972:LKK851972 LAK851972:LAO851972 KQO851972:KQS851972 KGS851972:KGW851972 JWW851972:JXA851972 JNA851972:JNE851972 JDE851972:JDI851972 ITI851972:ITM851972 IJM851972:IJQ851972 HZQ851972:HZU851972 HPU851972:HPY851972 HFY851972:HGC851972 GWC851972:GWG851972 GMG851972:GMK851972 GCK851972:GCO851972 FSO851972:FSS851972 FIS851972:FIW851972 EYW851972:EZA851972 EPA851972:EPE851972 EFE851972:EFI851972 DVI851972:DVM851972 DLM851972:DLQ851972 DBQ851972:DBU851972 CRU851972:CRY851972 CHY851972:CIC851972 BYC851972:BYG851972 BOG851972:BOK851972 BEK851972:BEO851972 AUO851972:AUS851972 AKS851972:AKW851972 AAW851972:ABA851972 RA851972:RE851972 HE851972:HI851972 A851972:E851972 WTQ786436:WTU786436 WJU786436:WJY786436 VZY786436:WAC786436 VQC786436:VQG786436 VGG786436:VGK786436 UWK786436:UWO786436 UMO786436:UMS786436 UCS786436:UCW786436 TSW786436:TTA786436 TJA786436:TJE786436 SZE786436:SZI786436 SPI786436:SPM786436 SFM786436:SFQ786436 RVQ786436:RVU786436 RLU786436:RLY786436 RBY786436:RCC786436 QSC786436:QSG786436 QIG786436:QIK786436 PYK786436:PYO786436 POO786436:POS786436 PES786436:PEW786436 OUW786436:OVA786436 OLA786436:OLE786436 OBE786436:OBI786436 NRI786436:NRM786436 NHM786436:NHQ786436 MXQ786436:MXU786436 MNU786436:MNY786436 MDY786436:MEC786436 LUC786436:LUG786436 LKG786436:LKK786436 LAK786436:LAO786436 KQO786436:KQS786436 KGS786436:KGW786436 JWW786436:JXA786436 JNA786436:JNE786436 JDE786436:JDI786436 ITI786436:ITM786436 IJM786436:IJQ786436 HZQ786436:HZU786436 HPU786436:HPY786436 HFY786436:HGC786436 GWC786436:GWG786436 GMG786436:GMK786436 GCK786436:GCO786436 FSO786436:FSS786436 FIS786436:FIW786436 EYW786436:EZA786436 EPA786436:EPE786436 EFE786436:EFI786436 DVI786436:DVM786436 DLM786436:DLQ786436 DBQ786436:DBU786436 CRU786436:CRY786436 CHY786436:CIC786436 BYC786436:BYG786436 BOG786436:BOK786436 BEK786436:BEO786436 AUO786436:AUS786436 AKS786436:AKW786436 AAW786436:ABA786436 RA786436:RE786436 HE786436:HI786436 A786436:E786436 WTQ720900:WTU720900 WJU720900:WJY720900 VZY720900:WAC720900 VQC720900:VQG720900 VGG720900:VGK720900 UWK720900:UWO720900 UMO720900:UMS720900 UCS720900:UCW720900 TSW720900:TTA720900 TJA720900:TJE720900 SZE720900:SZI720900 SPI720900:SPM720900 SFM720900:SFQ720900 RVQ720900:RVU720900 RLU720900:RLY720900 RBY720900:RCC720900 QSC720900:QSG720900 QIG720900:QIK720900 PYK720900:PYO720900 POO720900:POS720900 PES720900:PEW720900 OUW720900:OVA720900 OLA720900:OLE720900 OBE720900:OBI720900 NRI720900:NRM720900 NHM720900:NHQ720900 MXQ720900:MXU720900 MNU720900:MNY720900 MDY720900:MEC720900 LUC720900:LUG720900 LKG720900:LKK720900 LAK720900:LAO720900 KQO720900:KQS720900 KGS720900:KGW720900 JWW720900:JXA720900 JNA720900:JNE720900 JDE720900:JDI720900 ITI720900:ITM720900 IJM720900:IJQ720900 HZQ720900:HZU720900 HPU720900:HPY720900 HFY720900:HGC720900 GWC720900:GWG720900 GMG720900:GMK720900 GCK720900:GCO720900 FSO720900:FSS720900 FIS720900:FIW720900 EYW720900:EZA720900 EPA720900:EPE720900 EFE720900:EFI720900 DVI720900:DVM720900 DLM720900:DLQ720900 DBQ720900:DBU720900 CRU720900:CRY720900 CHY720900:CIC720900 BYC720900:BYG720900 BOG720900:BOK720900 BEK720900:BEO720900 AUO720900:AUS720900 AKS720900:AKW720900 AAW720900:ABA720900 RA720900:RE720900 HE720900:HI720900 A720900:E720900 WTQ655364:WTU655364 WJU655364:WJY655364 VZY655364:WAC655364 VQC655364:VQG655364 VGG655364:VGK655364 UWK655364:UWO655364 UMO655364:UMS655364 UCS655364:UCW655364 TSW655364:TTA655364 TJA655364:TJE655364 SZE655364:SZI655364 SPI655364:SPM655364 SFM655364:SFQ655364 RVQ655364:RVU655364 RLU655364:RLY655364 RBY655364:RCC655364 QSC655364:QSG655364 QIG655364:QIK655364 PYK655364:PYO655364 POO655364:POS655364 PES655364:PEW655364 OUW655364:OVA655364 OLA655364:OLE655364 OBE655364:OBI655364 NRI655364:NRM655364 NHM655364:NHQ655364 MXQ655364:MXU655364 MNU655364:MNY655364 MDY655364:MEC655364 LUC655364:LUG655364 LKG655364:LKK655364 LAK655364:LAO655364 KQO655364:KQS655364 KGS655364:KGW655364 JWW655364:JXA655364 JNA655364:JNE655364 JDE655364:JDI655364 ITI655364:ITM655364 IJM655364:IJQ655364 HZQ655364:HZU655364 HPU655364:HPY655364 HFY655364:HGC655364 GWC655364:GWG655364 GMG655364:GMK655364 GCK655364:GCO655364 FSO655364:FSS655364 FIS655364:FIW655364 EYW655364:EZA655364 EPA655364:EPE655364 EFE655364:EFI655364 DVI655364:DVM655364 DLM655364:DLQ655364 DBQ655364:DBU655364 CRU655364:CRY655364 CHY655364:CIC655364 BYC655364:BYG655364 BOG655364:BOK655364 BEK655364:BEO655364 AUO655364:AUS655364 AKS655364:AKW655364 AAW655364:ABA655364 RA655364:RE655364 HE655364:HI655364 A655364:E655364 WTQ589828:WTU589828 WJU589828:WJY589828 VZY589828:WAC589828 VQC589828:VQG589828 VGG589828:VGK589828 UWK589828:UWO589828 UMO589828:UMS589828 UCS589828:UCW589828 TSW589828:TTA589828 TJA589828:TJE589828 SZE589828:SZI589828 SPI589828:SPM589828 SFM589828:SFQ589828 RVQ589828:RVU589828 RLU589828:RLY589828 RBY589828:RCC589828 QSC589828:QSG589828 QIG589828:QIK589828 PYK589828:PYO589828 POO589828:POS589828 PES589828:PEW589828 OUW589828:OVA589828 OLA589828:OLE589828 OBE589828:OBI589828 NRI589828:NRM589828 NHM589828:NHQ589828 MXQ589828:MXU589828 MNU589828:MNY589828 MDY589828:MEC589828 LUC589828:LUG589828 LKG589828:LKK589828 LAK589828:LAO589828 KQO589828:KQS589828 KGS589828:KGW589828 JWW589828:JXA589828 JNA589828:JNE589828 JDE589828:JDI589828 ITI589828:ITM589828 IJM589828:IJQ589828 HZQ589828:HZU589828 HPU589828:HPY589828 HFY589828:HGC589828 GWC589828:GWG589828 GMG589828:GMK589828 GCK589828:GCO589828 FSO589828:FSS589828 FIS589828:FIW589828 EYW589828:EZA589828 EPA589828:EPE589828 EFE589828:EFI589828 DVI589828:DVM589828 DLM589828:DLQ589828 DBQ589828:DBU589828 CRU589828:CRY589828 CHY589828:CIC589828 BYC589828:BYG589828 BOG589828:BOK589828 BEK589828:BEO589828 AUO589828:AUS589828 AKS589828:AKW589828 AAW589828:ABA589828 RA589828:RE589828 HE589828:HI589828 A589828:E589828 WTQ524292:WTU524292 WJU524292:WJY524292 VZY524292:WAC524292 VQC524292:VQG524292 VGG524292:VGK524292 UWK524292:UWO524292 UMO524292:UMS524292 UCS524292:UCW524292 TSW524292:TTA524292 TJA524292:TJE524292 SZE524292:SZI524292 SPI524292:SPM524292 SFM524292:SFQ524292 RVQ524292:RVU524292 RLU524292:RLY524292 RBY524292:RCC524292 QSC524292:QSG524292 QIG524292:QIK524292 PYK524292:PYO524292 POO524292:POS524292 PES524292:PEW524292 OUW524292:OVA524292 OLA524292:OLE524292 OBE524292:OBI524292 NRI524292:NRM524292 NHM524292:NHQ524292 MXQ524292:MXU524292 MNU524292:MNY524292 MDY524292:MEC524292 LUC524292:LUG524292 LKG524292:LKK524292 LAK524292:LAO524292 KQO524292:KQS524292 KGS524292:KGW524292 JWW524292:JXA524292 JNA524292:JNE524292 JDE524292:JDI524292 ITI524292:ITM524292 IJM524292:IJQ524292 HZQ524292:HZU524292 HPU524292:HPY524292 HFY524292:HGC524292 GWC524292:GWG524292 GMG524292:GMK524292 GCK524292:GCO524292 FSO524292:FSS524292 FIS524292:FIW524292 EYW524292:EZA524292 EPA524292:EPE524292 EFE524292:EFI524292 DVI524292:DVM524292 DLM524292:DLQ524292 DBQ524292:DBU524292 CRU524292:CRY524292 CHY524292:CIC524292 BYC524292:BYG524292 BOG524292:BOK524292 BEK524292:BEO524292 AUO524292:AUS524292 AKS524292:AKW524292 AAW524292:ABA524292 RA524292:RE524292 HE524292:HI524292 A524292:E524292 WTQ458756:WTU458756 WJU458756:WJY458756 VZY458756:WAC458756 VQC458756:VQG458756 VGG458756:VGK458756 UWK458756:UWO458756 UMO458756:UMS458756 UCS458756:UCW458756 TSW458756:TTA458756 TJA458756:TJE458756 SZE458756:SZI458756 SPI458756:SPM458756 SFM458756:SFQ458756 RVQ458756:RVU458756 RLU458756:RLY458756 RBY458756:RCC458756 QSC458756:QSG458756 QIG458756:QIK458756 PYK458756:PYO458756 POO458756:POS458756 PES458756:PEW458756 OUW458756:OVA458756 OLA458756:OLE458756 OBE458756:OBI458756 NRI458756:NRM458756 NHM458756:NHQ458756 MXQ458756:MXU458756 MNU458756:MNY458756 MDY458756:MEC458756 LUC458756:LUG458756 LKG458756:LKK458756 LAK458756:LAO458756 KQO458756:KQS458756 KGS458756:KGW458756 JWW458756:JXA458756 JNA458756:JNE458756 JDE458756:JDI458756 ITI458756:ITM458756 IJM458756:IJQ458756 HZQ458756:HZU458756 HPU458756:HPY458756 HFY458756:HGC458756 GWC458756:GWG458756 GMG458756:GMK458756 GCK458756:GCO458756 FSO458756:FSS458756 FIS458756:FIW458756 EYW458756:EZA458756 EPA458756:EPE458756 EFE458756:EFI458756 DVI458756:DVM458756 DLM458756:DLQ458756 DBQ458756:DBU458756 CRU458756:CRY458756 CHY458756:CIC458756 BYC458756:BYG458756 BOG458756:BOK458756 BEK458756:BEO458756 AUO458756:AUS458756 AKS458756:AKW458756 AAW458756:ABA458756 RA458756:RE458756 HE458756:HI458756 A458756:E458756 WTQ393220:WTU393220 WJU393220:WJY393220 VZY393220:WAC393220 VQC393220:VQG393220 VGG393220:VGK393220 UWK393220:UWO393220 UMO393220:UMS393220 UCS393220:UCW393220 TSW393220:TTA393220 TJA393220:TJE393220 SZE393220:SZI393220 SPI393220:SPM393220 SFM393220:SFQ393220 RVQ393220:RVU393220 RLU393220:RLY393220 RBY393220:RCC393220 QSC393220:QSG393220 QIG393220:QIK393220 PYK393220:PYO393220 POO393220:POS393220 PES393220:PEW393220 OUW393220:OVA393220 OLA393220:OLE393220 OBE393220:OBI393220 NRI393220:NRM393220 NHM393220:NHQ393220 MXQ393220:MXU393220 MNU393220:MNY393220 MDY393220:MEC393220 LUC393220:LUG393220 LKG393220:LKK393220 LAK393220:LAO393220 KQO393220:KQS393220 KGS393220:KGW393220 JWW393220:JXA393220 JNA393220:JNE393220 JDE393220:JDI393220 ITI393220:ITM393220 IJM393220:IJQ393220 HZQ393220:HZU393220 HPU393220:HPY393220 HFY393220:HGC393220 GWC393220:GWG393220 GMG393220:GMK393220 GCK393220:GCO393220 FSO393220:FSS393220 FIS393220:FIW393220 EYW393220:EZA393220 EPA393220:EPE393220 EFE393220:EFI393220 DVI393220:DVM393220 DLM393220:DLQ393220 DBQ393220:DBU393220 CRU393220:CRY393220 CHY393220:CIC393220 BYC393220:BYG393220 BOG393220:BOK393220 BEK393220:BEO393220 AUO393220:AUS393220 AKS393220:AKW393220 AAW393220:ABA393220 RA393220:RE393220 HE393220:HI393220 A393220:E393220 WTQ327684:WTU327684 WJU327684:WJY327684 VZY327684:WAC327684 VQC327684:VQG327684 VGG327684:VGK327684 UWK327684:UWO327684 UMO327684:UMS327684 UCS327684:UCW327684 TSW327684:TTA327684 TJA327684:TJE327684 SZE327684:SZI327684 SPI327684:SPM327684 SFM327684:SFQ327684 RVQ327684:RVU327684 RLU327684:RLY327684 RBY327684:RCC327684 QSC327684:QSG327684 QIG327684:QIK327684 PYK327684:PYO327684 POO327684:POS327684 PES327684:PEW327684 OUW327684:OVA327684 OLA327684:OLE327684 OBE327684:OBI327684 NRI327684:NRM327684 NHM327684:NHQ327684 MXQ327684:MXU327684 MNU327684:MNY327684 MDY327684:MEC327684 LUC327684:LUG327684 LKG327684:LKK327684 LAK327684:LAO327684 KQO327684:KQS327684 KGS327684:KGW327684 JWW327684:JXA327684 JNA327684:JNE327684 JDE327684:JDI327684 ITI327684:ITM327684 IJM327684:IJQ327684 HZQ327684:HZU327684 HPU327684:HPY327684 HFY327684:HGC327684 GWC327684:GWG327684 GMG327684:GMK327684 GCK327684:GCO327684 FSO327684:FSS327684 FIS327684:FIW327684 EYW327684:EZA327684 EPA327684:EPE327684 EFE327684:EFI327684 DVI327684:DVM327684 DLM327684:DLQ327684 DBQ327684:DBU327684 CRU327684:CRY327684 CHY327684:CIC327684 BYC327684:BYG327684 BOG327684:BOK327684 BEK327684:BEO327684 AUO327684:AUS327684 AKS327684:AKW327684 AAW327684:ABA327684 RA327684:RE327684 HE327684:HI327684 A327684:E327684 WTQ262148:WTU262148 WJU262148:WJY262148 VZY262148:WAC262148 VQC262148:VQG262148 VGG262148:VGK262148 UWK262148:UWO262148 UMO262148:UMS262148 UCS262148:UCW262148 TSW262148:TTA262148 TJA262148:TJE262148 SZE262148:SZI262148 SPI262148:SPM262148 SFM262148:SFQ262148 RVQ262148:RVU262148 RLU262148:RLY262148 RBY262148:RCC262148 QSC262148:QSG262148 QIG262148:QIK262148 PYK262148:PYO262148 POO262148:POS262148 PES262148:PEW262148 OUW262148:OVA262148 OLA262148:OLE262148 OBE262148:OBI262148 NRI262148:NRM262148 NHM262148:NHQ262148 MXQ262148:MXU262148 MNU262148:MNY262148 MDY262148:MEC262148 LUC262148:LUG262148 LKG262148:LKK262148 LAK262148:LAO262148 KQO262148:KQS262148 KGS262148:KGW262148 JWW262148:JXA262148 JNA262148:JNE262148 JDE262148:JDI262148 ITI262148:ITM262148 IJM262148:IJQ262148 HZQ262148:HZU262148 HPU262148:HPY262148 HFY262148:HGC262148 GWC262148:GWG262148 GMG262148:GMK262148 GCK262148:GCO262148 FSO262148:FSS262148 FIS262148:FIW262148 EYW262148:EZA262148 EPA262148:EPE262148 EFE262148:EFI262148 DVI262148:DVM262148 DLM262148:DLQ262148 DBQ262148:DBU262148 CRU262148:CRY262148 CHY262148:CIC262148 BYC262148:BYG262148 BOG262148:BOK262148 BEK262148:BEO262148 AUO262148:AUS262148 AKS262148:AKW262148 AAW262148:ABA262148 RA262148:RE262148 HE262148:HI262148 A262148:E262148 WTQ196612:WTU196612 WJU196612:WJY196612 VZY196612:WAC196612 VQC196612:VQG196612 VGG196612:VGK196612 UWK196612:UWO196612 UMO196612:UMS196612 UCS196612:UCW196612 TSW196612:TTA196612 TJA196612:TJE196612 SZE196612:SZI196612 SPI196612:SPM196612 SFM196612:SFQ196612 RVQ196612:RVU196612 RLU196612:RLY196612 RBY196612:RCC196612 QSC196612:QSG196612 QIG196612:QIK196612 PYK196612:PYO196612 POO196612:POS196612 PES196612:PEW196612 OUW196612:OVA196612 OLA196612:OLE196612 OBE196612:OBI196612 NRI196612:NRM196612 NHM196612:NHQ196612 MXQ196612:MXU196612 MNU196612:MNY196612 MDY196612:MEC196612 LUC196612:LUG196612 LKG196612:LKK196612 LAK196612:LAO196612 KQO196612:KQS196612 KGS196612:KGW196612 JWW196612:JXA196612 JNA196612:JNE196612 JDE196612:JDI196612 ITI196612:ITM196612 IJM196612:IJQ196612 HZQ196612:HZU196612 HPU196612:HPY196612 HFY196612:HGC196612 GWC196612:GWG196612 GMG196612:GMK196612 GCK196612:GCO196612 FSO196612:FSS196612 FIS196612:FIW196612 EYW196612:EZA196612 EPA196612:EPE196612 EFE196612:EFI196612 DVI196612:DVM196612 DLM196612:DLQ196612 DBQ196612:DBU196612 CRU196612:CRY196612 CHY196612:CIC196612 BYC196612:BYG196612 BOG196612:BOK196612 BEK196612:BEO196612 AUO196612:AUS196612 AKS196612:AKW196612 AAW196612:ABA196612 RA196612:RE196612 HE196612:HI196612 A196612:E196612 WTQ131076:WTU131076 WJU131076:WJY131076 VZY131076:WAC131076 VQC131076:VQG131076 VGG131076:VGK131076 UWK131076:UWO131076 UMO131076:UMS131076 UCS131076:UCW131076 TSW131076:TTA131076 TJA131076:TJE131076 SZE131076:SZI131076 SPI131076:SPM131076 SFM131076:SFQ131076 RVQ131076:RVU131076 RLU131076:RLY131076 RBY131076:RCC131076 QSC131076:QSG131076 QIG131076:QIK131076 PYK131076:PYO131076 POO131076:POS131076 PES131076:PEW131076 OUW131076:OVA131076 OLA131076:OLE131076 OBE131076:OBI131076 NRI131076:NRM131076 NHM131076:NHQ131076 MXQ131076:MXU131076 MNU131076:MNY131076 MDY131076:MEC131076 LUC131076:LUG131076 LKG131076:LKK131076 LAK131076:LAO131076 KQO131076:KQS131076 KGS131076:KGW131076 JWW131076:JXA131076 JNA131076:JNE131076 JDE131076:JDI131076 ITI131076:ITM131076 IJM131076:IJQ131076 HZQ131076:HZU131076 HPU131076:HPY131076 HFY131076:HGC131076 GWC131076:GWG131076 GMG131076:GMK131076 GCK131076:GCO131076 FSO131076:FSS131076 FIS131076:FIW131076 EYW131076:EZA131076 EPA131076:EPE131076 EFE131076:EFI131076 DVI131076:DVM131076 DLM131076:DLQ131076 DBQ131076:DBU131076 CRU131076:CRY131076 CHY131076:CIC131076 BYC131076:BYG131076 BOG131076:BOK131076 BEK131076:BEO131076 AUO131076:AUS131076 AKS131076:AKW131076 AAW131076:ABA131076 RA131076:RE131076 HE131076:HI131076 A131076:E131076 WTQ65540:WTU65540 WJU65540:WJY65540 VZY65540:WAC65540 VQC65540:VQG65540 VGG65540:VGK65540 UWK65540:UWO65540 UMO65540:UMS65540 UCS65540:UCW65540 TSW65540:TTA65540 TJA65540:TJE65540 SZE65540:SZI65540 SPI65540:SPM65540 SFM65540:SFQ65540 RVQ65540:RVU65540 RLU65540:RLY65540 RBY65540:RCC65540 QSC65540:QSG65540 QIG65540:QIK65540 PYK65540:PYO65540 POO65540:POS65540 PES65540:PEW65540 OUW65540:OVA65540 OLA65540:OLE65540 OBE65540:OBI65540 NRI65540:NRM65540 NHM65540:NHQ65540 MXQ65540:MXU65540 MNU65540:MNY65540 MDY65540:MEC65540 LUC65540:LUG65540 LKG65540:LKK65540 LAK65540:LAO65540 KQO65540:KQS65540 KGS65540:KGW65540 JWW65540:JXA65540 JNA65540:JNE65540 JDE65540:JDI65540 ITI65540:ITM65540 IJM65540:IJQ65540 HZQ65540:HZU65540 HPU65540:HPY65540 HFY65540:HGC65540 GWC65540:GWG65540 GMG65540:GMK65540 GCK65540:GCO65540 FSO65540:FSS65540 FIS65540:FIW65540 EYW65540:EZA65540 EPA65540:EPE65540 EFE65540:EFI65540 DVI65540:DVM65540 DLM65540:DLQ65540 DBQ65540:DBU65540 CRU65540:CRY65540 CHY65540:CIC65540 BYC65540:BYG65540 BOG65540:BOK65540 BEK65540:BEO65540 AUO65540:AUS65540 AKS65540:AKW65540 AAW65540:ABA65540 RA65540:RE65540 HE65540:HI65540 A65540:E65540 WTQ4:WTU4 WJU4:WJY4 VZY4:WAC4 VQC4:VQG4 VGG4:VGK4 UWK4:UWO4 UMO4:UMS4 UCS4:UCW4 TSW4:TTA4 TJA4:TJE4 SZE4:SZI4 SPI4:SPM4 SFM4:SFQ4 RVQ4:RVU4 RLU4:RLY4 RBY4:RCC4 QSC4:QSG4 QIG4:QIK4 PYK4:PYO4 POO4:POS4 PES4:PEW4 OUW4:OVA4 OLA4:OLE4 OBE4:OBI4 NRI4:NRM4 NHM4:NHQ4 MXQ4:MXU4 MNU4:MNY4 MDY4:MEC4 LUC4:LUG4 LKG4:LKK4 LAK4:LAO4 KQO4:KQS4 KGS4:KGW4 JWW4:JXA4 JNA4:JNE4 JDE4:JDI4 ITI4:ITM4 IJM4:IJQ4 HZQ4:HZU4 HPU4:HPY4 HFY4:HGC4 GWC4:GWG4 GMG4:GMK4 GCK4:GCO4 FSO4:FSS4 FIS4:FIW4 EYW4:EZA4 EPA4:EPE4 EFE4:EFI4 DVI4:DVM4 DLM4:DLQ4 DBQ4:DBU4 CRU4:CRY4 CHY4:CIC4 BYC4:BYG4 BOG4:BOK4 BEK4:BEO4 AUO4:AUS4 AKS4:AKW4 AAW4:ABA4 RA4:RE4 HE4:HI4" xr:uid="{A471B010-6ADB-45AE-933C-B80FFF08A7C4}">
      <formula1>#REF!</formula1>
    </dataValidation>
  </dataValidations>
  <pageMargins left="0.9055118110236221" right="0.51181102362204722" top="0.86614173228346458" bottom="0.19685039370078741" header="0" footer="0"/>
  <pageSetup scale="85"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68580</xdr:colOff>
                <xdr:row>0</xdr:row>
                <xdr:rowOff>45720</xdr:rowOff>
              </from>
              <to>
                <xdr:col>0</xdr:col>
                <xdr:colOff>861060</xdr:colOff>
                <xdr:row>3</xdr:row>
                <xdr:rowOff>167640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184B8-FC1F-4C71-88DA-AE87E3A793A2}">
  <dimension ref="A1:R64"/>
  <sheetViews>
    <sheetView showGridLines="0" tabSelected="1" zoomScaleNormal="100" zoomScaleSheetLayoutView="100" workbookViewId="0">
      <selection activeCell="N39" sqref="N39:N42"/>
    </sheetView>
  </sheetViews>
  <sheetFormatPr baseColWidth="10" defaultColWidth="10.33203125" defaultRowHeight="13.8"/>
  <cols>
    <col min="1" max="1" width="48" style="33" customWidth="1"/>
    <col min="2" max="3" width="15.44140625" style="33" customWidth="1"/>
    <col min="4" max="4" width="5.109375" style="36" customWidth="1"/>
    <col min="5" max="5" width="15.21875" style="33" customWidth="1"/>
    <col min="6" max="6" width="1" style="33" customWidth="1"/>
    <col min="7" max="7" width="50.33203125" style="33" customWidth="1"/>
    <col min="8" max="9" width="15.44140625" style="33" customWidth="1"/>
    <col min="10" max="10" width="5.5546875" style="36" customWidth="1"/>
    <col min="11" max="11" width="15.21875" style="33" customWidth="1"/>
    <col min="12" max="12" width="10.33203125" style="33"/>
    <col min="13" max="13" width="13.88671875" style="23" customWidth="1"/>
    <col min="14" max="14" width="14.109375" style="34" customWidth="1"/>
    <col min="15" max="15" width="10.44140625" style="34" bestFit="1" customWidth="1"/>
    <col min="16" max="17" width="10.33203125" style="34"/>
    <col min="18" max="256" width="10.33203125" style="33"/>
    <col min="257" max="257" width="48" style="33" customWidth="1"/>
    <col min="258" max="259" width="15.44140625" style="33" customWidth="1"/>
    <col min="260" max="260" width="5.109375" style="33" customWidth="1"/>
    <col min="261" max="261" width="15.21875" style="33" customWidth="1"/>
    <col min="262" max="262" width="1" style="33" customWidth="1"/>
    <col min="263" max="263" width="50.33203125" style="33" customWidth="1"/>
    <col min="264" max="265" width="15.44140625" style="33" customWidth="1"/>
    <col min="266" max="266" width="5.5546875" style="33" customWidth="1"/>
    <col min="267" max="267" width="15.21875" style="33" customWidth="1"/>
    <col min="268" max="268" width="10.33203125" style="33"/>
    <col min="269" max="269" width="13.88671875" style="33" customWidth="1"/>
    <col min="270" max="270" width="14.109375" style="33" customWidth="1"/>
    <col min="271" max="271" width="10.44140625" style="33" bestFit="1" customWidth="1"/>
    <col min="272" max="512" width="10.33203125" style="33"/>
    <col min="513" max="513" width="48" style="33" customWidth="1"/>
    <col min="514" max="515" width="15.44140625" style="33" customWidth="1"/>
    <col min="516" max="516" width="5.109375" style="33" customWidth="1"/>
    <col min="517" max="517" width="15.21875" style="33" customWidth="1"/>
    <col min="518" max="518" width="1" style="33" customWidth="1"/>
    <col min="519" max="519" width="50.33203125" style="33" customWidth="1"/>
    <col min="520" max="521" width="15.44140625" style="33" customWidth="1"/>
    <col min="522" max="522" width="5.5546875" style="33" customWidth="1"/>
    <col min="523" max="523" width="15.21875" style="33" customWidth="1"/>
    <col min="524" max="524" width="10.33203125" style="33"/>
    <col min="525" max="525" width="13.88671875" style="33" customWidth="1"/>
    <col min="526" max="526" width="14.109375" style="33" customWidth="1"/>
    <col min="527" max="527" width="10.44140625" style="33" bestFit="1" customWidth="1"/>
    <col min="528" max="768" width="10.33203125" style="33"/>
    <col min="769" max="769" width="48" style="33" customWidth="1"/>
    <col min="770" max="771" width="15.44140625" style="33" customWidth="1"/>
    <col min="772" max="772" width="5.109375" style="33" customWidth="1"/>
    <col min="773" max="773" width="15.21875" style="33" customWidth="1"/>
    <col min="774" max="774" width="1" style="33" customWidth="1"/>
    <col min="775" max="775" width="50.33203125" style="33" customWidth="1"/>
    <col min="776" max="777" width="15.44140625" style="33" customWidth="1"/>
    <col min="778" max="778" width="5.5546875" style="33" customWidth="1"/>
    <col min="779" max="779" width="15.21875" style="33" customWidth="1"/>
    <col min="780" max="780" width="10.33203125" style="33"/>
    <col min="781" max="781" width="13.88671875" style="33" customWidth="1"/>
    <col min="782" max="782" width="14.109375" style="33" customWidth="1"/>
    <col min="783" max="783" width="10.44140625" style="33" bestFit="1" customWidth="1"/>
    <col min="784" max="1024" width="10.33203125" style="33"/>
    <col min="1025" max="1025" width="48" style="33" customWidth="1"/>
    <col min="1026" max="1027" width="15.44140625" style="33" customWidth="1"/>
    <col min="1028" max="1028" width="5.109375" style="33" customWidth="1"/>
    <col min="1029" max="1029" width="15.21875" style="33" customWidth="1"/>
    <col min="1030" max="1030" width="1" style="33" customWidth="1"/>
    <col min="1031" max="1031" width="50.33203125" style="33" customWidth="1"/>
    <col min="1032" max="1033" width="15.44140625" style="33" customWidth="1"/>
    <col min="1034" max="1034" width="5.5546875" style="33" customWidth="1"/>
    <col min="1035" max="1035" width="15.21875" style="33" customWidth="1"/>
    <col min="1036" max="1036" width="10.33203125" style="33"/>
    <col min="1037" max="1037" width="13.88671875" style="33" customWidth="1"/>
    <col min="1038" max="1038" width="14.109375" style="33" customWidth="1"/>
    <col min="1039" max="1039" width="10.44140625" style="33" bestFit="1" customWidth="1"/>
    <col min="1040" max="1280" width="10.33203125" style="33"/>
    <col min="1281" max="1281" width="48" style="33" customWidth="1"/>
    <col min="1282" max="1283" width="15.44140625" style="33" customWidth="1"/>
    <col min="1284" max="1284" width="5.109375" style="33" customWidth="1"/>
    <col min="1285" max="1285" width="15.21875" style="33" customWidth="1"/>
    <col min="1286" max="1286" width="1" style="33" customWidth="1"/>
    <col min="1287" max="1287" width="50.33203125" style="33" customWidth="1"/>
    <col min="1288" max="1289" width="15.44140625" style="33" customWidth="1"/>
    <col min="1290" max="1290" width="5.5546875" style="33" customWidth="1"/>
    <col min="1291" max="1291" width="15.21875" style="33" customWidth="1"/>
    <col min="1292" max="1292" width="10.33203125" style="33"/>
    <col min="1293" max="1293" width="13.88671875" style="33" customWidth="1"/>
    <col min="1294" max="1294" width="14.109375" style="33" customWidth="1"/>
    <col min="1295" max="1295" width="10.44140625" style="33" bestFit="1" customWidth="1"/>
    <col min="1296" max="1536" width="10.33203125" style="33"/>
    <col min="1537" max="1537" width="48" style="33" customWidth="1"/>
    <col min="1538" max="1539" width="15.44140625" style="33" customWidth="1"/>
    <col min="1540" max="1540" width="5.109375" style="33" customWidth="1"/>
    <col min="1541" max="1541" width="15.21875" style="33" customWidth="1"/>
    <col min="1542" max="1542" width="1" style="33" customWidth="1"/>
    <col min="1543" max="1543" width="50.33203125" style="33" customWidth="1"/>
    <col min="1544" max="1545" width="15.44140625" style="33" customWidth="1"/>
    <col min="1546" max="1546" width="5.5546875" style="33" customWidth="1"/>
    <col min="1547" max="1547" width="15.21875" style="33" customWidth="1"/>
    <col min="1548" max="1548" width="10.33203125" style="33"/>
    <col min="1549" max="1549" width="13.88671875" style="33" customWidth="1"/>
    <col min="1550" max="1550" width="14.109375" style="33" customWidth="1"/>
    <col min="1551" max="1551" width="10.44140625" style="33" bestFit="1" customWidth="1"/>
    <col min="1552" max="1792" width="10.33203125" style="33"/>
    <col min="1793" max="1793" width="48" style="33" customWidth="1"/>
    <col min="1794" max="1795" width="15.44140625" style="33" customWidth="1"/>
    <col min="1796" max="1796" width="5.109375" style="33" customWidth="1"/>
    <col min="1797" max="1797" width="15.21875" style="33" customWidth="1"/>
    <col min="1798" max="1798" width="1" style="33" customWidth="1"/>
    <col min="1799" max="1799" width="50.33203125" style="33" customWidth="1"/>
    <col min="1800" max="1801" width="15.44140625" style="33" customWidth="1"/>
    <col min="1802" max="1802" width="5.5546875" style="33" customWidth="1"/>
    <col min="1803" max="1803" width="15.21875" style="33" customWidth="1"/>
    <col min="1804" max="1804" width="10.33203125" style="33"/>
    <col min="1805" max="1805" width="13.88671875" style="33" customWidth="1"/>
    <col min="1806" max="1806" width="14.109375" style="33" customWidth="1"/>
    <col min="1807" max="1807" width="10.44140625" style="33" bestFit="1" customWidth="1"/>
    <col min="1808" max="2048" width="10.33203125" style="33"/>
    <col min="2049" max="2049" width="48" style="33" customWidth="1"/>
    <col min="2050" max="2051" width="15.44140625" style="33" customWidth="1"/>
    <col min="2052" max="2052" width="5.109375" style="33" customWidth="1"/>
    <col min="2053" max="2053" width="15.21875" style="33" customWidth="1"/>
    <col min="2054" max="2054" width="1" style="33" customWidth="1"/>
    <col min="2055" max="2055" width="50.33203125" style="33" customWidth="1"/>
    <col min="2056" max="2057" width="15.44140625" style="33" customWidth="1"/>
    <col min="2058" max="2058" width="5.5546875" style="33" customWidth="1"/>
    <col min="2059" max="2059" width="15.21875" style="33" customWidth="1"/>
    <col min="2060" max="2060" width="10.33203125" style="33"/>
    <col min="2061" max="2061" width="13.88671875" style="33" customWidth="1"/>
    <col min="2062" max="2062" width="14.109375" style="33" customWidth="1"/>
    <col min="2063" max="2063" width="10.44140625" style="33" bestFit="1" customWidth="1"/>
    <col min="2064" max="2304" width="10.33203125" style="33"/>
    <col min="2305" max="2305" width="48" style="33" customWidth="1"/>
    <col min="2306" max="2307" width="15.44140625" style="33" customWidth="1"/>
    <col min="2308" max="2308" width="5.109375" style="33" customWidth="1"/>
    <col min="2309" max="2309" width="15.21875" style="33" customWidth="1"/>
    <col min="2310" max="2310" width="1" style="33" customWidth="1"/>
    <col min="2311" max="2311" width="50.33203125" style="33" customWidth="1"/>
    <col min="2312" max="2313" width="15.44140625" style="33" customWidth="1"/>
    <col min="2314" max="2314" width="5.5546875" style="33" customWidth="1"/>
    <col min="2315" max="2315" width="15.21875" style="33" customWidth="1"/>
    <col min="2316" max="2316" width="10.33203125" style="33"/>
    <col min="2317" max="2317" width="13.88671875" style="33" customWidth="1"/>
    <col min="2318" max="2318" width="14.109375" style="33" customWidth="1"/>
    <col min="2319" max="2319" width="10.44140625" style="33" bestFit="1" customWidth="1"/>
    <col min="2320" max="2560" width="10.33203125" style="33"/>
    <col min="2561" max="2561" width="48" style="33" customWidth="1"/>
    <col min="2562" max="2563" width="15.44140625" style="33" customWidth="1"/>
    <col min="2564" max="2564" width="5.109375" style="33" customWidth="1"/>
    <col min="2565" max="2565" width="15.21875" style="33" customWidth="1"/>
    <col min="2566" max="2566" width="1" style="33" customWidth="1"/>
    <col min="2567" max="2567" width="50.33203125" style="33" customWidth="1"/>
    <col min="2568" max="2569" width="15.44140625" style="33" customWidth="1"/>
    <col min="2570" max="2570" width="5.5546875" style="33" customWidth="1"/>
    <col min="2571" max="2571" width="15.21875" style="33" customWidth="1"/>
    <col min="2572" max="2572" width="10.33203125" style="33"/>
    <col min="2573" max="2573" width="13.88671875" style="33" customWidth="1"/>
    <col min="2574" max="2574" width="14.109375" style="33" customWidth="1"/>
    <col min="2575" max="2575" width="10.44140625" style="33" bestFit="1" customWidth="1"/>
    <col min="2576" max="2816" width="10.33203125" style="33"/>
    <col min="2817" max="2817" width="48" style="33" customWidth="1"/>
    <col min="2818" max="2819" width="15.44140625" style="33" customWidth="1"/>
    <col min="2820" max="2820" width="5.109375" style="33" customWidth="1"/>
    <col min="2821" max="2821" width="15.21875" style="33" customWidth="1"/>
    <col min="2822" max="2822" width="1" style="33" customWidth="1"/>
    <col min="2823" max="2823" width="50.33203125" style="33" customWidth="1"/>
    <col min="2824" max="2825" width="15.44140625" style="33" customWidth="1"/>
    <col min="2826" max="2826" width="5.5546875" style="33" customWidth="1"/>
    <col min="2827" max="2827" width="15.21875" style="33" customWidth="1"/>
    <col min="2828" max="2828" width="10.33203125" style="33"/>
    <col min="2829" max="2829" width="13.88671875" style="33" customWidth="1"/>
    <col min="2830" max="2830" width="14.109375" style="33" customWidth="1"/>
    <col min="2831" max="2831" width="10.44140625" style="33" bestFit="1" customWidth="1"/>
    <col min="2832" max="3072" width="10.33203125" style="33"/>
    <col min="3073" max="3073" width="48" style="33" customWidth="1"/>
    <col min="3074" max="3075" width="15.44140625" style="33" customWidth="1"/>
    <col min="3076" max="3076" width="5.109375" style="33" customWidth="1"/>
    <col min="3077" max="3077" width="15.21875" style="33" customWidth="1"/>
    <col min="3078" max="3078" width="1" style="33" customWidth="1"/>
    <col min="3079" max="3079" width="50.33203125" style="33" customWidth="1"/>
    <col min="3080" max="3081" width="15.44140625" style="33" customWidth="1"/>
    <col min="3082" max="3082" width="5.5546875" style="33" customWidth="1"/>
    <col min="3083" max="3083" width="15.21875" style="33" customWidth="1"/>
    <col min="3084" max="3084" width="10.33203125" style="33"/>
    <col min="3085" max="3085" width="13.88671875" style="33" customWidth="1"/>
    <col min="3086" max="3086" width="14.109375" style="33" customWidth="1"/>
    <col min="3087" max="3087" width="10.44140625" style="33" bestFit="1" customWidth="1"/>
    <col min="3088" max="3328" width="10.33203125" style="33"/>
    <col min="3329" max="3329" width="48" style="33" customWidth="1"/>
    <col min="3330" max="3331" width="15.44140625" style="33" customWidth="1"/>
    <col min="3332" max="3332" width="5.109375" style="33" customWidth="1"/>
    <col min="3333" max="3333" width="15.21875" style="33" customWidth="1"/>
    <col min="3334" max="3334" width="1" style="33" customWidth="1"/>
    <col min="3335" max="3335" width="50.33203125" style="33" customWidth="1"/>
    <col min="3336" max="3337" width="15.44140625" style="33" customWidth="1"/>
    <col min="3338" max="3338" width="5.5546875" style="33" customWidth="1"/>
    <col min="3339" max="3339" width="15.21875" style="33" customWidth="1"/>
    <col min="3340" max="3340" width="10.33203125" style="33"/>
    <col min="3341" max="3341" width="13.88671875" style="33" customWidth="1"/>
    <col min="3342" max="3342" width="14.109375" style="33" customWidth="1"/>
    <col min="3343" max="3343" width="10.44140625" style="33" bestFit="1" customWidth="1"/>
    <col min="3344" max="3584" width="10.33203125" style="33"/>
    <col min="3585" max="3585" width="48" style="33" customWidth="1"/>
    <col min="3586" max="3587" width="15.44140625" style="33" customWidth="1"/>
    <col min="3588" max="3588" width="5.109375" style="33" customWidth="1"/>
    <col min="3589" max="3589" width="15.21875" style="33" customWidth="1"/>
    <col min="3590" max="3590" width="1" style="33" customWidth="1"/>
    <col min="3591" max="3591" width="50.33203125" style="33" customWidth="1"/>
    <col min="3592" max="3593" width="15.44140625" style="33" customWidth="1"/>
    <col min="3594" max="3594" width="5.5546875" style="33" customWidth="1"/>
    <col min="3595" max="3595" width="15.21875" style="33" customWidth="1"/>
    <col min="3596" max="3596" width="10.33203125" style="33"/>
    <col min="3597" max="3597" width="13.88671875" style="33" customWidth="1"/>
    <col min="3598" max="3598" width="14.109375" style="33" customWidth="1"/>
    <col min="3599" max="3599" width="10.44140625" style="33" bestFit="1" customWidth="1"/>
    <col min="3600" max="3840" width="10.33203125" style="33"/>
    <col min="3841" max="3841" width="48" style="33" customWidth="1"/>
    <col min="3842" max="3843" width="15.44140625" style="33" customWidth="1"/>
    <col min="3844" max="3844" width="5.109375" style="33" customWidth="1"/>
    <col min="3845" max="3845" width="15.21875" style="33" customWidth="1"/>
    <col min="3846" max="3846" width="1" style="33" customWidth="1"/>
    <col min="3847" max="3847" width="50.33203125" style="33" customWidth="1"/>
    <col min="3848" max="3849" width="15.44140625" style="33" customWidth="1"/>
    <col min="3850" max="3850" width="5.5546875" style="33" customWidth="1"/>
    <col min="3851" max="3851" width="15.21875" style="33" customWidth="1"/>
    <col min="3852" max="3852" width="10.33203125" style="33"/>
    <col min="3853" max="3853" width="13.88671875" style="33" customWidth="1"/>
    <col min="3854" max="3854" width="14.109375" style="33" customWidth="1"/>
    <col min="3855" max="3855" width="10.44140625" style="33" bestFit="1" customWidth="1"/>
    <col min="3856" max="4096" width="10.33203125" style="33"/>
    <col min="4097" max="4097" width="48" style="33" customWidth="1"/>
    <col min="4098" max="4099" width="15.44140625" style="33" customWidth="1"/>
    <col min="4100" max="4100" width="5.109375" style="33" customWidth="1"/>
    <col min="4101" max="4101" width="15.21875" style="33" customWidth="1"/>
    <col min="4102" max="4102" width="1" style="33" customWidth="1"/>
    <col min="4103" max="4103" width="50.33203125" style="33" customWidth="1"/>
    <col min="4104" max="4105" width="15.44140625" style="33" customWidth="1"/>
    <col min="4106" max="4106" width="5.5546875" style="33" customWidth="1"/>
    <col min="4107" max="4107" width="15.21875" style="33" customWidth="1"/>
    <col min="4108" max="4108" width="10.33203125" style="33"/>
    <col min="4109" max="4109" width="13.88671875" style="33" customWidth="1"/>
    <col min="4110" max="4110" width="14.109375" style="33" customWidth="1"/>
    <col min="4111" max="4111" width="10.44140625" style="33" bestFit="1" customWidth="1"/>
    <col min="4112" max="4352" width="10.33203125" style="33"/>
    <col min="4353" max="4353" width="48" style="33" customWidth="1"/>
    <col min="4354" max="4355" width="15.44140625" style="33" customWidth="1"/>
    <col min="4356" max="4356" width="5.109375" style="33" customWidth="1"/>
    <col min="4357" max="4357" width="15.21875" style="33" customWidth="1"/>
    <col min="4358" max="4358" width="1" style="33" customWidth="1"/>
    <col min="4359" max="4359" width="50.33203125" style="33" customWidth="1"/>
    <col min="4360" max="4361" width="15.44140625" style="33" customWidth="1"/>
    <col min="4362" max="4362" width="5.5546875" style="33" customWidth="1"/>
    <col min="4363" max="4363" width="15.21875" style="33" customWidth="1"/>
    <col min="4364" max="4364" width="10.33203125" style="33"/>
    <col min="4365" max="4365" width="13.88671875" style="33" customWidth="1"/>
    <col min="4366" max="4366" width="14.109375" style="33" customWidth="1"/>
    <col min="4367" max="4367" width="10.44140625" style="33" bestFit="1" customWidth="1"/>
    <col min="4368" max="4608" width="10.33203125" style="33"/>
    <col min="4609" max="4609" width="48" style="33" customWidth="1"/>
    <col min="4610" max="4611" width="15.44140625" style="33" customWidth="1"/>
    <col min="4612" max="4612" width="5.109375" style="33" customWidth="1"/>
    <col min="4613" max="4613" width="15.21875" style="33" customWidth="1"/>
    <col min="4614" max="4614" width="1" style="33" customWidth="1"/>
    <col min="4615" max="4615" width="50.33203125" style="33" customWidth="1"/>
    <col min="4616" max="4617" width="15.44140625" style="33" customWidth="1"/>
    <col min="4618" max="4618" width="5.5546875" style="33" customWidth="1"/>
    <col min="4619" max="4619" width="15.21875" style="33" customWidth="1"/>
    <col min="4620" max="4620" width="10.33203125" style="33"/>
    <col min="4621" max="4621" width="13.88671875" style="33" customWidth="1"/>
    <col min="4622" max="4622" width="14.109375" style="33" customWidth="1"/>
    <col min="4623" max="4623" width="10.44140625" style="33" bestFit="1" customWidth="1"/>
    <col min="4624" max="4864" width="10.33203125" style="33"/>
    <col min="4865" max="4865" width="48" style="33" customWidth="1"/>
    <col min="4866" max="4867" width="15.44140625" style="33" customWidth="1"/>
    <col min="4868" max="4868" width="5.109375" style="33" customWidth="1"/>
    <col min="4869" max="4869" width="15.21875" style="33" customWidth="1"/>
    <col min="4870" max="4870" width="1" style="33" customWidth="1"/>
    <col min="4871" max="4871" width="50.33203125" style="33" customWidth="1"/>
    <col min="4872" max="4873" width="15.44140625" style="33" customWidth="1"/>
    <col min="4874" max="4874" width="5.5546875" style="33" customWidth="1"/>
    <col min="4875" max="4875" width="15.21875" style="33" customWidth="1"/>
    <col min="4876" max="4876" width="10.33203125" style="33"/>
    <col min="4877" max="4877" width="13.88671875" style="33" customWidth="1"/>
    <col min="4878" max="4878" width="14.109375" style="33" customWidth="1"/>
    <col min="4879" max="4879" width="10.44140625" style="33" bestFit="1" customWidth="1"/>
    <col min="4880" max="5120" width="10.33203125" style="33"/>
    <col min="5121" max="5121" width="48" style="33" customWidth="1"/>
    <col min="5122" max="5123" width="15.44140625" style="33" customWidth="1"/>
    <col min="5124" max="5124" width="5.109375" style="33" customWidth="1"/>
    <col min="5125" max="5125" width="15.21875" style="33" customWidth="1"/>
    <col min="5126" max="5126" width="1" style="33" customWidth="1"/>
    <col min="5127" max="5127" width="50.33203125" style="33" customWidth="1"/>
    <col min="5128" max="5129" width="15.44140625" style="33" customWidth="1"/>
    <col min="5130" max="5130" width="5.5546875" style="33" customWidth="1"/>
    <col min="5131" max="5131" width="15.21875" style="33" customWidth="1"/>
    <col min="5132" max="5132" width="10.33203125" style="33"/>
    <col min="5133" max="5133" width="13.88671875" style="33" customWidth="1"/>
    <col min="5134" max="5134" width="14.109375" style="33" customWidth="1"/>
    <col min="5135" max="5135" width="10.44140625" style="33" bestFit="1" customWidth="1"/>
    <col min="5136" max="5376" width="10.33203125" style="33"/>
    <col min="5377" max="5377" width="48" style="33" customWidth="1"/>
    <col min="5378" max="5379" width="15.44140625" style="33" customWidth="1"/>
    <col min="5380" max="5380" width="5.109375" style="33" customWidth="1"/>
    <col min="5381" max="5381" width="15.21875" style="33" customWidth="1"/>
    <col min="5382" max="5382" width="1" style="33" customWidth="1"/>
    <col min="5383" max="5383" width="50.33203125" style="33" customWidth="1"/>
    <col min="5384" max="5385" width="15.44140625" style="33" customWidth="1"/>
    <col min="5386" max="5386" width="5.5546875" style="33" customWidth="1"/>
    <col min="5387" max="5387" width="15.21875" style="33" customWidth="1"/>
    <col min="5388" max="5388" width="10.33203125" style="33"/>
    <col min="5389" max="5389" width="13.88671875" style="33" customWidth="1"/>
    <col min="5390" max="5390" width="14.109375" style="33" customWidth="1"/>
    <col min="5391" max="5391" width="10.44140625" style="33" bestFit="1" customWidth="1"/>
    <col min="5392" max="5632" width="10.33203125" style="33"/>
    <col min="5633" max="5633" width="48" style="33" customWidth="1"/>
    <col min="5634" max="5635" width="15.44140625" style="33" customWidth="1"/>
    <col min="5636" max="5636" width="5.109375" style="33" customWidth="1"/>
    <col min="5637" max="5637" width="15.21875" style="33" customWidth="1"/>
    <col min="5638" max="5638" width="1" style="33" customWidth="1"/>
    <col min="5639" max="5639" width="50.33203125" style="33" customWidth="1"/>
    <col min="5640" max="5641" width="15.44140625" style="33" customWidth="1"/>
    <col min="5642" max="5642" width="5.5546875" style="33" customWidth="1"/>
    <col min="5643" max="5643" width="15.21875" style="33" customWidth="1"/>
    <col min="5644" max="5644" width="10.33203125" style="33"/>
    <col min="5645" max="5645" width="13.88671875" style="33" customWidth="1"/>
    <col min="5646" max="5646" width="14.109375" style="33" customWidth="1"/>
    <col min="5647" max="5647" width="10.44140625" style="33" bestFit="1" customWidth="1"/>
    <col min="5648" max="5888" width="10.33203125" style="33"/>
    <col min="5889" max="5889" width="48" style="33" customWidth="1"/>
    <col min="5890" max="5891" width="15.44140625" style="33" customWidth="1"/>
    <col min="5892" max="5892" width="5.109375" style="33" customWidth="1"/>
    <col min="5893" max="5893" width="15.21875" style="33" customWidth="1"/>
    <col min="5894" max="5894" width="1" style="33" customWidth="1"/>
    <col min="5895" max="5895" width="50.33203125" style="33" customWidth="1"/>
    <col min="5896" max="5897" width="15.44140625" style="33" customWidth="1"/>
    <col min="5898" max="5898" width="5.5546875" style="33" customWidth="1"/>
    <col min="5899" max="5899" width="15.21875" style="33" customWidth="1"/>
    <col min="5900" max="5900" width="10.33203125" style="33"/>
    <col min="5901" max="5901" width="13.88671875" style="33" customWidth="1"/>
    <col min="5902" max="5902" width="14.109375" style="33" customWidth="1"/>
    <col min="5903" max="5903" width="10.44140625" style="33" bestFit="1" customWidth="1"/>
    <col min="5904" max="6144" width="10.33203125" style="33"/>
    <col min="6145" max="6145" width="48" style="33" customWidth="1"/>
    <col min="6146" max="6147" width="15.44140625" style="33" customWidth="1"/>
    <col min="6148" max="6148" width="5.109375" style="33" customWidth="1"/>
    <col min="6149" max="6149" width="15.21875" style="33" customWidth="1"/>
    <col min="6150" max="6150" width="1" style="33" customWidth="1"/>
    <col min="6151" max="6151" width="50.33203125" style="33" customWidth="1"/>
    <col min="6152" max="6153" width="15.44140625" style="33" customWidth="1"/>
    <col min="6154" max="6154" width="5.5546875" style="33" customWidth="1"/>
    <col min="6155" max="6155" width="15.21875" style="33" customWidth="1"/>
    <col min="6156" max="6156" width="10.33203125" style="33"/>
    <col min="6157" max="6157" width="13.88671875" style="33" customWidth="1"/>
    <col min="6158" max="6158" width="14.109375" style="33" customWidth="1"/>
    <col min="6159" max="6159" width="10.44140625" style="33" bestFit="1" customWidth="1"/>
    <col min="6160" max="6400" width="10.33203125" style="33"/>
    <col min="6401" max="6401" width="48" style="33" customWidth="1"/>
    <col min="6402" max="6403" width="15.44140625" style="33" customWidth="1"/>
    <col min="6404" max="6404" width="5.109375" style="33" customWidth="1"/>
    <col min="6405" max="6405" width="15.21875" style="33" customWidth="1"/>
    <col min="6406" max="6406" width="1" style="33" customWidth="1"/>
    <col min="6407" max="6407" width="50.33203125" style="33" customWidth="1"/>
    <col min="6408" max="6409" width="15.44140625" style="33" customWidth="1"/>
    <col min="6410" max="6410" width="5.5546875" style="33" customWidth="1"/>
    <col min="6411" max="6411" width="15.21875" style="33" customWidth="1"/>
    <col min="6412" max="6412" width="10.33203125" style="33"/>
    <col min="6413" max="6413" width="13.88671875" style="33" customWidth="1"/>
    <col min="6414" max="6414" width="14.109375" style="33" customWidth="1"/>
    <col min="6415" max="6415" width="10.44140625" style="33" bestFit="1" customWidth="1"/>
    <col min="6416" max="6656" width="10.33203125" style="33"/>
    <col min="6657" max="6657" width="48" style="33" customWidth="1"/>
    <col min="6658" max="6659" width="15.44140625" style="33" customWidth="1"/>
    <col min="6660" max="6660" width="5.109375" style="33" customWidth="1"/>
    <col min="6661" max="6661" width="15.21875" style="33" customWidth="1"/>
    <col min="6662" max="6662" width="1" style="33" customWidth="1"/>
    <col min="6663" max="6663" width="50.33203125" style="33" customWidth="1"/>
    <col min="6664" max="6665" width="15.44140625" style="33" customWidth="1"/>
    <col min="6666" max="6666" width="5.5546875" style="33" customWidth="1"/>
    <col min="6667" max="6667" width="15.21875" style="33" customWidth="1"/>
    <col min="6668" max="6668" width="10.33203125" style="33"/>
    <col min="6669" max="6669" width="13.88671875" style="33" customWidth="1"/>
    <col min="6670" max="6670" width="14.109375" style="33" customWidth="1"/>
    <col min="6671" max="6671" width="10.44140625" style="33" bestFit="1" customWidth="1"/>
    <col min="6672" max="6912" width="10.33203125" style="33"/>
    <col min="6913" max="6913" width="48" style="33" customWidth="1"/>
    <col min="6914" max="6915" width="15.44140625" style="33" customWidth="1"/>
    <col min="6916" max="6916" width="5.109375" style="33" customWidth="1"/>
    <col min="6917" max="6917" width="15.21875" style="33" customWidth="1"/>
    <col min="6918" max="6918" width="1" style="33" customWidth="1"/>
    <col min="6919" max="6919" width="50.33203125" style="33" customWidth="1"/>
    <col min="6920" max="6921" width="15.44140625" style="33" customWidth="1"/>
    <col min="6922" max="6922" width="5.5546875" style="33" customWidth="1"/>
    <col min="6923" max="6923" width="15.21875" style="33" customWidth="1"/>
    <col min="6924" max="6924" width="10.33203125" style="33"/>
    <col min="6925" max="6925" width="13.88671875" style="33" customWidth="1"/>
    <col min="6926" max="6926" width="14.109375" style="33" customWidth="1"/>
    <col min="6927" max="6927" width="10.44140625" style="33" bestFit="1" customWidth="1"/>
    <col min="6928" max="7168" width="10.33203125" style="33"/>
    <col min="7169" max="7169" width="48" style="33" customWidth="1"/>
    <col min="7170" max="7171" width="15.44140625" style="33" customWidth="1"/>
    <col min="7172" max="7172" width="5.109375" style="33" customWidth="1"/>
    <col min="7173" max="7173" width="15.21875" style="33" customWidth="1"/>
    <col min="7174" max="7174" width="1" style="33" customWidth="1"/>
    <col min="7175" max="7175" width="50.33203125" style="33" customWidth="1"/>
    <col min="7176" max="7177" width="15.44140625" style="33" customWidth="1"/>
    <col min="7178" max="7178" width="5.5546875" style="33" customWidth="1"/>
    <col min="7179" max="7179" width="15.21875" style="33" customWidth="1"/>
    <col min="7180" max="7180" width="10.33203125" style="33"/>
    <col min="7181" max="7181" width="13.88671875" style="33" customWidth="1"/>
    <col min="7182" max="7182" width="14.109375" style="33" customWidth="1"/>
    <col min="7183" max="7183" width="10.44140625" style="33" bestFit="1" customWidth="1"/>
    <col min="7184" max="7424" width="10.33203125" style="33"/>
    <col min="7425" max="7425" width="48" style="33" customWidth="1"/>
    <col min="7426" max="7427" width="15.44140625" style="33" customWidth="1"/>
    <col min="7428" max="7428" width="5.109375" style="33" customWidth="1"/>
    <col min="7429" max="7429" width="15.21875" style="33" customWidth="1"/>
    <col min="7430" max="7430" width="1" style="33" customWidth="1"/>
    <col min="7431" max="7431" width="50.33203125" style="33" customWidth="1"/>
    <col min="7432" max="7433" width="15.44140625" style="33" customWidth="1"/>
    <col min="7434" max="7434" width="5.5546875" style="33" customWidth="1"/>
    <col min="7435" max="7435" width="15.21875" style="33" customWidth="1"/>
    <col min="7436" max="7436" width="10.33203125" style="33"/>
    <col min="7437" max="7437" width="13.88671875" style="33" customWidth="1"/>
    <col min="7438" max="7438" width="14.109375" style="33" customWidth="1"/>
    <col min="7439" max="7439" width="10.44140625" style="33" bestFit="1" customWidth="1"/>
    <col min="7440" max="7680" width="10.33203125" style="33"/>
    <col min="7681" max="7681" width="48" style="33" customWidth="1"/>
    <col min="7682" max="7683" width="15.44140625" style="33" customWidth="1"/>
    <col min="7684" max="7684" width="5.109375" style="33" customWidth="1"/>
    <col min="7685" max="7685" width="15.21875" style="33" customWidth="1"/>
    <col min="7686" max="7686" width="1" style="33" customWidth="1"/>
    <col min="7687" max="7687" width="50.33203125" style="33" customWidth="1"/>
    <col min="7688" max="7689" width="15.44140625" style="33" customWidth="1"/>
    <col min="7690" max="7690" width="5.5546875" style="33" customWidth="1"/>
    <col min="7691" max="7691" width="15.21875" style="33" customWidth="1"/>
    <col min="7692" max="7692" width="10.33203125" style="33"/>
    <col min="7693" max="7693" width="13.88671875" style="33" customWidth="1"/>
    <col min="7694" max="7694" width="14.109375" style="33" customWidth="1"/>
    <col min="7695" max="7695" width="10.44140625" style="33" bestFit="1" customWidth="1"/>
    <col min="7696" max="7936" width="10.33203125" style="33"/>
    <col min="7937" max="7937" width="48" style="33" customWidth="1"/>
    <col min="7938" max="7939" width="15.44140625" style="33" customWidth="1"/>
    <col min="7940" max="7940" width="5.109375" style="33" customWidth="1"/>
    <col min="7941" max="7941" width="15.21875" style="33" customWidth="1"/>
    <col min="7942" max="7942" width="1" style="33" customWidth="1"/>
    <col min="7943" max="7943" width="50.33203125" style="33" customWidth="1"/>
    <col min="7944" max="7945" width="15.44140625" style="33" customWidth="1"/>
    <col min="7946" max="7946" width="5.5546875" style="33" customWidth="1"/>
    <col min="7947" max="7947" width="15.21875" style="33" customWidth="1"/>
    <col min="7948" max="7948" width="10.33203125" style="33"/>
    <col min="7949" max="7949" width="13.88671875" style="33" customWidth="1"/>
    <col min="7950" max="7950" width="14.109375" style="33" customWidth="1"/>
    <col min="7951" max="7951" width="10.44140625" style="33" bestFit="1" customWidth="1"/>
    <col min="7952" max="8192" width="10.33203125" style="33"/>
    <col min="8193" max="8193" width="48" style="33" customWidth="1"/>
    <col min="8194" max="8195" width="15.44140625" style="33" customWidth="1"/>
    <col min="8196" max="8196" width="5.109375" style="33" customWidth="1"/>
    <col min="8197" max="8197" width="15.21875" style="33" customWidth="1"/>
    <col min="8198" max="8198" width="1" style="33" customWidth="1"/>
    <col min="8199" max="8199" width="50.33203125" style="33" customWidth="1"/>
    <col min="8200" max="8201" width="15.44140625" style="33" customWidth="1"/>
    <col min="8202" max="8202" width="5.5546875" style="33" customWidth="1"/>
    <col min="8203" max="8203" width="15.21875" style="33" customWidth="1"/>
    <col min="8204" max="8204" width="10.33203125" style="33"/>
    <col min="8205" max="8205" width="13.88671875" style="33" customWidth="1"/>
    <col min="8206" max="8206" width="14.109375" style="33" customWidth="1"/>
    <col min="8207" max="8207" width="10.44140625" style="33" bestFit="1" customWidth="1"/>
    <col min="8208" max="8448" width="10.33203125" style="33"/>
    <col min="8449" max="8449" width="48" style="33" customWidth="1"/>
    <col min="8450" max="8451" width="15.44140625" style="33" customWidth="1"/>
    <col min="8452" max="8452" width="5.109375" style="33" customWidth="1"/>
    <col min="8453" max="8453" width="15.21875" style="33" customWidth="1"/>
    <col min="8454" max="8454" width="1" style="33" customWidth="1"/>
    <col min="8455" max="8455" width="50.33203125" style="33" customWidth="1"/>
    <col min="8456" max="8457" width="15.44140625" style="33" customWidth="1"/>
    <col min="8458" max="8458" width="5.5546875" style="33" customWidth="1"/>
    <col min="8459" max="8459" width="15.21875" style="33" customWidth="1"/>
    <col min="8460" max="8460" width="10.33203125" style="33"/>
    <col min="8461" max="8461" width="13.88671875" style="33" customWidth="1"/>
    <col min="8462" max="8462" width="14.109375" style="33" customWidth="1"/>
    <col min="8463" max="8463" width="10.44140625" style="33" bestFit="1" customWidth="1"/>
    <col min="8464" max="8704" width="10.33203125" style="33"/>
    <col min="8705" max="8705" width="48" style="33" customWidth="1"/>
    <col min="8706" max="8707" width="15.44140625" style="33" customWidth="1"/>
    <col min="8708" max="8708" width="5.109375" style="33" customWidth="1"/>
    <col min="8709" max="8709" width="15.21875" style="33" customWidth="1"/>
    <col min="8710" max="8710" width="1" style="33" customWidth="1"/>
    <col min="8711" max="8711" width="50.33203125" style="33" customWidth="1"/>
    <col min="8712" max="8713" width="15.44140625" style="33" customWidth="1"/>
    <col min="8714" max="8714" width="5.5546875" style="33" customWidth="1"/>
    <col min="8715" max="8715" width="15.21875" style="33" customWidth="1"/>
    <col min="8716" max="8716" width="10.33203125" style="33"/>
    <col min="8717" max="8717" width="13.88671875" style="33" customWidth="1"/>
    <col min="8718" max="8718" width="14.109375" style="33" customWidth="1"/>
    <col min="8719" max="8719" width="10.44140625" style="33" bestFit="1" customWidth="1"/>
    <col min="8720" max="8960" width="10.33203125" style="33"/>
    <col min="8961" max="8961" width="48" style="33" customWidth="1"/>
    <col min="8962" max="8963" width="15.44140625" style="33" customWidth="1"/>
    <col min="8964" max="8964" width="5.109375" style="33" customWidth="1"/>
    <col min="8965" max="8965" width="15.21875" style="33" customWidth="1"/>
    <col min="8966" max="8966" width="1" style="33" customWidth="1"/>
    <col min="8967" max="8967" width="50.33203125" style="33" customWidth="1"/>
    <col min="8968" max="8969" width="15.44140625" style="33" customWidth="1"/>
    <col min="8970" max="8970" width="5.5546875" style="33" customWidth="1"/>
    <col min="8971" max="8971" width="15.21875" style="33" customWidth="1"/>
    <col min="8972" max="8972" width="10.33203125" style="33"/>
    <col min="8973" max="8973" width="13.88671875" style="33" customWidth="1"/>
    <col min="8974" max="8974" width="14.109375" style="33" customWidth="1"/>
    <col min="8975" max="8975" width="10.44140625" style="33" bestFit="1" customWidth="1"/>
    <col min="8976" max="9216" width="10.33203125" style="33"/>
    <col min="9217" max="9217" width="48" style="33" customWidth="1"/>
    <col min="9218" max="9219" width="15.44140625" style="33" customWidth="1"/>
    <col min="9220" max="9220" width="5.109375" style="33" customWidth="1"/>
    <col min="9221" max="9221" width="15.21875" style="33" customWidth="1"/>
    <col min="9222" max="9222" width="1" style="33" customWidth="1"/>
    <col min="9223" max="9223" width="50.33203125" style="33" customWidth="1"/>
    <col min="9224" max="9225" width="15.44140625" style="33" customWidth="1"/>
    <col min="9226" max="9226" width="5.5546875" style="33" customWidth="1"/>
    <col min="9227" max="9227" width="15.21875" style="33" customWidth="1"/>
    <col min="9228" max="9228" width="10.33203125" style="33"/>
    <col min="9229" max="9229" width="13.88671875" style="33" customWidth="1"/>
    <col min="9230" max="9230" width="14.109375" style="33" customWidth="1"/>
    <col min="9231" max="9231" width="10.44140625" style="33" bestFit="1" customWidth="1"/>
    <col min="9232" max="9472" width="10.33203125" style="33"/>
    <col min="9473" max="9473" width="48" style="33" customWidth="1"/>
    <col min="9474" max="9475" width="15.44140625" style="33" customWidth="1"/>
    <col min="9476" max="9476" width="5.109375" style="33" customWidth="1"/>
    <col min="9477" max="9477" width="15.21875" style="33" customWidth="1"/>
    <col min="9478" max="9478" width="1" style="33" customWidth="1"/>
    <col min="9479" max="9479" width="50.33203125" style="33" customWidth="1"/>
    <col min="9480" max="9481" width="15.44140625" style="33" customWidth="1"/>
    <col min="9482" max="9482" width="5.5546875" style="33" customWidth="1"/>
    <col min="9483" max="9483" width="15.21875" style="33" customWidth="1"/>
    <col min="9484" max="9484" width="10.33203125" style="33"/>
    <col min="9485" max="9485" width="13.88671875" style="33" customWidth="1"/>
    <col min="9486" max="9486" width="14.109375" style="33" customWidth="1"/>
    <col min="9487" max="9487" width="10.44140625" style="33" bestFit="1" customWidth="1"/>
    <col min="9488" max="9728" width="10.33203125" style="33"/>
    <col min="9729" max="9729" width="48" style="33" customWidth="1"/>
    <col min="9730" max="9731" width="15.44140625" style="33" customWidth="1"/>
    <col min="9732" max="9732" width="5.109375" style="33" customWidth="1"/>
    <col min="9733" max="9733" width="15.21875" style="33" customWidth="1"/>
    <col min="9734" max="9734" width="1" style="33" customWidth="1"/>
    <col min="9735" max="9735" width="50.33203125" style="33" customWidth="1"/>
    <col min="9736" max="9737" width="15.44140625" style="33" customWidth="1"/>
    <col min="9738" max="9738" width="5.5546875" style="33" customWidth="1"/>
    <col min="9739" max="9739" width="15.21875" style="33" customWidth="1"/>
    <col min="9740" max="9740" width="10.33203125" style="33"/>
    <col min="9741" max="9741" width="13.88671875" style="33" customWidth="1"/>
    <col min="9742" max="9742" width="14.109375" style="33" customWidth="1"/>
    <col min="9743" max="9743" width="10.44140625" style="33" bestFit="1" customWidth="1"/>
    <col min="9744" max="9984" width="10.33203125" style="33"/>
    <col min="9985" max="9985" width="48" style="33" customWidth="1"/>
    <col min="9986" max="9987" width="15.44140625" style="33" customWidth="1"/>
    <col min="9988" max="9988" width="5.109375" style="33" customWidth="1"/>
    <col min="9989" max="9989" width="15.21875" style="33" customWidth="1"/>
    <col min="9990" max="9990" width="1" style="33" customWidth="1"/>
    <col min="9991" max="9991" width="50.33203125" style="33" customWidth="1"/>
    <col min="9992" max="9993" width="15.44140625" style="33" customWidth="1"/>
    <col min="9994" max="9994" width="5.5546875" style="33" customWidth="1"/>
    <col min="9995" max="9995" width="15.21875" style="33" customWidth="1"/>
    <col min="9996" max="9996" width="10.33203125" style="33"/>
    <col min="9997" max="9997" width="13.88671875" style="33" customWidth="1"/>
    <col min="9998" max="9998" width="14.109375" style="33" customWidth="1"/>
    <col min="9999" max="9999" width="10.44140625" style="33" bestFit="1" customWidth="1"/>
    <col min="10000" max="10240" width="10.33203125" style="33"/>
    <col min="10241" max="10241" width="48" style="33" customWidth="1"/>
    <col min="10242" max="10243" width="15.44140625" style="33" customWidth="1"/>
    <col min="10244" max="10244" width="5.109375" style="33" customWidth="1"/>
    <col min="10245" max="10245" width="15.21875" style="33" customWidth="1"/>
    <col min="10246" max="10246" width="1" style="33" customWidth="1"/>
    <col min="10247" max="10247" width="50.33203125" style="33" customWidth="1"/>
    <col min="10248" max="10249" width="15.44140625" style="33" customWidth="1"/>
    <col min="10250" max="10250" width="5.5546875" style="33" customWidth="1"/>
    <col min="10251" max="10251" width="15.21875" style="33" customWidth="1"/>
    <col min="10252" max="10252" width="10.33203125" style="33"/>
    <col min="10253" max="10253" width="13.88671875" style="33" customWidth="1"/>
    <col min="10254" max="10254" width="14.109375" style="33" customWidth="1"/>
    <col min="10255" max="10255" width="10.44140625" style="33" bestFit="1" customWidth="1"/>
    <col min="10256" max="10496" width="10.33203125" style="33"/>
    <col min="10497" max="10497" width="48" style="33" customWidth="1"/>
    <col min="10498" max="10499" width="15.44140625" style="33" customWidth="1"/>
    <col min="10500" max="10500" width="5.109375" style="33" customWidth="1"/>
    <col min="10501" max="10501" width="15.21875" style="33" customWidth="1"/>
    <col min="10502" max="10502" width="1" style="33" customWidth="1"/>
    <col min="10503" max="10503" width="50.33203125" style="33" customWidth="1"/>
    <col min="10504" max="10505" width="15.44140625" style="33" customWidth="1"/>
    <col min="10506" max="10506" width="5.5546875" style="33" customWidth="1"/>
    <col min="10507" max="10507" width="15.21875" style="33" customWidth="1"/>
    <col min="10508" max="10508" width="10.33203125" style="33"/>
    <col min="10509" max="10509" width="13.88671875" style="33" customWidth="1"/>
    <col min="10510" max="10510" width="14.109375" style="33" customWidth="1"/>
    <col min="10511" max="10511" width="10.44140625" style="33" bestFit="1" customWidth="1"/>
    <col min="10512" max="10752" width="10.33203125" style="33"/>
    <col min="10753" max="10753" width="48" style="33" customWidth="1"/>
    <col min="10754" max="10755" width="15.44140625" style="33" customWidth="1"/>
    <col min="10756" max="10756" width="5.109375" style="33" customWidth="1"/>
    <col min="10757" max="10757" width="15.21875" style="33" customWidth="1"/>
    <col min="10758" max="10758" width="1" style="33" customWidth="1"/>
    <col min="10759" max="10759" width="50.33203125" style="33" customWidth="1"/>
    <col min="10760" max="10761" width="15.44140625" style="33" customWidth="1"/>
    <col min="10762" max="10762" width="5.5546875" style="33" customWidth="1"/>
    <col min="10763" max="10763" width="15.21875" style="33" customWidth="1"/>
    <col min="10764" max="10764" width="10.33203125" style="33"/>
    <col min="10765" max="10765" width="13.88671875" style="33" customWidth="1"/>
    <col min="10766" max="10766" width="14.109375" style="33" customWidth="1"/>
    <col min="10767" max="10767" width="10.44140625" style="33" bestFit="1" customWidth="1"/>
    <col min="10768" max="11008" width="10.33203125" style="33"/>
    <col min="11009" max="11009" width="48" style="33" customWidth="1"/>
    <col min="11010" max="11011" width="15.44140625" style="33" customWidth="1"/>
    <col min="11012" max="11012" width="5.109375" style="33" customWidth="1"/>
    <col min="11013" max="11013" width="15.21875" style="33" customWidth="1"/>
    <col min="11014" max="11014" width="1" style="33" customWidth="1"/>
    <col min="11015" max="11015" width="50.33203125" style="33" customWidth="1"/>
    <col min="11016" max="11017" width="15.44140625" style="33" customWidth="1"/>
    <col min="11018" max="11018" width="5.5546875" style="33" customWidth="1"/>
    <col min="11019" max="11019" width="15.21875" style="33" customWidth="1"/>
    <col min="11020" max="11020" width="10.33203125" style="33"/>
    <col min="11021" max="11021" width="13.88671875" style="33" customWidth="1"/>
    <col min="11022" max="11022" width="14.109375" style="33" customWidth="1"/>
    <col min="11023" max="11023" width="10.44140625" style="33" bestFit="1" customWidth="1"/>
    <col min="11024" max="11264" width="10.33203125" style="33"/>
    <col min="11265" max="11265" width="48" style="33" customWidth="1"/>
    <col min="11266" max="11267" width="15.44140625" style="33" customWidth="1"/>
    <col min="11268" max="11268" width="5.109375" style="33" customWidth="1"/>
    <col min="11269" max="11269" width="15.21875" style="33" customWidth="1"/>
    <col min="11270" max="11270" width="1" style="33" customWidth="1"/>
    <col min="11271" max="11271" width="50.33203125" style="33" customWidth="1"/>
    <col min="11272" max="11273" width="15.44140625" style="33" customWidth="1"/>
    <col min="11274" max="11274" width="5.5546875" style="33" customWidth="1"/>
    <col min="11275" max="11275" width="15.21875" style="33" customWidth="1"/>
    <col min="11276" max="11276" width="10.33203125" style="33"/>
    <col min="11277" max="11277" width="13.88671875" style="33" customWidth="1"/>
    <col min="11278" max="11278" width="14.109375" style="33" customWidth="1"/>
    <col min="11279" max="11279" width="10.44140625" style="33" bestFit="1" customWidth="1"/>
    <col min="11280" max="11520" width="10.33203125" style="33"/>
    <col min="11521" max="11521" width="48" style="33" customWidth="1"/>
    <col min="11522" max="11523" width="15.44140625" style="33" customWidth="1"/>
    <col min="11524" max="11524" width="5.109375" style="33" customWidth="1"/>
    <col min="11525" max="11525" width="15.21875" style="33" customWidth="1"/>
    <col min="11526" max="11526" width="1" style="33" customWidth="1"/>
    <col min="11527" max="11527" width="50.33203125" style="33" customWidth="1"/>
    <col min="11528" max="11529" width="15.44140625" style="33" customWidth="1"/>
    <col min="11530" max="11530" width="5.5546875" style="33" customWidth="1"/>
    <col min="11531" max="11531" width="15.21875" style="33" customWidth="1"/>
    <col min="11532" max="11532" width="10.33203125" style="33"/>
    <col min="11533" max="11533" width="13.88671875" style="33" customWidth="1"/>
    <col min="11534" max="11534" width="14.109375" style="33" customWidth="1"/>
    <col min="11535" max="11535" width="10.44140625" style="33" bestFit="1" customWidth="1"/>
    <col min="11536" max="11776" width="10.33203125" style="33"/>
    <col min="11777" max="11777" width="48" style="33" customWidth="1"/>
    <col min="11778" max="11779" width="15.44140625" style="33" customWidth="1"/>
    <col min="11780" max="11780" width="5.109375" style="33" customWidth="1"/>
    <col min="11781" max="11781" width="15.21875" style="33" customWidth="1"/>
    <col min="11782" max="11782" width="1" style="33" customWidth="1"/>
    <col min="11783" max="11783" width="50.33203125" style="33" customWidth="1"/>
    <col min="11784" max="11785" width="15.44140625" style="33" customWidth="1"/>
    <col min="11786" max="11786" width="5.5546875" style="33" customWidth="1"/>
    <col min="11787" max="11787" width="15.21875" style="33" customWidth="1"/>
    <col min="11788" max="11788" width="10.33203125" style="33"/>
    <col min="11789" max="11789" width="13.88671875" style="33" customWidth="1"/>
    <col min="11790" max="11790" width="14.109375" style="33" customWidth="1"/>
    <col min="11791" max="11791" width="10.44140625" style="33" bestFit="1" customWidth="1"/>
    <col min="11792" max="12032" width="10.33203125" style="33"/>
    <col min="12033" max="12033" width="48" style="33" customWidth="1"/>
    <col min="12034" max="12035" width="15.44140625" style="33" customWidth="1"/>
    <col min="12036" max="12036" width="5.109375" style="33" customWidth="1"/>
    <col min="12037" max="12037" width="15.21875" style="33" customWidth="1"/>
    <col min="12038" max="12038" width="1" style="33" customWidth="1"/>
    <col min="12039" max="12039" width="50.33203125" style="33" customWidth="1"/>
    <col min="12040" max="12041" width="15.44140625" style="33" customWidth="1"/>
    <col min="12042" max="12042" width="5.5546875" style="33" customWidth="1"/>
    <col min="12043" max="12043" width="15.21875" style="33" customWidth="1"/>
    <col min="12044" max="12044" width="10.33203125" style="33"/>
    <col min="12045" max="12045" width="13.88671875" style="33" customWidth="1"/>
    <col min="12046" max="12046" width="14.109375" style="33" customWidth="1"/>
    <col min="12047" max="12047" width="10.44140625" style="33" bestFit="1" customWidth="1"/>
    <col min="12048" max="12288" width="10.33203125" style="33"/>
    <col min="12289" max="12289" width="48" style="33" customWidth="1"/>
    <col min="12290" max="12291" width="15.44140625" style="33" customWidth="1"/>
    <col min="12292" max="12292" width="5.109375" style="33" customWidth="1"/>
    <col min="12293" max="12293" width="15.21875" style="33" customWidth="1"/>
    <col min="12294" max="12294" width="1" style="33" customWidth="1"/>
    <col min="12295" max="12295" width="50.33203125" style="33" customWidth="1"/>
    <col min="12296" max="12297" width="15.44140625" style="33" customWidth="1"/>
    <col min="12298" max="12298" width="5.5546875" style="33" customWidth="1"/>
    <col min="12299" max="12299" width="15.21875" style="33" customWidth="1"/>
    <col min="12300" max="12300" width="10.33203125" style="33"/>
    <col min="12301" max="12301" width="13.88671875" style="33" customWidth="1"/>
    <col min="12302" max="12302" width="14.109375" style="33" customWidth="1"/>
    <col min="12303" max="12303" width="10.44140625" style="33" bestFit="1" customWidth="1"/>
    <col min="12304" max="12544" width="10.33203125" style="33"/>
    <col min="12545" max="12545" width="48" style="33" customWidth="1"/>
    <col min="12546" max="12547" width="15.44140625" style="33" customWidth="1"/>
    <col min="12548" max="12548" width="5.109375" style="33" customWidth="1"/>
    <col min="12549" max="12549" width="15.21875" style="33" customWidth="1"/>
    <col min="12550" max="12550" width="1" style="33" customWidth="1"/>
    <col min="12551" max="12551" width="50.33203125" style="33" customWidth="1"/>
    <col min="12552" max="12553" width="15.44140625" style="33" customWidth="1"/>
    <col min="12554" max="12554" width="5.5546875" style="33" customWidth="1"/>
    <col min="12555" max="12555" width="15.21875" style="33" customWidth="1"/>
    <col min="12556" max="12556" width="10.33203125" style="33"/>
    <col min="12557" max="12557" width="13.88671875" style="33" customWidth="1"/>
    <col min="12558" max="12558" width="14.109375" style="33" customWidth="1"/>
    <col min="12559" max="12559" width="10.44140625" style="33" bestFit="1" customWidth="1"/>
    <col min="12560" max="12800" width="10.33203125" style="33"/>
    <col min="12801" max="12801" width="48" style="33" customWidth="1"/>
    <col min="12802" max="12803" width="15.44140625" style="33" customWidth="1"/>
    <col min="12804" max="12804" width="5.109375" style="33" customWidth="1"/>
    <col min="12805" max="12805" width="15.21875" style="33" customWidth="1"/>
    <col min="12806" max="12806" width="1" style="33" customWidth="1"/>
    <col min="12807" max="12807" width="50.33203125" style="33" customWidth="1"/>
    <col min="12808" max="12809" width="15.44140625" style="33" customWidth="1"/>
    <col min="12810" max="12810" width="5.5546875" style="33" customWidth="1"/>
    <col min="12811" max="12811" width="15.21875" style="33" customWidth="1"/>
    <col min="12812" max="12812" width="10.33203125" style="33"/>
    <col min="12813" max="12813" width="13.88671875" style="33" customWidth="1"/>
    <col min="12814" max="12814" width="14.109375" style="33" customWidth="1"/>
    <col min="12815" max="12815" width="10.44140625" style="33" bestFit="1" customWidth="1"/>
    <col min="12816" max="13056" width="10.33203125" style="33"/>
    <col min="13057" max="13057" width="48" style="33" customWidth="1"/>
    <col min="13058" max="13059" width="15.44140625" style="33" customWidth="1"/>
    <col min="13060" max="13060" width="5.109375" style="33" customWidth="1"/>
    <col min="13061" max="13061" width="15.21875" style="33" customWidth="1"/>
    <col min="13062" max="13062" width="1" style="33" customWidth="1"/>
    <col min="13063" max="13063" width="50.33203125" style="33" customWidth="1"/>
    <col min="13064" max="13065" width="15.44140625" style="33" customWidth="1"/>
    <col min="13066" max="13066" width="5.5546875" style="33" customWidth="1"/>
    <col min="13067" max="13067" width="15.21875" style="33" customWidth="1"/>
    <col min="13068" max="13068" width="10.33203125" style="33"/>
    <col min="13069" max="13069" width="13.88671875" style="33" customWidth="1"/>
    <col min="13070" max="13070" width="14.109375" style="33" customWidth="1"/>
    <col min="13071" max="13071" width="10.44140625" style="33" bestFit="1" customWidth="1"/>
    <col min="13072" max="13312" width="10.33203125" style="33"/>
    <col min="13313" max="13313" width="48" style="33" customWidth="1"/>
    <col min="13314" max="13315" width="15.44140625" style="33" customWidth="1"/>
    <col min="13316" max="13316" width="5.109375" style="33" customWidth="1"/>
    <col min="13317" max="13317" width="15.21875" style="33" customWidth="1"/>
    <col min="13318" max="13318" width="1" style="33" customWidth="1"/>
    <col min="13319" max="13319" width="50.33203125" style="33" customWidth="1"/>
    <col min="13320" max="13321" width="15.44140625" style="33" customWidth="1"/>
    <col min="13322" max="13322" width="5.5546875" style="33" customWidth="1"/>
    <col min="13323" max="13323" width="15.21875" style="33" customWidth="1"/>
    <col min="13324" max="13324" width="10.33203125" style="33"/>
    <col min="13325" max="13325" width="13.88671875" style="33" customWidth="1"/>
    <col min="13326" max="13326" width="14.109375" style="33" customWidth="1"/>
    <col min="13327" max="13327" width="10.44140625" style="33" bestFit="1" customWidth="1"/>
    <col min="13328" max="13568" width="10.33203125" style="33"/>
    <col min="13569" max="13569" width="48" style="33" customWidth="1"/>
    <col min="13570" max="13571" width="15.44140625" style="33" customWidth="1"/>
    <col min="13572" max="13572" width="5.109375" style="33" customWidth="1"/>
    <col min="13573" max="13573" width="15.21875" style="33" customWidth="1"/>
    <col min="13574" max="13574" width="1" style="33" customWidth="1"/>
    <col min="13575" max="13575" width="50.33203125" style="33" customWidth="1"/>
    <col min="13576" max="13577" width="15.44140625" style="33" customWidth="1"/>
    <col min="13578" max="13578" width="5.5546875" style="33" customWidth="1"/>
    <col min="13579" max="13579" width="15.21875" style="33" customWidth="1"/>
    <col min="13580" max="13580" width="10.33203125" style="33"/>
    <col min="13581" max="13581" width="13.88671875" style="33" customWidth="1"/>
    <col min="13582" max="13582" width="14.109375" style="33" customWidth="1"/>
    <col min="13583" max="13583" width="10.44140625" style="33" bestFit="1" customWidth="1"/>
    <col min="13584" max="13824" width="10.33203125" style="33"/>
    <col min="13825" max="13825" width="48" style="33" customWidth="1"/>
    <col min="13826" max="13827" width="15.44140625" style="33" customWidth="1"/>
    <col min="13828" max="13828" width="5.109375" style="33" customWidth="1"/>
    <col min="13829" max="13829" width="15.21875" style="33" customWidth="1"/>
    <col min="13830" max="13830" width="1" style="33" customWidth="1"/>
    <col min="13831" max="13831" width="50.33203125" style="33" customWidth="1"/>
    <col min="13832" max="13833" width="15.44140625" style="33" customWidth="1"/>
    <col min="13834" max="13834" width="5.5546875" style="33" customWidth="1"/>
    <col min="13835" max="13835" width="15.21875" style="33" customWidth="1"/>
    <col min="13836" max="13836" width="10.33203125" style="33"/>
    <col min="13837" max="13837" width="13.88671875" style="33" customWidth="1"/>
    <col min="13838" max="13838" width="14.109375" style="33" customWidth="1"/>
    <col min="13839" max="13839" width="10.44140625" style="33" bestFit="1" customWidth="1"/>
    <col min="13840" max="14080" width="10.33203125" style="33"/>
    <col min="14081" max="14081" width="48" style="33" customWidth="1"/>
    <col min="14082" max="14083" width="15.44140625" style="33" customWidth="1"/>
    <col min="14084" max="14084" width="5.109375" style="33" customWidth="1"/>
    <col min="14085" max="14085" width="15.21875" style="33" customWidth="1"/>
    <col min="14086" max="14086" width="1" style="33" customWidth="1"/>
    <col min="14087" max="14087" width="50.33203125" style="33" customWidth="1"/>
    <col min="14088" max="14089" width="15.44140625" style="33" customWidth="1"/>
    <col min="14090" max="14090" width="5.5546875" style="33" customWidth="1"/>
    <col min="14091" max="14091" width="15.21875" style="33" customWidth="1"/>
    <col min="14092" max="14092" width="10.33203125" style="33"/>
    <col min="14093" max="14093" width="13.88671875" style="33" customWidth="1"/>
    <col min="14094" max="14094" width="14.109375" style="33" customWidth="1"/>
    <col min="14095" max="14095" width="10.44140625" style="33" bestFit="1" customWidth="1"/>
    <col min="14096" max="14336" width="10.33203125" style="33"/>
    <col min="14337" max="14337" width="48" style="33" customWidth="1"/>
    <col min="14338" max="14339" width="15.44140625" style="33" customWidth="1"/>
    <col min="14340" max="14340" width="5.109375" style="33" customWidth="1"/>
    <col min="14341" max="14341" width="15.21875" style="33" customWidth="1"/>
    <col min="14342" max="14342" width="1" style="33" customWidth="1"/>
    <col min="14343" max="14343" width="50.33203125" style="33" customWidth="1"/>
    <col min="14344" max="14345" width="15.44140625" style="33" customWidth="1"/>
    <col min="14346" max="14346" width="5.5546875" style="33" customWidth="1"/>
    <col min="14347" max="14347" width="15.21875" style="33" customWidth="1"/>
    <col min="14348" max="14348" width="10.33203125" style="33"/>
    <col min="14349" max="14349" width="13.88671875" style="33" customWidth="1"/>
    <col min="14350" max="14350" width="14.109375" style="33" customWidth="1"/>
    <col min="14351" max="14351" width="10.44140625" style="33" bestFit="1" customWidth="1"/>
    <col min="14352" max="14592" width="10.33203125" style="33"/>
    <col min="14593" max="14593" width="48" style="33" customWidth="1"/>
    <col min="14594" max="14595" width="15.44140625" style="33" customWidth="1"/>
    <col min="14596" max="14596" width="5.109375" style="33" customWidth="1"/>
    <col min="14597" max="14597" width="15.21875" style="33" customWidth="1"/>
    <col min="14598" max="14598" width="1" style="33" customWidth="1"/>
    <col min="14599" max="14599" width="50.33203125" style="33" customWidth="1"/>
    <col min="14600" max="14601" width="15.44140625" style="33" customWidth="1"/>
    <col min="14602" max="14602" width="5.5546875" style="33" customWidth="1"/>
    <col min="14603" max="14603" width="15.21875" style="33" customWidth="1"/>
    <col min="14604" max="14604" width="10.33203125" style="33"/>
    <col min="14605" max="14605" width="13.88671875" style="33" customWidth="1"/>
    <col min="14606" max="14606" width="14.109375" style="33" customWidth="1"/>
    <col min="14607" max="14607" width="10.44140625" style="33" bestFit="1" customWidth="1"/>
    <col min="14608" max="14848" width="10.33203125" style="33"/>
    <col min="14849" max="14849" width="48" style="33" customWidth="1"/>
    <col min="14850" max="14851" width="15.44140625" style="33" customWidth="1"/>
    <col min="14852" max="14852" width="5.109375" style="33" customWidth="1"/>
    <col min="14853" max="14853" width="15.21875" style="33" customWidth="1"/>
    <col min="14854" max="14854" width="1" style="33" customWidth="1"/>
    <col min="14855" max="14855" width="50.33203125" style="33" customWidth="1"/>
    <col min="14856" max="14857" width="15.44140625" style="33" customWidth="1"/>
    <col min="14858" max="14858" width="5.5546875" style="33" customWidth="1"/>
    <col min="14859" max="14859" width="15.21875" style="33" customWidth="1"/>
    <col min="14860" max="14860" width="10.33203125" style="33"/>
    <col min="14861" max="14861" width="13.88671875" style="33" customWidth="1"/>
    <col min="14862" max="14862" width="14.109375" style="33" customWidth="1"/>
    <col min="14863" max="14863" width="10.44140625" style="33" bestFit="1" customWidth="1"/>
    <col min="14864" max="15104" width="10.33203125" style="33"/>
    <col min="15105" max="15105" width="48" style="33" customWidth="1"/>
    <col min="15106" max="15107" width="15.44140625" style="33" customWidth="1"/>
    <col min="15108" max="15108" width="5.109375" style="33" customWidth="1"/>
    <col min="15109" max="15109" width="15.21875" style="33" customWidth="1"/>
    <col min="15110" max="15110" width="1" style="33" customWidth="1"/>
    <col min="15111" max="15111" width="50.33203125" style="33" customWidth="1"/>
    <col min="15112" max="15113" width="15.44140625" style="33" customWidth="1"/>
    <col min="15114" max="15114" width="5.5546875" style="33" customWidth="1"/>
    <col min="15115" max="15115" width="15.21875" style="33" customWidth="1"/>
    <col min="15116" max="15116" width="10.33203125" style="33"/>
    <col min="15117" max="15117" width="13.88671875" style="33" customWidth="1"/>
    <col min="15118" max="15118" width="14.109375" style="33" customWidth="1"/>
    <col min="15119" max="15119" width="10.44140625" style="33" bestFit="1" customWidth="1"/>
    <col min="15120" max="15360" width="10.33203125" style="33"/>
    <col min="15361" max="15361" width="48" style="33" customWidth="1"/>
    <col min="15362" max="15363" width="15.44140625" style="33" customWidth="1"/>
    <col min="15364" max="15364" width="5.109375" style="33" customWidth="1"/>
    <col min="15365" max="15365" width="15.21875" style="33" customWidth="1"/>
    <col min="15366" max="15366" width="1" style="33" customWidth="1"/>
    <col min="15367" max="15367" width="50.33203125" style="33" customWidth="1"/>
    <col min="15368" max="15369" width="15.44140625" style="33" customWidth="1"/>
    <col min="15370" max="15370" width="5.5546875" style="33" customWidth="1"/>
    <col min="15371" max="15371" width="15.21875" style="33" customWidth="1"/>
    <col min="15372" max="15372" width="10.33203125" style="33"/>
    <col min="15373" max="15373" width="13.88671875" style="33" customWidth="1"/>
    <col min="15374" max="15374" width="14.109375" style="33" customWidth="1"/>
    <col min="15375" max="15375" width="10.44140625" style="33" bestFit="1" customWidth="1"/>
    <col min="15376" max="15616" width="10.33203125" style="33"/>
    <col min="15617" max="15617" width="48" style="33" customWidth="1"/>
    <col min="15618" max="15619" width="15.44140625" style="33" customWidth="1"/>
    <col min="15620" max="15620" width="5.109375" style="33" customWidth="1"/>
    <col min="15621" max="15621" width="15.21875" style="33" customWidth="1"/>
    <col min="15622" max="15622" width="1" style="33" customWidth="1"/>
    <col min="15623" max="15623" width="50.33203125" style="33" customWidth="1"/>
    <col min="15624" max="15625" width="15.44140625" style="33" customWidth="1"/>
    <col min="15626" max="15626" width="5.5546875" style="33" customWidth="1"/>
    <col min="15627" max="15627" width="15.21875" style="33" customWidth="1"/>
    <col min="15628" max="15628" width="10.33203125" style="33"/>
    <col min="15629" max="15629" width="13.88671875" style="33" customWidth="1"/>
    <col min="15630" max="15630" width="14.109375" style="33" customWidth="1"/>
    <col min="15631" max="15631" width="10.44140625" style="33" bestFit="1" customWidth="1"/>
    <col min="15632" max="15872" width="10.33203125" style="33"/>
    <col min="15873" max="15873" width="48" style="33" customWidth="1"/>
    <col min="15874" max="15875" width="15.44140625" style="33" customWidth="1"/>
    <col min="15876" max="15876" width="5.109375" style="33" customWidth="1"/>
    <col min="15877" max="15877" width="15.21875" style="33" customWidth="1"/>
    <col min="15878" max="15878" width="1" style="33" customWidth="1"/>
    <col min="15879" max="15879" width="50.33203125" style="33" customWidth="1"/>
    <col min="15880" max="15881" width="15.44140625" style="33" customWidth="1"/>
    <col min="15882" max="15882" width="5.5546875" style="33" customWidth="1"/>
    <col min="15883" max="15883" width="15.21875" style="33" customWidth="1"/>
    <col min="15884" max="15884" width="10.33203125" style="33"/>
    <col min="15885" max="15885" width="13.88671875" style="33" customWidth="1"/>
    <col min="15886" max="15886" width="14.109375" style="33" customWidth="1"/>
    <col min="15887" max="15887" width="10.44140625" style="33" bestFit="1" customWidth="1"/>
    <col min="15888" max="16128" width="10.33203125" style="33"/>
    <col min="16129" max="16129" width="48" style="33" customWidth="1"/>
    <col min="16130" max="16131" width="15.44140625" style="33" customWidth="1"/>
    <col min="16132" max="16132" width="5.109375" style="33" customWidth="1"/>
    <col min="16133" max="16133" width="15.21875" style="33" customWidth="1"/>
    <col min="16134" max="16134" width="1" style="33" customWidth="1"/>
    <col min="16135" max="16135" width="50.33203125" style="33" customWidth="1"/>
    <col min="16136" max="16137" width="15.44140625" style="33" customWidth="1"/>
    <col min="16138" max="16138" width="5.5546875" style="33" customWidth="1"/>
    <col min="16139" max="16139" width="15.21875" style="33" customWidth="1"/>
    <col min="16140" max="16140" width="10.33203125" style="33"/>
    <col min="16141" max="16141" width="13.88671875" style="33" customWidth="1"/>
    <col min="16142" max="16142" width="14.109375" style="33" customWidth="1"/>
    <col min="16143" max="16143" width="10.44140625" style="33" bestFit="1" customWidth="1"/>
    <col min="16144" max="16384" width="10.33203125" style="33"/>
  </cols>
  <sheetData>
    <row r="1" spans="1:18" s="22" customFormat="1" ht="18" customHeight="1">
      <c r="A1" s="108" t="s">
        <v>0</v>
      </c>
      <c r="B1" s="108"/>
      <c r="C1" s="108"/>
      <c r="D1" s="108"/>
      <c r="E1" s="108"/>
      <c r="F1" s="108"/>
      <c r="G1" s="108"/>
      <c r="H1" s="108"/>
      <c r="I1" s="108"/>
      <c r="J1" s="108"/>
      <c r="K1" s="108"/>
      <c r="M1" s="23"/>
      <c r="N1" s="24"/>
      <c r="O1" s="24"/>
      <c r="P1" s="24"/>
      <c r="Q1" s="24"/>
    </row>
    <row r="2" spans="1:18" s="22" customFormat="1" ht="17.399999999999999" hidden="1" customHeight="1">
      <c r="A2" s="108" t="s">
        <v>1</v>
      </c>
      <c r="B2" s="108"/>
      <c r="C2" s="108"/>
      <c r="D2" s="108"/>
      <c r="E2" s="108"/>
      <c r="F2" s="108"/>
      <c r="G2" s="108"/>
      <c r="H2" s="108"/>
      <c r="I2" s="108"/>
      <c r="J2" s="108"/>
      <c r="K2" s="108"/>
      <c r="M2" s="23"/>
      <c r="N2" s="24"/>
      <c r="O2" s="24"/>
      <c r="P2" s="24"/>
      <c r="Q2" s="24"/>
    </row>
    <row r="3" spans="1:18" s="22" customFormat="1" ht="18" customHeight="1">
      <c r="A3" s="109" t="s">
        <v>37</v>
      </c>
      <c r="B3" s="109"/>
      <c r="C3" s="109"/>
      <c r="D3" s="109"/>
      <c r="E3" s="109"/>
      <c r="F3" s="109"/>
      <c r="G3" s="109"/>
      <c r="H3" s="109"/>
      <c r="I3" s="109"/>
      <c r="J3" s="109"/>
      <c r="K3" s="109"/>
      <c r="M3" s="23"/>
      <c r="N3" s="24"/>
      <c r="O3" s="24"/>
      <c r="P3" s="24"/>
      <c r="Q3" s="24"/>
    </row>
    <row r="4" spans="1:18" s="22" customFormat="1" ht="18" customHeight="1">
      <c r="A4" s="109" t="s">
        <v>38</v>
      </c>
      <c r="B4" s="109"/>
      <c r="C4" s="109"/>
      <c r="D4" s="109"/>
      <c r="E4" s="109" t="s">
        <v>39</v>
      </c>
      <c r="F4" s="109"/>
      <c r="G4" s="109"/>
      <c r="H4" s="109"/>
      <c r="I4" s="109"/>
      <c r="J4" s="109"/>
      <c r="K4" s="109"/>
      <c r="M4" s="23"/>
      <c r="N4" s="24"/>
      <c r="O4" s="24"/>
      <c r="P4" s="24"/>
      <c r="Q4" s="24"/>
    </row>
    <row r="5" spans="1:18" s="22" customFormat="1" ht="18" customHeight="1">
      <c r="A5" s="108" t="s">
        <v>4</v>
      </c>
      <c r="B5" s="108"/>
      <c r="C5" s="108"/>
      <c r="D5" s="108"/>
      <c r="E5" s="108"/>
      <c r="F5" s="108"/>
      <c r="G5" s="108"/>
      <c r="H5" s="108"/>
      <c r="I5" s="108"/>
      <c r="J5" s="108"/>
      <c r="K5" s="108"/>
      <c r="M5" s="23"/>
      <c r="N5" s="24"/>
      <c r="O5" s="24"/>
      <c r="P5" s="24"/>
      <c r="Q5" s="24"/>
    </row>
    <row r="6" spans="1:18" ht="18">
      <c r="A6" s="26"/>
      <c r="B6" s="27"/>
      <c r="C6" s="25"/>
      <c r="D6" s="28"/>
      <c r="E6" s="26"/>
      <c r="F6" s="26"/>
      <c r="G6" s="29"/>
      <c r="H6" s="30"/>
      <c r="I6" s="31"/>
      <c r="J6" s="32"/>
      <c r="K6" s="31"/>
    </row>
    <row r="7" spans="1:18" ht="17.25" customHeight="1">
      <c r="A7" s="35" t="s">
        <v>40</v>
      </c>
      <c r="F7" s="37"/>
      <c r="G7" s="35" t="s">
        <v>41</v>
      </c>
      <c r="H7" s="38"/>
      <c r="I7" s="23"/>
      <c r="J7" s="39"/>
      <c r="K7" s="40"/>
    </row>
    <row r="8" spans="1:18" ht="15" customHeight="1">
      <c r="A8" s="35" t="s">
        <v>42</v>
      </c>
      <c r="B8" s="41"/>
      <c r="C8" s="41"/>
      <c r="D8" s="42" t="s">
        <v>6</v>
      </c>
      <c r="E8" s="41">
        <f>SUM(C9:C24)</f>
        <v>49050481.339999996</v>
      </c>
      <c r="F8" s="43"/>
      <c r="G8" s="35" t="s">
        <v>43</v>
      </c>
      <c r="H8" s="44"/>
      <c r="I8" s="41"/>
      <c r="J8" s="45" t="s">
        <v>6</v>
      </c>
      <c r="K8" s="46">
        <f>SUM(I9:I22)</f>
        <v>24641639.399999995</v>
      </c>
    </row>
    <row r="9" spans="1:18" ht="16.2" customHeight="1">
      <c r="A9" s="47" t="s">
        <v>44</v>
      </c>
      <c r="B9" s="46"/>
      <c r="C9" s="46">
        <f>SUM(B10:B11)</f>
        <v>5399406.1500000004</v>
      </c>
      <c r="D9" s="45"/>
      <c r="E9" s="48"/>
      <c r="F9" s="49"/>
      <c r="G9" s="47" t="s">
        <v>45</v>
      </c>
      <c r="H9" s="46"/>
      <c r="I9" s="46">
        <f>SUM(H10:H13)</f>
        <v>19844938.859999996</v>
      </c>
      <c r="J9" s="45"/>
      <c r="K9" s="46"/>
      <c r="O9" s="50"/>
    </row>
    <row r="10" spans="1:18" ht="16.2" customHeight="1">
      <c r="A10" s="47" t="s">
        <v>46</v>
      </c>
      <c r="B10" s="51">
        <v>1759316.74</v>
      </c>
      <c r="C10" s="46"/>
      <c r="D10" s="45"/>
      <c r="E10" s="48"/>
      <c r="F10" s="49"/>
      <c r="G10" s="47" t="s">
        <v>47</v>
      </c>
      <c r="H10" s="52">
        <v>2954580.76</v>
      </c>
      <c r="I10" s="53"/>
      <c r="J10" s="54"/>
      <c r="K10" s="53"/>
    </row>
    <row r="11" spans="1:18" ht="16.2" customHeight="1">
      <c r="A11" s="47" t="s">
        <v>48</v>
      </c>
      <c r="B11" s="51">
        <v>3640089.41</v>
      </c>
      <c r="C11" s="46"/>
      <c r="D11" s="45"/>
      <c r="E11" s="48"/>
      <c r="F11" s="49"/>
      <c r="G11" s="47" t="s">
        <v>49</v>
      </c>
      <c r="H11" s="52">
        <v>16042283.539999999</v>
      </c>
      <c r="I11" s="53"/>
      <c r="J11" s="54"/>
      <c r="K11" s="53"/>
    </row>
    <row r="12" spans="1:18" ht="16.2" customHeight="1">
      <c r="A12" s="47" t="s">
        <v>50</v>
      </c>
      <c r="B12" s="53"/>
      <c r="C12" s="46">
        <f>SUM(B13)</f>
        <v>246671.33</v>
      </c>
      <c r="D12" s="54"/>
      <c r="E12" s="53"/>
      <c r="G12" s="47" t="s">
        <v>51</v>
      </c>
      <c r="H12" s="52">
        <v>996.66</v>
      </c>
      <c r="R12" s="55"/>
    </row>
    <row r="13" spans="1:18" ht="16.2" customHeight="1">
      <c r="A13" s="47" t="s">
        <v>52</v>
      </c>
      <c r="B13" s="56">
        <v>246671.33</v>
      </c>
      <c r="C13" s="53"/>
      <c r="D13" s="54"/>
      <c r="E13" s="53"/>
      <c r="G13" s="47" t="s">
        <v>53</v>
      </c>
      <c r="H13" s="57">
        <v>847077.9</v>
      </c>
      <c r="I13" s="53"/>
      <c r="J13" s="54"/>
      <c r="K13" s="53"/>
    </row>
    <row r="14" spans="1:18" ht="16.2" customHeight="1">
      <c r="A14" s="47" t="s">
        <v>54</v>
      </c>
      <c r="B14" s="53"/>
      <c r="C14" s="46">
        <f>+B15</f>
        <v>7662.36</v>
      </c>
      <c r="D14" s="54"/>
      <c r="E14" s="53"/>
      <c r="F14" s="49"/>
      <c r="G14" s="47" t="s">
        <v>55</v>
      </c>
      <c r="H14" s="46"/>
      <c r="I14" s="46">
        <f>SUM(H15)</f>
        <v>2192193.4</v>
      </c>
      <c r="J14" s="45"/>
      <c r="K14" s="46"/>
    </row>
    <row r="15" spans="1:18" ht="16.2" customHeight="1">
      <c r="A15" s="47" t="s">
        <v>56</v>
      </c>
      <c r="B15" s="58">
        <v>7662.36</v>
      </c>
      <c r="C15" s="51"/>
      <c r="D15" s="51"/>
      <c r="E15" s="51"/>
      <c r="F15" s="43"/>
      <c r="G15" s="47" t="s">
        <v>57</v>
      </c>
      <c r="H15" s="56">
        <v>2192193.4</v>
      </c>
      <c r="I15" s="46"/>
      <c r="J15" s="45"/>
      <c r="K15" s="46"/>
    </row>
    <row r="16" spans="1:18" s="34" customFormat="1" ht="16.2" customHeight="1">
      <c r="A16" s="47" t="s">
        <v>58</v>
      </c>
      <c r="B16" s="51"/>
      <c r="C16" s="59">
        <f>SUM(B17:B21)</f>
        <v>43013437.489999995</v>
      </c>
      <c r="D16" s="60"/>
      <c r="E16" s="61"/>
      <c r="F16" s="49"/>
      <c r="G16" s="47" t="s">
        <v>59</v>
      </c>
      <c r="H16" s="46"/>
      <c r="I16" s="59">
        <f>SUM(H17:H19)</f>
        <v>1925235.7999999998</v>
      </c>
      <c r="J16" s="45"/>
      <c r="K16" s="46"/>
      <c r="L16" s="33"/>
      <c r="M16" s="23"/>
    </row>
    <row r="17" spans="1:15" s="34" customFormat="1" ht="16.2" customHeight="1">
      <c r="A17" s="47" t="s">
        <v>60</v>
      </c>
      <c r="B17" s="46">
        <v>42910212.869999997</v>
      </c>
      <c r="C17" s="59"/>
      <c r="D17" s="60"/>
      <c r="E17" s="61"/>
      <c r="F17" s="62"/>
      <c r="G17" s="47" t="s">
        <v>61</v>
      </c>
      <c r="H17" s="46">
        <v>532434.51</v>
      </c>
      <c r="I17" s="59"/>
      <c r="J17" s="54"/>
      <c r="K17" s="59"/>
      <c r="L17" s="33"/>
      <c r="M17" s="23"/>
    </row>
    <row r="18" spans="1:15" s="34" customFormat="1" ht="16.2" customHeight="1">
      <c r="A18" s="47" t="s">
        <v>62</v>
      </c>
      <c r="B18" s="51">
        <v>903128.49</v>
      </c>
      <c r="C18" s="53"/>
      <c r="D18" s="60"/>
      <c r="E18" s="61"/>
      <c r="F18" s="33"/>
      <c r="G18" s="47" t="s">
        <v>63</v>
      </c>
      <c r="H18" s="46">
        <v>1319083.8999999999</v>
      </c>
      <c r="I18" s="46"/>
      <c r="J18" s="45"/>
      <c r="K18" s="59"/>
      <c r="L18" s="33"/>
      <c r="M18" s="23"/>
      <c r="N18" s="63"/>
    </row>
    <row r="19" spans="1:15" s="34" customFormat="1" ht="16.2" customHeight="1">
      <c r="A19" s="47" t="s">
        <v>64</v>
      </c>
      <c r="B19" s="46">
        <v>439474.23</v>
      </c>
      <c r="C19" s="46"/>
      <c r="D19" s="64"/>
      <c r="E19" s="65"/>
      <c r="F19" s="62"/>
      <c r="G19" s="47" t="s">
        <v>65</v>
      </c>
      <c r="H19" s="56">
        <v>73717.39</v>
      </c>
      <c r="I19" s="46"/>
      <c r="J19" s="45"/>
      <c r="K19" s="59"/>
      <c r="L19" s="33"/>
      <c r="M19" s="66"/>
      <c r="N19" s="66"/>
    </row>
    <row r="20" spans="1:15" s="34" customFormat="1" ht="16.2" customHeight="1">
      <c r="A20" s="47" t="s">
        <v>66</v>
      </c>
      <c r="B20" s="59">
        <v>49904.42</v>
      </c>
      <c r="C20" s="46"/>
      <c r="D20" s="45"/>
      <c r="E20" s="48"/>
      <c r="F20" s="43"/>
      <c r="G20" s="47" t="s">
        <v>67</v>
      </c>
      <c r="H20" s="53"/>
      <c r="I20" s="46">
        <f>SUM(H21)</f>
        <v>614508.93000000005</v>
      </c>
      <c r="J20" s="54"/>
      <c r="K20" s="53"/>
      <c r="L20" s="33"/>
      <c r="M20" s="66"/>
    </row>
    <row r="21" spans="1:15" s="34" customFormat="1" ht="16.2" customHeight="1">
      <c r="A21" s="47" t="s">
        <v>68</v>
      </c>
      <c r="B21" s="56">
        <v>-1289282.52</v>
      </c>
      <c r="C21" s="59"/>
      <c r="D21" s="54"/>
      <c r="E21" s="53"/>
      <c r="F21" s="49"/>
      <c r="G21" s="47" t="s">
        <v>69</v>
      </c>
      <c r="H21" s="56">
        <v>614508.93000000005</v>
      </c>
      <c r="I21" s="53"/>
      <c r="J21" s="54"/>
      <c r="K21" s="53"/>
      <c r="L21" s="33"/>
      <c r="M21" s="23"/>
    </row>
    <row r="22" spans="1:15" s="34" customFormat="1" ht="16.2" customHeight="1">
      <c r="A22" s="47" t="s">
        <v>70</v>
      </c>
      <c r="B22" s="46"/>
      <c r="C22" s="46">
        <f>+B23</f>
        <v>270635.89</v>
      </c>
      <c r="D22" s="45"/>
      <c r="E22" s="48"/>
      <c r="F22" s="67"/>
      <c r="G22" s="47" t="s">
        <v>71</v>
      </c>
      <c r="H22" s="46"/>
      <c r="I22" s="56">
        <f>SUM(H23)</f>
        <v>64762.41</v>
      </c>
      <c r="J22" s="59"/>
      <c r="K22" s="46"/>
      <c r="L22" s="33"/>
      <c r="M22" s="23"/>
    </row>
    <row r="23" spans="1:15" s="34" customFormat="1" ht="16.2" customHeight="1">
      <c r="A23" s="47" t="s">
        <v>72</v>
      </c>
      <c r="B23" s="56">
        <v>270635.89</v>
      </c>
      <c r="C23" s="59"/>
      <c r="D23" s="45"/>
      <c r="E23" s="48"/>
      <c r="F23" s="49"/>
      <c r="G23" s="47" t="s">
        <v>73</v>
      </c>
      <c r="H23" s="56">
        <v>64762.41</v>
      </c>
      <c r="I23" s="46"/>
      <c r="J23" s="45"/>
      <c r="K23" s="46"/>
      <c r="L23" s="33"/>
      <c r="M23" s="23"/>
    </row>
    <row r="24" spans="1:15" s="34" customFormat="1" ht="17.399999999999999" customHeight="1">
      <c r="A24" s="47" t="s">
        <v>74</v>
      </c>
      <c r="B24" s="46"/>
      <c r="C24" s="56">
        <f>SUM(B25)</f>
        <v>112668.12</v>
      </c>
      <c r="D24" s="59"/>
      <c r="E24" s="59"/>
      <c r="F24" s="43"/>
      <c r="G24" s="68" t="s">
        <v>75</v>
      </c>
      <c r="H24" s="41"/>
      <c r="I24" s="41"/>
      <c r="J24" s="45" t="s">
        <v>6</v>
      </c>
      <c r="K24" s="56">
        <f>SUM(I25:I30)</f>
        <v>25778766.780000001</v>
      </c>
      <c r="L24" s="33"/>
      <c r="M24" s="23"/>
    </row>
    <row r="25" spans="1:15" s="34" customFormat="1" ht="17.399999999999999" customHeight="1">
      <c r="A25" s="47" t="s">
        <v>76</v>
      </c>
      <c r="B25" s="56">
        <v>112668.12</v>
      </c>
      <c r="C25" s="46"/>
      <c r="D25" s="59"/>
      <c r="E25" s="59"/>
      <c r="F25" s="49"/>
      <c r="G25" s="47" t="s">
        <v>77</v>
      </c>
      <c r="H25" s="53"/>
      <c r="I25" s="46">
        <f>SUM(H26:H27)</f>
        <v>25678711.920000002</v>
      </c>
      <c r="J25" s="54"/>
      <c r="K25" s="53"/>
      <c r="L25" s="33"/>
      <c r="M25" s="23"/>
    </row>
    <row r="26" spans="1:15" s="34" customFormat="1" ht="17.399999999999999" customHeight="1">
      <c r="A26" s="69" t="s">
        <v>78</v>
      </c>
      <c r="B26" s="46"/>
      <c r="C26" s="46"/>
      <c r="D26" s="45" t="s">
        <v>6</v>
      </c>
      <c r="E26" s="56">
        <f>SUM(C27:C38)</f>
        <v>17054763.370000001</v>
      </c>
      <c r="F26" s="43"/>
      <c r="G26" s="47" t="s">
        <v>47</v>
      </c>
      <c r="H26" s="46">
        <v>23928711.920000002</v>
      </c>
      <c r="I26" s="53"/>
      <c r="J26" s="54"/>
      <c r="K26" s="53"/>
      <c r="L26" s="33"/>
      <c r="M26" s="23"/>
    </row>
    <row r="27" spans="1:15" s="34" customFormat="1" ht="17.399999999999999" customHeight="1">
      <c r="A27" s="47" t="s">
        <v>79</v>
      </c>
      <c r="B27" s="46"/>
      <c r="C27" s="46">
        <f>SUM(B28:B28)</f>
        <v>11816994.84</v>
      </c>
      <c r="D27" s="45"/>
      <c r="E27" s="53"/>
      <c r="F27" s="49"/>
      <c r="G27" s="47" t="s">
        <v>80</v>
      </c>
      <c r="H27" s="56">
        <v>1750000</v>
      </c>
      <c r="L27" s="33"/>
      <c r="M27" s="23"/>
    </row>
    <row r="28" spans="1:15" s="34" customFormat="1" ht="17.399999999999999" customHeight="1">
      <c r="A28" s="47" t="s">
        <v>81</v>
      </c>
      <c r="B28" s="56">
        <v>11816994.84</v>
      </c>
      <c r="C28" s="46"/>
      <c r="D28" s="45"/>
      <c r="E28" s="53"/>
      <c r="F28" s="43"/>
      <c r="G28" s="47" t="s">
        <v>82</v>
      </c>
      <c r="H28" s="59"/>
      <c r="I28" s="59">
        <f>SUM(H29)</f>
        <v>17482.72</v>
      </c>
      <c r="J28" s="59"/>
      <c r="K28" s="59"/>
      <c r="L28" s="33"/>
      <c r="M28" s="23"/>
    </row>
    <row r="29" spans="1:15" s="34" customFormat="1" ht="17.399999999999999" customHeight="1">
      <c r="A29" s="47" t="s">
        <v>83</v>
      </c>
      <c r="B29" s="46"/>
      <c r="C29" s="46">
        <f>SUM(B30:B32)</f>
        <v>2553047.9400000004</v>
      </c>
      <c r="D29" s="45"/>
      <c r="E29" s="53"/>
      <c r="F29" s="49"/>
      <c r="G29" s="47" t="s">
        <v>69</v>
      </c>
      <c r="H29" s="46">
        <v>17482.72</v>
      </c>
      <c r="I29" s="53"/>
      <c r="J29" s="54"/>
      <c r="K29" s="53"/>
      <c r="L29" s="33"/>
      <c r="M29" s="66"/>
      <c r="N29" s="55"/>
      <c r="O29" s="55"/>
    </row>
    <row r="30" spans="1:15" s="34" customFormat="1" ht="17.399999999999999" customHeight="1">
      <c r="A30" s="47" t="s">
        <v>84</v>
      </c>
      <c r="B30" s="46">
        <v>2185236.31</v>
      </c>
      <c r="C30" s="53"/>
      <c r="D30" s="54"/>
      <c r="E30" s="59"/>
      <c r="F30" s="43"/>
      <c r="G30" s="47" t="s">
        <v>85</v>
      </c>
      <c r="H30" s="46"/>
      <c r="I30" s="56">
        <f>SUM(H31)</f>
        <v>82572.14</v>
      </c>
      <c r="J30" s="45"/>
      <c r="K30" s="46"/>
      <c r="L30" s="33"/>
      <c r="M30" s="66"/>
      <c r="N30" s="66"/>
      <c r="O30" s="55"/>
    </row>
    <row r="31" spans="1:15" s="34" customFormat="1" ht="17.399999999999999" customHeight="1">
      <c r="A31" s="47" t="s">
        <v>86</v>
      </c>
      <c r="B31" s="46">
        <v>2178467.77</v>
      </c>
      <c r="C31" s="46"/>
      <c r="D31" s="45"/>
      <c r="E31" s="61"/>
      <c r="F31" s="49"/>
      <c r="G31" s="70" t="s">
        <v>87</v>
      </c>
      <c r="H31" s="56">
        <v>82572.14</v>
      </c>
      <c r="I31" s="59"/>
      <c r="J31" s="45"/>
      <c r="K31" s="46"/>
      <c r="L31" s="33"/>
      <c r="M31" s="66"/>
      <c r="N31" s="55"/>
      <c r="O31" s="55"/>
    </row>
    <row r="32" spans="1:15" s="34" customFormat="1" ht="17.399999999999999" customHeight="1">
      <c r="A32" s="47" t="s">
        <v>88</v>
      </c>
      <c r="B32" s="56">
        <v>-1810656.14</v>
      </c>
      <c r="C32" s="46"/>
      <c r="D32" s="45"/>
      <c r="E32" s="48"/>
      <c r="F32" s="43"/>
      <c r="G32" s="68" t="s">
        <v>89</v>
      </c>
      <c r="H32" s="24"/>
      <c r="I32" s="24"/>
      <c r="J32" s="45" t="s">
        <v>6</v>
      </c>
      <c r="K32" s="46">
        <f>SUM(K8:K24)</f>
        <v>50420406.179999992</v>
      </c>
      <c r="L32" s="33"/>
      <c r="M32" s="66"/>
      <c r="N32" s="55"/>
      <c r="O32" s="55"/>
    </row>
    <row r="33" spans="1:16" s="34" customFormat="1" ht="17.399999999999999" customHeight="1">
      <c r="A33" s="47" t="s">
        <v>90</v>
      </c>
      <c r="B33" s="46"/>
      <c r="C33" s="46">
        <f>SUM(B34)</f>
        <v>24249.09</v>
      </c>
      <c r="D33" s="54"/>
      <c r="E33" s="53"/>
      <c r="F33" s="43"/>
      <c r="G33" s="68" t="s">
        <v>91</v>
      </c>
      <c r="H33" s="24"/>
      <c r="I33" s="41"/>
      <c r="J33" s="45" t="s">
        <v>6</v>
      </c>
      <c r="K33" s="46">
        <f>SUM(I34:I37)</f>
        <v>15684838.529999999</v>
      </c>
      <c r="L33" s="33"/>
      <c r="M33" s="66"/>
      <c r="N33" s="55"/>
      <c r="O33" s="55"/>
    </row>
    <row r="34" spans="1:16" s="34" customFormat="1" ht="17.399999999999999" customHeight="1">
      <c r="A34" s="47" t="s">
        <v>92</v>
      </c>
      <c r="B34" s="56">
        <v>24249.09</v>
      </c>
      <c r="C34" s="46"/>
      <c r="D34" s="54"/>
      <c r="E34" s="53"/>
      <c r="F34" s="49"/>
      <c r="G34" s="47" t="s">
        <v>93</v>
      </c>
      <c r="H34" s="46"/>
      <c r="I34" s="46">
        <f>SUM(H35:H36)</f>
        <v>11249953.779999999</v>
      </c>
      <c r="J34" s="45"/>
      <c r="K34" s="46"/>
      <c r="L34" s="33"/>
      <c r="M34" s="66"/>
      <c r="N34" s="55"/>
      <c r="O34" s="55"/>
    </row>
    <row r="35" spans="1:16" s="34" customFormat="1" ht="17.399999999999999" customHeight="1">
      <c r="A35" s="47" t="s">
        <v>94</v>
      </c>
      <c r="B35" s="46"/>
      <c r="C35" s="46">
        <f>SUM(B36:B37)</f>
        <v>2474823.8099999996</v>
      </c>
      <c r="D35" s="54"/>
      <c r="E35" s="53"/>
      <c r="F35" s="49"/>
      <c r="G35" s="47" t="s">
        <v>95</v>
      </c>
      <c r="H35" s="46">
        <v>9375020</v>
      </c>
      <c r="I35" s="46"/>
      <c r="J35" s="54"/>
      <c r="K35" s="46"/>
      <c r="L35" s="33"/>
      <c r="M35" s="66"/>
      <c r="N35" s="55"/>
      <c r="O35" s="55"/>
    </row>
    <row r="36" spans="1:16" s="34" customFormat="1" ht="17.399999999999999" customHeight="1">
      <c r="A36" s="47" t="s">
        <v>96</v>
      </c>
      <c r="B36" s="46">
        <v>3142581.82</v>
      </c>
      <c r="C36" s="46"/>
      <c r="D36" s="45"/>
      <c r="E36" s="48"/>
      <c r="F36" s="49"/>
      <c r="G36" s="47" t="s">
        <v>97</v>
      </c>
      <c r="H36" s="71">
        <f>1610180+264753.78</f>
        <v>1874933.78</v>
      </c>
      <c r="I36" s="46"/>
      <c r="J36" s="45"/>
      <c r="K36" s="46"/>
      <c r="L36" s="33"/>
      <c r="M36" s="66"/>
      <c r="N36" s="66"/>
      <c r="O36" s="66"/>
      <c r="P36" s="66"/>
    </row>
    <row r="37" spans="1:16" s="34" customFormat="1" ht="17.399999999999999" customHeight="1">
      <c r="A37" s="47" t="s">
        <v>98</v>
      </c>
      <c r="B37" s="56">
        <v>-667758.01</v>
      </c>
      <c r="C37" s="46"/>
      <c r="D37" s="45"/>
      <c r="E37" s="48"/>
      <c r="F37" s="43"/>
      <c r="G37" s="47" t="s">
        <v>99</v>
      </c>
      <c r="H37" s="46"/>
      <c r="I37" s="71">
        <f>SUM(H38:H39)</f>
        <v>4434884.75</v>
      </c>
      <c r="J37" s="45"/>
      <c r="K37" s="46"/>
      <c r="L37" s="33"/>
      <c r="M37" s="23"/>
    </row>
    <row r="38" spans="1:16" s="34" customFormat="1" ht="17.399999999999999" customHeight="1">
      <c r="A38" s="47" t="s">
        <v>100</v>
      </c>
      <c r="B38" s="59"/>
      <c r="C38" s="71">
        <f>SUM(B39)</f>
        <v>185647.69</v>
      </c>
      <c r="D38" s="72"/>
      <c r="E38" s="53"/>
      <c r="F38" s="43"/>
      <c r="G38" s="47" t="s">
        <v>101</v>
      </c>
      <c r="H38" s="46">
        <v>2187501.84</v>
      </c>
      <c r="I38" s="46"/>
      <c r="J38" s="59"/>
      <c r="K38" s="59"/>
      <c r="L38" s="33"/>
      <c r="M38" s="66"/>
      <c r="N38" s="55"/>
    </row>
    <row r="39" spans="1:16" s="34" customFormat="1" ht="17.399999999999999" customHeight="1">
      <c r="A39" s="47" t="s">
        <v>102</v>
      </c>
      <c r="B39" s="56">
        <v>185647.69</v>
      </c>
      <c r="C39" s="59"/>
      <c r="D39" s="54"/>
      <c r="E39" s="53"/>
      <c r="F39" s="49"/>
      <c r="G39" s="47" t="s">
        <v>103</v>
      </c>
      <c r="H39" s="71">
        <v>2247382.91</v>
      </c>
      <c r="I39" s="59"/>
      <c r="J39" s="59"/>
      <c r="K39" s="59"/>
      <c r="L39" s="33"/>
      <c r="M39" s="66"/>
      <c r="N39" s="55"/>
    </row>
    <row r="40" spans="1:16" s="34" customFormat="1" ht="17.399999999999999" customHeight="1" thickBot="1">
      <c r="A40" s="68" t="s">
        <v>104</v>
      </c>
      <c r="B40" s="73"/>
      <c r="C40" s="73"/>
      <c r="D40" s="42" t="s">
        <v>6</v>
      </c>
      <c r="E40" s="74">
        <f>SUM(E8:E39)</f>
        <v>66105244.709999993</v>
      </c>
      <c r="G40" s="75" t="s">
        <v>105</v>
      </c>
      <c r="H40" s="76"/>
      <c r="I40" s="77"/>
      <c r="J40" s="78" t="s">
        <v>6</v>
      </c>
      <c r="K40" s="79">
        <f>SUM(K32:K33)</f>
        <v>66105244.709999993</v>
      </c>
      <c r="L40" s="33"/>
      <c r="M40" s="66"/>
      <c r="N40" s="55"/>
    </row>
    <row r="41" spans="1:16" s="34" customFormat="1" ht="20.399999999999999" customHeight="1" thickTop="1">
      <c r="F41" s="80"/>
      <c r="G41" s="81"/>
      <c r="H41" s="82"/>
      <c r="I41" s="83">
        <f>+E40-K40</f>
        <v>0</v>
      </c>
      <c r="J41" s="84"/>
      <c r="K41" s="85"/>
      <c r="L41" s="33"/>
      <c r="M41" s="66"/>
      <c r="N41" s="55"/>
    </row>
    <row r="42" spans="1:16" s="34" customFormat="1" ht="12.75" customHeight="1">
      <c r="A42" s="33"/>
      <c r="B42" s="86"/>
      <c r="C42" s="66"/>
      <c r="D42" s="87"/>
      <c r="E42" s="66"/>
      <c r="F42" s="80"/>
      <c r="L42" s="33"/>
      <c r="M42" s="66"/>
      <c r="N42" s="55"/>
    </row>
    <row r="43" spans="1:16" s="34" customFormat="1" ht="12.75" customHeight="1">
      <c r="A43" s="33"/>
      <c r="B43" s="88"/>
      <c r="C43" s="55"/>
      <c r="D43" s="89"/>
      <c r="E43" s="55"/>
      <c r="F43" s="80"/>
      <c r="G43" s="81"/>
      <c r="H43" s="90"/>
      <c r="I43" s="91"/>
      <c r="J43" s="84"/>
      <c r="K43" s="85"/>
      <c r="L43" s="33"/>
      <c r="M43" s="66"/>
      <c r="N43" s="55"/>
    </row>
    <row r="44" spans="1:16" s="34" customFormat="1" ht="12.75" customHeight="1">
      <c r="A44" s="33"/>
      <c r="B44" s="88"/>
      <c r="C44" s="55"/>
      <c r="D44" s="89"/>
      <c r="E44" s="55"/>
      <c r="F44" s="80"/>
      <c r="G44" s="81"/>
      <c r="H44" s="82"/>
      <c r="I44" s="85"/>
      <c r="J44" s="84"/>
      <c r="K44" s="85"/>
      <c r="L44" s="33"/>
      <c r="M44" s="66"/>
      <c r="N44" s="55"/>
    </row>
    <row r="45" spans="1:16" s="34" customFormat="1" ht="12.75" customHeight="1">
      <c r="A45" s="33"/>
      <c r="B45" s="88"/>
      <c r="C45" s="55"/>
      <c r="D45" s="89"/>
      <c r="E45" s="55"/>
      <c r="F45" s="80"/>
      <c r="G45" s="81"/>
      <c r="H45" s="82"/>
      <c r="I45" s="85"/>
      <c r="J45" s="84"/>
      <c r="K45" s="85"/>
      <c r="L45" s="33"/>
      <c r="M45" s="66"/>
      <c r="N45" s="55"/>
    </row>
    <row r="46" spans="1:16" s="34" customFormat="1" ht="12.75" customHeight="1">
      <c r="A46" s="92"/>
      <c r="B46" s="93"/>
      <c r="C46" s="55"/>
      <c r="D46" s="89"/>
      <c r="E46" s="55"/>
      <c r="F46" s="49"/>
      <c r="G46" s="94"/>
      <c r="H46" s="95"/>
      <c r="I46" s="94"/>
      <c r="J46" s="96"/>
      <c r="K46" s="97"/>
      <c r="L46" s="33"/>
      <c r="M46" s="66"/>
      <c r="N46" s="55"/>
    </row>
    <row r="47" spans="1:16" s="34" customFormat="1" ht="12.75" customHeight="1">
      <c r="A47" s="92"/>
      <c r="B47" s="98"/>
      <c r="C47" s="55"/>
      <c r="D47" s="89"/>
      <c r="E47" s="55"/>
      <c r="F47" s="43"/>
      <c r="G47" s="94"/>
      <c r="H47" s="95"/>
      <c r="I47" s="94"/>
      <c r="J47" s="96"/>
      <c r="K47" s="97"/>
      <c r="L47" s="33"/>
      <c r="M47" s="66"/>
    </row>
    <row r="48" spans="1:16" s="34" customFormat="1" ht="12.75" customHeight="1">
      <c r="A48" s="92"/>
      <c r="B48" s="98"/>
      <c r="C48" s="33"/>
      <c r="D48" s="36"/>
      <c r="E48" s="33"/>
      <c r="F48" s="49"/>
      <c r="G48" s="33"/>
      <c r="H48" s="99"/>
      <c r="I48" s="33"/>
      <c r="J48" s="36"/>
      <c r="K48" s="33"/>
      <c r="L48" s="33"/>
      <c r="M48" s="23"/>
    </row>
    <row r="49" spans="1:13" s="34" customFormat="1" ht="12.75" customHeight="1">
      <c r="A49" s="100"/>
      <c r="C49" s="106"/>
      <c r="D49" s="106"/>
      <c r="E49" s="106"/>
      <c r="F49" s="106"/>
      <c r="G49" s="106"/>
      <c r="H49" s="106"/>
      <c r="I49" s="106"/>
      <c r="J49" s="106"/>
      <c r="K49" s="33"/>
      <c r="L49" s="33"/>
      <c r="M49" s="23"/>
    </row>
    <row r="50" spans="1:13" s="34" customFormat="1" ht="12.75" customHeight="1">
      <c r="A50" s="100"/>
      <c r="C50" s="106"/>
      <c r="D50" s="106"/>
      <c r="E50" s="106"/>
      <c r="F50" s="106"/>
      <c r="G50" s="106"/>
      <c r="H50" s="107"/>
      <c r="I50" s="107"/>
      <c r="J50" s="107"/>
      <c r="K50" s="33"/>
      <c r="L50" s="33"/>
      <c r="M50" s="23"/>
    </row>
    <row r="51" spans="1:13" s="34" customFormat="1" ht="12.75" customHeight="1">
      <c r="A51" s="101"/>
      <c r="B51" s="98"/>
      <c r="C51" s="33"/>
      <c r="D51" s="36"/>
      <c r="E51" s="33"/>
      <c r="F51" s="43"/>
      <c r="G51" s="33"/>
      <c r="H51" s="33"/>
      <c r="I51" s="33"/>
      <c r="J51" s="36"/>
      <c r="K51" s="33"/>
      <c r="L51" s="33"/>
      <c r="M51" s="23"/>
    </row>
    <row r="52" spans="1:13" s="34" customFormat="1" ht="12.75" customHeight="1">
      <c r="A52" s="101"/>
      <c r="B52" s="98"/>
      <c r="C52" s="33"/>
      <c r="D52" s="36"/>
      <c r="E52" s="33"/>
      <c r="F52" s="49"/>
      <c r="H52" s="33"/>
      <c r="I52" s="33"/>
      <c r="J52" s="36"/>
      <c r="K52" s="33"/>
      <c r="L52" s="33"/>
      <c r="M52" s="23"/>
    </row>
    <row r="53" spans="1:13" s="34" customFormat="1" ht="12.75" customHeight="1">
      <c r="A53" s="92"/>
      <c r="B53" s="33"/>
      <c r="C53" s="98"/>
      <c r="D53" s="102"/>
      <c r="E53" s="33"/>
      <c r="F53" s="49"/>
      <c r="G53" s="33"/>
      <c r="H53" s="33"/>
      <c r="I53" s="33"/>
      <c r="J53" s="36"/>
      <c r="K53" s="33"/>
      <c r="L53" s="33"/>
      <c r="M53" s="23"/>
    </row>
    <row r="54" spans="1:13" s="34" customFormat="1" ht="15" customHeight="1">
      <c r="A54" s="92"/>
      <c r="B54" s="98"/>
      <c r="C54" s="33"/>
      <c r="D54" s="36"/>
      <c r="E54" s="33"/>
      <c r="F54" s="43"/>
      <c r="G54" s="33"/>
      <c r="H54" s="33"/>
      <c r="I54" s="33"/>
      <c r="J54" s="36"/>
      <c r="K54" s="33"/>
      <c r="L54" s="33"/>
      <c r="M54" s="23"/>
    </row>
    <row r="55" spans="1:13" s="34" customFormat="1" ht="12.75" customHeight="1">
      <c r="B55" s="106"/>
      <c r="C55" s="106"/>
      <c r="D55" s="36"/>
      <c r="F55" s="49"/>
      <c r="G55" s="106"/>
      <c r="H55" s="106"/>
      <c r="I55" s="33"/>
      <c r="J55" s="36"/>
      <c r="K55" s="33"/>
      <c r="L55" s="33"/>
      <c r="M55" s="23"/>
    </row>
    <row r="56" spans="1:13" s="34" customFormat="1">
      <c r="B56" s="106"/>
      <c r="C56" s="106"/>
      <c r="D56" s="36"/>
      <c r="F56" s="33"/>
      <c r="G56" s="107"/>
      <c r="H56" s="107"/>
      <c r="I56" s="33"/>
      <c r="J56" s="36"/>
      <c r="K56" s="33"/>
      <c r="L56" s="33"/>
      <c r="M56" s="23"/>
    </row>
    <row r="57" spans="1:13" s="34" customFormat="1">
      <c r="B57" s="106"/>
      <c r="C57" s="106"/>
      <c r="D57" s="36"/>
      <c r="E57" s="33"/>
      <c r="F57" s="33"/>
      <c r="G57" s="33"/>
      <c r="H57" s="33"/>
      <c r="I57" s="33"/>
      <c r="J57" s="36"/>
      <c r="K57" s="33"/>
      <c r="L57" s="33"/>
      <c r="M57" s="23"/>
    </row>
    <row r="59" spans="1:13">
      <c r="I59" s="99"/>
      <c r="J59" s="103"/>
      <c r="K59" s="99"/>
    </row>
    <row r="60" spans="1:13">
      <c r="I60" s="99"/>
      <c r="J60" s="103"/>
      <c r="K60" s="99"/>
    </row>
    <row r="61" spans="1:13">
      <c r="I61" s="99"/>
      <c r="J61" s="103"/>
      <c r="K61" s="99"/>
    </row>
    <row r="62" spans="1:13">
      <c r="I62" s="99"/>
      <c r="J62" s="103"/>
      <c r="K62" s="99"/>
    </row>
    <row r="63" spans="1:13">
      <c r="I63" s="99"/>
      <c r="J63" s="103"/>
      <c r="K63" s="99"/>
    </row>
    <row r="64" spans="1:13">
      <c r="I64" s="99"/>
      <c r="J64" s="103"/>
      <c r="K64" s="99"/>
    </row>
  </sheetData>
  <mergeCells count="14">
    <mergeCell ref="C49:G49"/>
    <mergeCell ref="H49:J49"/>
    <mergeCell ref="A1:K1"/>
    <mergeCell ref="A2:K2"/>
    <mergeCell ref="A3:K3"/>
    <mergeCell ref="A4:K4"/>
    <mergeCell ref="A5:K5"/>
    <mergeCell ref="B57:C57"/>
    <mergeCell ref="C50:G50"/>
    <mergeCell ref="H50:J50"/>
    <mergeCell ref="B55:C55"/>
    <mergeCell ref="G55:H55"/>
    <mergeCell ref="B56:C56"/>
    <mergeCell ref="G56:H56"/>
  </mergeCells>
  <pageMargins left="0.59055118110236227" right="0.19685039370078741" top="0.51181102362204722" bottom="0.55118110236220474" header="0.31496062992125984" footer="0.31496062992125984"/>
  <pageSetup scale="64" orientation="landscape" r:id="rId1"/>
  <headerFooter alignWithMargins="0"/>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106680</xdr:colOff>
                <xdr:row>0</xdr:row>
                <xdr:rowOff>83820</xdr:rowOff>
              </from>
              <to>
                <xdr:col>0</xdr:col>
                <xdr:colOff>1348740</xdr:colOff>
                <xdr:row>5</xdr:row>
                <xdr:rowOff>7620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vt:lpstr>
      <vt:lpstr>ESF_DIC</vt:lpstr>
      <vt:lpstr>ER!Área_de_impresión</vt:lpstr>
      <vt:lpstr>ESF_DIC!Área_de_impresión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Margarita Gabriela Fernandez</cp:lastModifiedBy>
  <dcterms:created xsi:type="dcterms:W3CDTF">2026-01-19T21:26:03Z</dcterms:created>
  <dcterms:modified xsi:type="dcterms:W3CDTF">2026-01-27T22:36:52Z</dcterms:modified>
</cp:coreProperties>
</file>