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optimacloud-my.sharepoint.com/personal/henrry_burgos_optima_com_sv/Documents/Escritorio/Finanzas 2021/Año 2026/Estado Financieros BVES 2026/1-Enero 2026/"/>
    </mc:Choice>
  </mc:AlternateContent>
  <xr:revisionPtr revIDLastSave="48" documentId="8_{0E135D17-4F97-486C-9EB4-E3BCAA9C39CD}" xr6:coauthVersionLast="47" xr6:coauthVersionMax="47" xr10:uidLastSave="{7D41E51C-FAA0-4DD3-8C9C-28E6612F7F19}"/>
  <bookViews>
    <workbookView xWindow="-104" yWindow="-104" windowWidth="22326" windowHeight="11947" xr2:uid="{00000000-000D-0000-FFFF-FFFF00000000}"/>
  </bookViews>
  <sheets>
    <sheet name="Balance" sheetId="1" r:id="rId1"/>
    <sheet name="Estadio de Resultado" sheetId="2" r:id="rId2"/>
  </sheets>
  <definedNames>
    <definedName name="_xlnm.Print_Area" localSheetId="1">'Estadio de Resultado'!$A$1:$M$53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2" i="2" l="1"/>
  <c r="L43" i="2" s="1"/>
  <c r="P37" i="2"/>
</calcChain>
</file>

<file path=xl/sharedStrings.xml><?xml version="1.0" encoding="utf-8"?>
<sst xmlns="http://schemas.openxmlformats.org/spreadsheetml/2006/main" count="89" uniqueCount="73">
  <si>
    <t>SOCIEDAD DE AHORRO Y CREDITO OPTIMA, S. A.</t>
  </si>
  <si>
    <t>ESTADO DE RESULTADOS INTEGRAL</t>
  </si>
  <si>
    <t>(Expresado en dólares de los Estados Unidos de América)</t>
  </si>
  <si>
    <t>Ingresos por intereses</t>
  </si>
  <si>
    <t>Activos financieros a costo amortizado</t>
  </si>
  <si>
    <t>Cartera de préstamos</t>
  </si>
  <si>
    <t>Gastos por intereses</t>
  </si>
  <si>
    <t>Depósitos</t>
  </si>
  <si>
    <t>Títulos de emisión propia</t>
  </si>
  <si>
    <t>Préstamos</t>
  </si>
  <si>
    <t>INGRESOS POR INTERESES NETOS</t>
  </si>
  <si>
    <t>CARGOS POR DETERIORO</t>
  </si>
  <si>
    <t>INGRESOS INTERESES, DESPUÉS DE CARGOS POR DETERIORO</t>
  </si>
  <si>
    <t>Ingresos por comisiones y honorarios</t>
  </si>
  <si>
    <t>INGRESOS POR COMISIONES Y HONORARIOS, NETOS</t>
  </si>
  <si>
    <t>OTRAS OPERACIONES</t>
  </si>
  <si>
    <t>TOTAL INGRESOS NETOS</t>
  </si>
  <si>
    <t>Gastos de administración</t>
  </si>
  <si>
    <t>Gastos de funcionarios y empleados</t>
  </si>
  <si>
    <t>Gastos generales</t>
  </si>
  <si>
    <t>Gastos por impuestos sobre las ganancias</t>
  </si>
  <si>
    <t>Gustavo Simán</t>
  </si>
  <si>
    <t>Juan Pablo Meza</t>
  </si>
  <si>
    <t>Representante Legal</t>
  </si>
  <si>
    <t>Gerente General</t>
  </si>
  <si>
    <t>label1</t>
  </si>
  <si>
    <t>Francisco Arce</t>
  </si>
  <si>
    <t>Jaime Guzmán</t>
  </si>
  <si>
    <t>Gerente Financiero</t>
  </si>
  <si>
    <t>Contador General</t>
  </si>
  <si>
    <t>15/01/2026 10:24</t>
  </si>
  <si>
    <t>Página 1 de 1</t>
  </si>
  <si>
    <t>Gastos de depreciación y amortización</t>
  </si>
  <si>
    <t>UTILIDAD ANTES DE IMPUESTO</t>
  </si>
  <si>
    <t>Ganancias por ventas o desapropiación de instrumentos financieros a costo amortizado, neto</t>
  </si>
  <si>
    <t>Pérdida por ventas de activos y Operaciones discontinuadas</t>
  </si>
  <si>
    <t>Otros ingresos financieros</t>
  </si>
  <si>
    <t>Gastos por comisiones y honorarios</t>
  </si>
  <si>
    <t>Pérdida por deterioro de activos financieros de riesgo crediticio, Neta</t>
  </si>
  <si>
    <t>UTILIDAD DEL EJERCICIO</t>
  </si>
  <si>
    <t>Jaime.Guzman</t>
  </si>
  <si>
    <t>ESTADO DE SITUACIÓN FINANCIERA</t>
  </si>
  <si>
    <t>ACTIVO</t>
  </si>
  <si>
    <t>Efectivo y equivalente</t>
  </si>
  <si>
    <t>Cartera de créditos (neta)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</si>
  <si>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</si>
  <si>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</si>
  <si>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</si>
  <si>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</si>
  <si>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</si>
  <si>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</si>
  <si>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</t>
  </si>
  <si>
    <t>Inversiones en acciones</t>
  </si>
  <si>
    <t>Otros Activos</t>
  </si>
  <si>
    <t>TOTAL ACTIVOS</t>
  </si>
  <si>
    <t>PASIVO</t>
  </si>
  <si>
    <t>Pasivos financieros a costo amortizado (neto)</t>
  </si>
  <si>
    <t>Cuentas por pagar</t>
  </si>
  <si>
    <t>Provisiones</t>
  </si>
  <si>
    <t>Préstamos subordinados</t>
  </si>
  <si>
    <t>TOTAL PASIVOS</t>
  </si>
  <si>
    <t>PATRIMONIO NETO</t>
  </si>
  <si>
    <t>Capital Social</t>
  </si>
  <si>
    <t>Reservas</t>
  </si>
  <si>
    <t>De capital</t>
  </si>
  <si>
    <t>Resultados por aplicar</t>
  </si>
  <si>
    <t>Pérdidas de ejercicios anteriores</t>
  </si>
  <si>
    <t>Pérdida del presente ejercicio</t>
  </si>
  <si>
    <t>Patrimonio restringido</t>
  </si>
  <si>
    <t>Utilidades no distribuibles</t>
  </si>
  <si>
    <t>TOTAL PATRIMONIO</t>
  </si>
  <si>
    <t>TOTAL PASIVO Y PATRIMONIO</t>
  </si>
  <si>
    <t>15/01/2026 10:25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</si>
</sst>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DEL &quot;d/m/yyyy"/>
    <numFmt numFmtId="165" formatCode="&quot;AL &quot;d/m/yyyy"/>
    <numFmt numFmtId="166" formatCode="#,##0.00;\(#,##0.00\)"/>
    <numFmt numFmtId="167" formatCode="&quot;Saldos al &quot;dd/mm/yyyy"/>
    <numFmt numFmtId="168" formatCode="#,##0.000000000"/>
  </numFmts>
  <fonts count="13" x14ac:knownFonts="1">
    <font>
      <sz val="11"/>
      <color theme="1"/>
      <name val="Calibri"/>
      <family val="2"/>
      <scheme val="minor"/>
    </font>
    <font>
      <b/>
      <sz val="12"/>
      <color rgb="FF404650"/>
      <name val="Arial"/>
    </font>
    <font>
      <b/>
      <sz val="10"/>
      <color rgb="FF404650"/>
      <name val="Arial"/>
    </font>
    <font>
      <b/>
      <sz val="10"/>
      <color rgb="FF4B4B4B"/>
      <name val="Arial"/>
    </font>
    <font>
      <b/>
      <sz val="9"/>
      <color rgb="FF404650"/>
      <name val="Arial"/>
    </font>
    <font>
      <b/>
      <sz val="8"/>
      <color rgb="FF000000"/>
      <name val="Arial"/>
    </font>
    <font>
      <sz val="8"/>
      <color rgb="FF000000"/>
      <name val="Arial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rgb="FF000000"/>
      <name val="Arial"/>
    </font>
    <font>
      <b/>
      <u/>
      <sz val="8"/>
      <color rgb="FF000000"/>
      <name val="Arial"/>
      <family val="2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6" fillId="0" borderId="0" xfId="0" applyFont="1" applyAlignment="1">
      <alignment horizontal="left" vertical="top" wrapText="1" shrinkToFit="1" readingOrder="1"/>
    </xf>
    <xf numFmtId="49" fontId="6" fillId="0" borderId="0" xfId="0" applyNumberFormat="1" applyFont="1" applyAlignment="1">
      <alignment horizontal="center" vertical="center" wrapText="1" shrinkToFit="1" readingOrder="1"/>
    </xf>
    <xf numFmtId="49" fontId="6" fillId="0" borderId="0" xfId="0" applyNumberFormat="1" applyFont="1" applyAlignment="1">
      <alignment horizontal="left" vertical="center" wrapText="1" shrinkToFit="1" readingOrder="1"/>
    </xf>
    <xf numFmtId="49" fontId="6" fillId="0" borderId="0" xfId="0" applyNumberFormat="1" applyFont="1" applyAlignment="1">
      <alignment horizontal="center" vertical="center" wrapText="1" shrinkToFit="1" readingOrder="1"/>
    </xf>
    <xf numFmtId="49" fontId="6" fillId="0" borderId="0" xfId="0" applyNumberFormat="1" applyFont="1" applyAlignment="1">
      <alignment horizontal="right" vertical="center" wrapText="1" shrinkToFit="1" readingOrder="1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top" wrapText="1" shrinkToFit="1" readingOrder="1"/>
    </xf>
    <xf numFmtId="0" fontId="6" fillId="0" borderId="0" xfId="0" applyFont="1" applyAlignment="1">
      <alignment horizontal="center" vertical="top" wrapText="1" shrinkToFit="1" readingOrder="1"/>
    </xf>
    <xf numFmtId="49" fontId="6" fillId="0" borderId="1" xfId="0" applyNumberFormat="1" applyFont="1" applyBorder="1" applyAlignment="1">
      <alignment horizontal="center" vertical="center" wrapText="1" shrinkToFit="1" readingOrder="1"/>
    </xf>
    <xf numFmtId="0" fontId="6" fillId="0" borderId="0" xfId="0" applyFont="1" applyAlignment="1">
      <alignment horizontal="left" vertical="top" wrapText="1" shrinkToFit="1" readingOrder="1"/>
    </xf>
    <xf numFmtId="166" fontId="6" fillId="0" borderId="0" xfId="0" applyNumberFormat="1" applyFont="1" applyAlignment="1">
      <alignment horizontal="right" vertical="top" wrapText="1" shrinkToFit="1" readingOrder="1"/>
    </xf>
    <xf numFmtId="0" fontId="7" fillId="0" borderId="0" xfId="0" applyFont="1" applyAlignment="1">
      <alignment horizontal="left" vertical="top" wrapText="1" shrinkToFit="1" readingOrder="1"/>
    </xf>
    <xf numFmtId="166" fontId="5" fillId="0" borderId="0" xfId="0" applyNumberFormat="1" applyFont="1" applyAlignment="1">
      <alignment horizontal="right" vertical="top" wrapText="1" shrinkToFit="1" readingOrder="1"/>
    </xf>
    <xf numFmtId="166" fontId="7" fillId="0" borderId="0" xfId="0" applyNumberFormat="1" applyFont="1" applyAlignment="1">
      <alignment horizontal="right" vertical="top" wrapText="1" shrinkToFit="1" readingOrder="1"/>
    </xf>
    <xf numFmtId="0" fontId="8" fillId="0" borderId="0" xfId="0" applyFont="1" applyAlignment="1">
      <alignment horizontal="left" vertical="top" wrapText="1" shrinkToFit="1" readingOrder="1"/>
    </xf>
    <xf numFmtId="49" fontId="1" fillId="0" borderId="0" xfId="0" applyNumberFormat="1" applyFont="1" applyAlignment="1">
      <alignment horizontal="center" vertical="top" wrapText="1" shrinkToFit="1" readingOrder="1"/>
    </xf>
    <xf numFmtId="0" fontId="2" fillId="0" borderId="0" xfId="0" applyFont="1" applyAlignment="1">
      <alignment horizontal="center" vertical="top" wrapText="1" shrinkToFit="1" readingOrder="1"/>
    </xf>
    <xf numFmtId="164" fontId="3" fillId="0" borderId="0" xfId="0" applyNumberFormat="1" applyFont="1" applyAlignment="1">
      <alignment horizontal="right" vertical="top" wrapText="1" indent="1" shrinkToFit="1" readingOrder="1"/>
    </xf>
    <xf numFmtId="165" fontId="3" fillId="0" borderId="0" xfId="0" applyNumberFormat="1" applyFont="1" applyAlignment="1">
      <alignment horizontal="left" vertical="top" wrapText="1" shrinkToFit="1" readingOrder="1"/>
    </xf>
    <xf numFmtId="49" fontId="4" fillId="0" borderId="0" xfId="0" applyNumberFormat="1" applyFont="1" applyAlignment="1">
      <alignment horizontal="center" vertical="top" wrapText="1" shrinkToFit="1" readingOrder="1"/>
    </xf>
    <xf numFmtId="167" fontId="4" fillId="0" borderId="0" xfId="0" applyNumberFormat="1" applyFont="1" applyAlignment="1">
      <alignment horizontal="center" vertical="top" wrapText="1" shrinkToFit="1" readingOrder="1"/>
    </xf>
    <xf numFmtId="0" fontId="10" fillId="0" borderId="0" xfId="0" applyFont="1" applyAlignment="1">
      <alignment horizontal="left" vertical="center" wrapText="1" shrinkToFit="1" readingOrder="1"/>
    </xf>
    <xf numFmtId="0" fontId="6" fillId="0" borderId="0" xfId="0" applyFont="1" applyAlignment="1">
      <alignment horizontal="left" vertical="center" wrapText="1" shrinkToFit="1" readingOrder="1"/>
    </xf>
    <xf numFmtId="0" fontId="6" fillId="0" borderId="0" xfId="0" applyFont="1" applyAlignment="1">
      <alignment vertical="center" wrapText="1" shrinkToFit="1" readingOrder="1"/>
    </xf>
    <xf numFmtId="166" fontId="6" fillId="0" borderId="0" xfId="0" applyNumberFormat="1" applyFont="1" applyAlignment="1">
      <alignment vertical="center" wrapText="1" shrinkToFit="1" readingOrder="1"/>
    </xf>
    <xf numFmtId="166" fontId="6" fillId="0" borderId="0" xfId="0" applyNumberFormat="1" applyFont="1" applyAlignment="1">
      <alignment horizontal="right" vertical="center" wrapText="1" shrinkToFit="1" readingOrder="1"/>
    </xf>
    <xf numFmtId="0" fontId="11" fillId="0" borderId="0" xfId="0" applyFont="1" applyAlignment="1">
      <alignment horizontal="left" vertical="center" wrapText="1" shrinkToFit="1" readingOrder="1"/>
    </xf>
    <xf numFmtId="49" fontId="7" fillId="0" borderId="0" xfId="0" applyNumberFormat="1" applyFont="1" applyAlignment="1">
      <alignment horizontal="center" vertical="center" wrapText="1" shrinkToFit="1" readingOrder="1"/>
    </xf>
    <xf numFmtId="0" fontId="9" fillId="0" borderId="0" xfId="0" applyFont="1"/>
    <xf numFmtId="166" fontId="11" fillId="0" borderId="0" xfId="0" applyNumberFormat="1" applyFont="1" applyAlignment="1">
      <alignment horizontal="right" vertical="center" wrapText="1" shrinkToFit="1" readingOrder="1"/>
    </xf>
    <xf numFmtId="4" fontId="0" fillId="0" borderId="0" xfId="0" applyNumberFormat="1"/>
    <xf numFmtId="166" fontId="6" fillId="0" borderId="0" xfId="0" applyNumberFormat="1" applyFont="1" applyAlignment="1">
      <alignment horizontal="right" vertical="center" wrapText="1" shrinkToFit="1" readingOrder="1"/>
    </xf>
    <xf numFmtId="168" fontId="0" fillId="0" borderId="0" xfId="0" applyNumberFormat="1"/>
    <xf numFmtId="0" fontId="1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N50"/>
  <sheetViews>
    <sheetView showGridLines="0" tabSelected="1" view="pageBreakPreview" zoomScale="90" zoomScaleNormal="100" zoomScaleSheetLayoutView="90" workbookViewId="0">
      <selection activeCell="A10" sqref="A10:K10"/>
    </sheetView>
  </sheetViews>
  <sheetFormatPr baseColWidth="10" defaultRowHeight="14.4" x14ac:dyDescent="0.3"/>
  <cols>
    <col min="1" max="1" width="0.296875" customWidth="1"/>
    <col min="2" max="2" width="3.296875" customWidth="1"/>
    <col min="3" max="3" width="1.59765625" customWidth="1"/>
    <col min="4" max="4" width="22.296875" customWidth="1"/>
    <col min="5" max="5" width="5.296875" customWidth="1"/>
    <col min="6" max="6" width="4.796875" customWidth="1"/>
    <col min="7" max="7" width="5.09765625" customWidth="1"/>
    <col min="8" max="8" width="0.296875" customWidth="1"/>
    <col min="9" max="9" width="6.296875" customWidth="1"/>
    <col min="10" max="10" width="1.296875" customWidth="1"/>
    <col min="11" max="11" width="18.59765625" customWidth="1"/>
    <col min="12" max="12" width="13.69921875" customWidth="1"/>
    <col min="13" max="13" width="0.3984375" customWidth="1"/>
    <col min="14" max="14" width="13.296875" customWidth="1"/>
  </cols>
  <sheetData>
    <row r="1" spans="1:14" ht="15" customHeight="1" x14ac:dyDescent="0.3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12.85" customHeight="1" x14ac:dyDescent="0.3">
      <c r="B2" s="17" t="s">
        <v>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ht="0.75" customHeight="1" x14ac:dyDescent="0.3"/>
    <row r="4" spans="1:14" ht="12.85" customHeight="1" x14ac:dyDescent="0.3">
      <c r="F4" s="18">
        <v>45658</v>
      </c>
      <c r="G4" s="18"/>
      <c r="H4" s="18"/>
      <c r="I4" s="18"/>
      <c r="J4" s="19">
        <v>46022</v>
      </c>
      <c r="K4" s="19"/>
    </row>
    <row r="5" spans="1:14" ht="11.25" customHeight="1" x14ac:dyDescent="0.3">
      <c r="A5" s="20" t="s">
        <v>2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</row>
    <row r="6" spans="1:14" ht="13.55" customHeight="1" x14ac:dyDescent="0.3"/>
    <row r="7" spans="1:14" ht="14.55" customHeight="1" x14ac:dyDescent="0.3">
      <c r="A7" s="7" t="s">
        <v>3</v>
      </c>
      <c r="B7" s="7"/>
      <c r="C7" s="7"/>
      <c r="D7" s="7"/>
      <c r="E7" s="7"/>
      <c r="F7" s="7"/>
      <c r="G7" s="7"/>
      <c r="H7" s="7"/>
      <c r="I7" s="7"/>
      <c r="J7" s="7"/>
      <c r="K7" s="7"/>
      <c r="M7" s="13">
        <v>19415994.260000002</v>
      </c>
      <c r="N7" s="13"/>
    </row>
    <row r="8" spans="1:14" ht="14.55" customHeight="1" x14ac:dyDescent="0.3">
      <c r="C8" s="10" t="s">
        <v>4</v>
      </c>
      <c r="D8" s="10"/>
      <c r="E8" s="10"/>
      <c r="F8" s="10"/>
      <c r="G8" s="10"/>
      <c r="H8" s="10"/>
      <c r="I8" s="10"/>
      <c r="J8" s="10"/>
      <c r="K8" s="10"/>
      <c r="M8" s="11">
        <v>295172.38</v>
      </c>
      <c r="N8" s="11"/>
    </row>
    <row r="9" spans="1:14" ht="14.55" customHeight="1" x14ac:dyDescent="0.3">
      <c r="C9" s="10" t="s">
        <v>5</v>
      </c>
      <c r="D9" s="10"/>
      <c r="E9" s="10"/>
      <c r="F9" s="10"/>
      <c r="G9" s="10"/>
      <c r="H9" s="10"/>
      <c r="I9" s="10"/>
      <c r="J9" s="10"/>
      <c r="K9" s="10"/>
      <c r="M9" s="11">
        <v>19120821.879999999</v>
      </c>
      <c r="N9" s="11"/>
    </row>
    <row r="10" spans="1:14" ht="14.55" customHeight="1" x14ac:dyDescent="0.3">
      <c r="A10" s="7" t="s">
        <v>6</v>
      </c>
      <c r="B10" s="7"/>
      <c r="C10" s="7"/>
      <c r="D10" s="7"/>
      <c r="E10" s="7"/>
      <c r="F10" s="7"/>
      <c r="G10" s="7"/>
      <c r="H10" s="7"/>
      <c r="I10" s="7"/>
      <c r="J10" s="7"/>
      <c r="K10" s="7"/>
      <c r="M10" s="13">
        <v>-6864763.0700000003</v>
      </c>
      <c r="N10" s="13"/>
    </row>
    <row r="11" spans="1:14" ht="14.55" customHeight="1" x14ac:dyDescent="0.3">
      <c r="C11" s="10" t="s">
        <v>7</v>
      </c>
      <c r="D11" s="10"/>
      <c r="E11" s="10"/>
      <c r="F11" s="10"/>
      <c r="G11" s="10"/>
      <c r="H11" s="10"/>
      <c r="I11" s="10"/>
      <c r="J11" s="10"/>
      <c r="K11" s="10"/>
      <c r="M11" s="11">
        <v>-476292.33</v>
      </c>
      <c r="N11" s="11"/>
    </row>
    <row r="12" spans="1:14" ht="14.55" customHeight="1" x14ac:dyDescent="0.3">
      <c r="C12" s="10" t="s">
        <v>8</v>
      </c>
      <c r="D12" s="10"/>
      <c r="E12" s="10"/>
      <c r="F12" s="10"/>
      <c r="G12" s="10"/>
      <c r="H12" s="10"/>
      <c r="I12" s="10"/>
      <c r="J12" s="10"/>
      <c r="K12" s="10"/>
      <c r="M12" s="11">
        <v>-2162974.85</v>
      </c>
      <c r="N12" s="11"/>
    </row>
    <row r="13" spans="1:14" ht="14.55" customHeight="1" x14ac:dyDescent="0.3">
      <c r="C13" s="10" t="s">
        <v>9</v>
      </c>
      <c r="D13" s="10"/>
      <c r="E13" s="10"/>
      <c r="F13" s="10"/>
      <c r="G13" s="10"/>
      <c r="H13" s="10"/>
      <c r="I13" s="10"/>
      <c r="J13" s="10"/>
      <c r="K13" s="10"/>
      <c r="M13" s="11">
        <v>-4225495.8899999997</v>
      </c>
      <c r="N13" s="11"/>
    </row>
    <row r="14" spans="1:14" ht="14.55" customHeight="1" x14ac:dyDescent="0.3">
      <c r="A14" s="7" t="s">
        <v>10</v>
      </c>
      <c r="B14" s="7"/>
      <c r="C14" s="7"/>
      <c r="D14" s="7"/>
      <c r="E14" s="7"/>
      <c r="F14" s="7"/>
      <c r="G14" s="7"/>
      <c r="H14" s="7"/>
      <c r="I14" s="7"/>
      <c r="J14" s="7"/>
      <c r="K14" s="7"/>
      <c r="M14" s="13">
        <v>12551231.189999999</v>
      </c>
      <c r="N14" s="13"/>
    </row>
    <row r="15" spans="1:14" ht="14.55" customHeight="1" x14ac:dyDescent="0.3"/>
    <row r="16" spans="1:14" ht="14.55" customHeight="1" x14ac:dyDescent="0.3">
      <c r="A16" s="15" t="s">
        <v>38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M16" s="11">
        <v>-3257101.12</v>
      </c>
      <c r="N16" s="11"/>
    </row>
    <row r="17" spans="1:14" ht="14.55" customHeight="1" x14ac:dyDescent="0.3">
      <c r="A17" s="7" t="s">
        <v>11</v>
      </c>
      <c r="B17" s="7"/>
      <c r="C17" s="7"/>
      <c r="D17" s="7"/>
      <c r="E17" s="7"/>
      <c r="F17" s="7"/>
      <c r="G17" s="7"/>
      <c r="H17" s="7"/>
      <c r="I17" s="7"/>
      <c r="J17" s="7"/>
      <c r="K17" s="7"/>
      <c r="M17" s="13">
        <v>-3257101.12</v>
      </c>
      <c r="N17" s="13"/>
    </row>
    <row r="18" spans="1:14" s="6" customFormat="1" ht="14.55" customHeight="1" x14ac:dyDescent="0.3"/>
    <row r="19" spans="1:14" ht="14.55" customHeight="1" x14ac:dyDescent="0.3">
      <c r="A19" s="7" t="s">
        <v>12</v>
      </c>
      <c r="B19" s="7"/>
      <c r="C19" s="7"/>
      <c r="D19" s="7"/>
      <c r="E19" s="7"/>
      <c r="F19" s="7"/>
      <c r="G19" s="7"/>
      <c r="H19" s="7"/>
      <c r="I19" s="7"/>
      <c r="J19" s="7"/>
      <c r="K19" s="7"/>
      <c r="M19" s="13">
        <v>9294130.0700000003</v>
      </c>
      <c r="N19" s="13"/>
    </row>
    <row r="20" spans="1:14" ht="14.55" customHeight="1" x14ac:dyDescent="0.3"/>
    <row r="21" spans="1:14" ht="14.55" customHeight="1" x14ac:dyDescent="0.3">
      <c r="A21" s="10" t="s">
        <v>13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M21" s="11">
        <v>3468458.48</v>
      </c>
      <c r="N21" s="11"/>
    </row>
    <row r="22" spans="1:14" ht="14.55" customHeight="1" x14ac:dyDescent="0.3">
      <c r="A22" s="15" t="s">
        <v>37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M22" s="11">
        <v>-888400.79</v>
      </c>
      <c r="N22" s="11"/>
    </row>
    <row r="23" spans="1:14" ht="14.55" customHeight="1" x14ac:dyDescent="0.3">
      <c r="A23" s="7" t="s">
        <v>14</v>
      </c>
      <c r="B23" s="7"/>
      <c r="C23" s="7"/>
      <c r="D23" s="7"/>
      <c r="E23" s="7"/>
      <c r="F23" s="7"/>
      <c r="G23" s="7"/>
      <c r="H23" s="7"/>
      <c r="I23" s="7"/>
      <c r="J23" s="7"/>
      <c r="K23" s="7"/>
      <c r="M23" s="13">
        <v>2580057.69</v>
      </c>
      <c r="N23" s="13"/>
    </row>
    <row r="24" spans="1:14" ht="14.55" customHeight="1" x14ac:dyDescent="0.3"/>
    <row r="25" spans="1:14" ht="14.55" customHeight="1" x14ac:dyDescent="0.3">
      <c r="A25" s="15" t="s">
        <v>34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M25" s="11">
        <v>111168.91</v>
      </c>
      <c r="N25" s="11"/>
    </row>
    <row r="26" spans="1:14" ht="14.55" customHeight="1" x14ac:dyDescent="0.3">
      <c r="A26" s="15" t="s">
        <v>35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M26" s="11">
        <v>-33885.279999999999</v>
      </c>
      <c r="N26" s="11"/>
    </row>
    <row r="27" spans="1:14" ht="14.55" customHeight="1" x14ac:dyDescent="0.3">
      <c r="A27" s="15" t="s">
        <v>36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M27" s="11">
        <v>737305.14</v>
      </c>
      <c r="N27" s="11"/>
    </row>
    <row r="28" spans="1:14" ht="14.55" customHeight="1" x14ac:dyDescent="0.3">
      <c r="A28" s="7" t="s">
        <v>15</v>
      </c>
      <c r="B28" s="7"/>
      <c r="C28" s="7"/>
      <c r="D28" s="7"/>
      <c r="E28" s="7"/>
      <c r="F28" s="7"/>
      <c r="G28" s="7"/>
      <c r="H28" s="7"/>
      <c r="I28" s="7"/>
      <c r="J28" s="7"/>
      <c r="K28" s="7"/>
      <c r="M28" s="13">
        <v>814588.77</v>
      </c>
      <c r="N28" s="13"/>
    </row>
    <row r="29" spans="1:14" ht="14.55" customHeight="1" x14ac:dyDescent="0.3"/>
    <row r="30" spans="1:14" ht="14.55" customHeight="1" x14ac:dyDescent="0.3">
      <c r="A30" s="7" t="s">
        <v>16</v>
      </c>
      <c r="B30" s="7"/>
      <c r="C30" s="7"/>
      <c r="D30" s="7"/>
      <c r="E30" s="7"/>
      <c r="F30" s="7"/>
      <c r="G30" s="7"/>
      <c r="H30" s="7"/>
      <c r="I30" s="7"/>
      <c r="J30" s="7"/>
      <c r="K30" s="7"/>
      <c r="M30" s="13">
        <v>12688776.529999999</v>
      </c>
      <c r="N30" s="13"/>
    </row>
    <row r="31" spans="1:14" ht="14.55" customHeight="1" x14ac:dyDescent="0.3"/>
    <row r="32" spans="1:14" ht="14.55" customHeight="1" x14ac:dyDescent="0.3">
      <c r="A32" s="7" t="s">
        <v>17</v>
      </c>
      <c r="B32" s="7"/>
      <c r="C32" s="7"/>
      <c r="D32" s="7"/>
      <c r="E32" s="7"/>
      <c r="F32" s="7"/>
      <c r="G32" s="7"/>
      <c r="H32" s="7"/>
      <c r="I32" s="7"/>
      <c r="J32" s="7"/>
      <c r="K32" s="7"/>
      <c r="M32" s="14">
        <v>-6939911.2800000003</v>
      </c>
      <c r="N32" s="14"/>
    </row>
    <row r="33" spans="1:14" ht="14.55" customHeight="1" x14ac:dyDescent="0.3">
      <c r="C33" s="10" t="s">
        <v>18</v>
      </c>
      <c r="D33" s="10"/>
      <c r="E33" s="10"/>
      <c r="F33" s="10"/>
      <c r="G33" s="10"/>
      <c r="H33" s="10"/>
      <c r="I33" s="10"/>
      <c r="J33" s="10"/>
      <c r="K33" s="10"/>
      <c r="M33" s="11">
        <v>-6939911.2800000003</v>
      </c>
      <c r="N33" s="11"/>
    </row>
    <row r="34" spans="1:14" ht="14.55" customHeight="1" x14ac:dyDescent="0.3">
      <c r="A34" s="7" t="s">
        <v>19</v>
      </c>
      <c r="B34" s="7"/>
      <c r="C34" s="7"/>
      <c r="D34" s="7"/>
      <c r="E34" s="7"/>
      <c r="F34" s="7"/>
      <c r="G34" s="7"/>
      <c r="H34" s="7"/>
      <c r="I34" s="7"/>
      <c r="J34" s="7"/>
      <c r="K34" s="7"/>
      <c r="M34" s="14">
        <v>-3610838.38</v>
      </c>
      <c r="N34" s="14"/>
    </row>
    <row r="35" spans="1:14" ht="27.65" customHeight="1" x14ac:dyDescent="0.3">
      <c r="A35" s="7" t="s">
        <v>32</v>
      </c>
      <c r="B35" s="7"/>
      <c r="C35" s="7"/>
      <c r="D35" s="7"/>
      <c r="E35" s="7"/>
      <c r="F35" s="7"/>
      <c r="G35" s="7"/>
      <c r="H35" s="7"/>
      <c r="I35" s="7"/>
      <c r="J35" s="7"/>
      <c r="K35" s="7"/>
      <c r="M35" s="14">
        <v>-1087225.04</v>
      </c>
      <c r="N35" s="14"/>
    </row>
    <row r="36" spans="1:14" ht="14.55" customHeight="1" x14ac:dyDescent="0.3">
      <c r="A36" s="12" t="s">
        <v>33</v>
      </c>
      <c r="B36" s="7"/>
      <c r="C36" s="7"/>
      <c r="D36" s="7"/>
      <c r="E36" s="7"/>
      <c r="F36" s="7"/>
      <c r="G36" s="7"/>
      <c r="H36" s="7"/>
      <c r="I36" s="7"/>
      <c r="J36" s="7"/>
      <c r="K36" s="7"/>
      <c r="M36" s="13">
        <v>1050801.83</v>
      </c>
      <c r="N36" s="13"/>
    </row>
    <row r="37" spans="1:14" ht="10.8" customHeight="1" x14ac:dyDescent="0.3"/>
    <row r="38" spans="1:14" ht="14.55" customHeight="1" x14ac:dyDescent="0.3">
      <c r="A38" s="10" t="s">
        <v>20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  <c r="M38" s="11">
        <v>-401886.3</v>
      </c>
      <c r="N38" s="11"/>
    </row>
    <row r="39" spans="1:14" ht="14.55" customHeight="1" x14ac:dyDescent="0.3"/>
    <row r="40" spans="1:14" ht="14.55" customHeight="1" x14ac:dyDescent="0.3">
      <c r="A40" s="12" t="s">
        <v>39</v>
      </c>
      <c r="B40" s="7"/>
      <c r="C40" s="7"/>
      <c r="D40" s="7"/>
      <c r="E40" s="7"/>
      <c r="F40" s="7"/>
      <c r="G40" s="7"/>
      <c r="H40" s="7"/>
      <c r="I40" s="7"/>
      <c r="J40" s="7"/>
      <c r="K40" s="7"/>
      <c r="M40" s="13">
        <v>648915.53</v>
      </c>
      <c r="N40" s="13"/>
    </row>
    <row r="41" spans="1:14" ht="58.2" customHeight="1" x14ac:dyDescent="0.3"/>
    <row r="42" spans="1:14" ht="16.600000000000001" customHeight="1" x14ac:dyDescent="0.3">
      <c r="D42" s="9" t="s">
        <v>21</v>
      </c>
      <c r="E42" s="9"/>
      <c r="F42" s="9"/>
      <c r="K42" s="9" t="s">
        <v>22</v>
      </c>
      <c r="L42" s="9"/>
      <c r="M42" s="9"/>
    </row>
    <row r="43" spans="1:14" ht="5.2" customHeight="1" x14ac:dyDescent="0.3">
      <c r="D43" s="8" t="s">
        <v>23</v>
      </c>
      <c r="E43" s="8"/>
      <c r="F43" s="8"/>
      <c r="K43" s="8" t="s">
        <v>24</v>
      </c>
      <c r="L43" s="8"/>
      <c r="M43" s="8"/>
    </row>
    <row r="44" spans="1:14" ht="10.55" customHeight="1" x14ac:dyDescent="0.3">
      <c r="D44" s="8"/>
      <c r="E44" s="8"/>
      <c r="F44" s="8"/>
      <c r="H44" s="1" t="s">
        <v>25</v>
      </c>
      <c r="K44" s="8"/>
      <c r="L44" s="8"/>
      <c r="M44" s="8"/>
    </row>
    <row r="45" spans="1:14" ht="0.75" customHeight="1" x14ac:dyDescent="0.3">
      <c r="D45" s="8"/>
      <c r="E45" s="8"/>
      <c r="F45" s="8"/>
      <c r="K45" s="8"/>
      <c r="L45" s="8"/>
      <c r="M45" s="8"/>
    </row>
    <row r="46" spans="1:14" ht="54.6" customHeight="1" x14ac:dyDescent="0.3"/>
    <row r="47" spans="1:14" ht="16.600000000000001" customHeight="1" x14ac:dyDescent="0.3">
      <c r="D47" s="9" t="s">
        <v>26</v>
      </c>
      <c r="E47" s="9"/>
      <c r="F47" s="9"/>
      <c r="K47" s="9" t="s">
        <v>27</v>
      </c>
      <c r="L47" s="9"/>
      <c r="M47" s="9"/>
    </row>
    <row r="48" spans="1:14" ht="10.55" customHeight="1" x14ac:dyDescent="0.3">
      <c r="D48" s="8" t="s">
        <v>28</v>
      </c>
      <c r="E48" s="8"/>
      <c r="F48" s="8"/>
      <c r="K48" s="8" t="s">
        <v>29</v>
      </c>
      <c r="L48" s="8"/>
      <c r="M48" s="8"/>
    </row>
    <row r="49" spans="1:14" ht="21.6" customHeight="1" x14ac:dyDescent="0.3"/>
    <row r="50" spans="1:14" ht="16.600000000000001" customHeight="1" x14ac:dyDescent="0.3">
      <c r="A50" s="3" t="s">
        <v>30</v>
      </c>
      <c r="B50" s="3"/>
      <c r="C50" s="3"/>
      <c r="D50" s="3"/>
      <c r="E50" s="4" t="s">
        <v>40</v>
      </c>
      <c r="F50" s="4"/>
      <c r="G50" s="4"/>
      <c r="H50" s="4"/>
      <c r="I50" s="4"/>
      <c r="J50" s="4"/>
      <c r="K50" s="4"/>
      <c r="L50" s="5" t="s">
        <v>31</v>
      </c>
      <c r="M50" s="5"/>
      <c r="N50" s="5"/>
    </row>
  </sheetData>
  <mergeCells count="69">
    <mergeCell ref="A1:N1"/>
    <mergeCell ref="B2:N2"/>
    <mergeCell ref="F4:I4"/>
    <mergeCell ref="J4:K4"/>
    <mergeCell ref="A5:N5"/>
    <mergeCell ref="A7:K7"/>
    <mergeCell ref="M7:N7"/>
    <mergeCell ref="C8:K8"/>
    <mergeCell ref="M8:N8"/>
    <mergeCell ref="C9:K9"/>
    <mergeCell ref="M9:N9"/>
    <mergeCell ref="A10:K10"/>
    <mergeCell ref="M10:N10"/>
    <mergeCell ref="C11:K11"/>
    <mergeCell ref="M11:N11"/>
    <mergeCell ref="C12:K12"/>
    <mergeCell ref="M12:N12"/>
    <mergeCell ref="C13:K13"/>
    <mergeCell ref="M13:N13"/>
    <mergeCell ref="A14:K14"/>
    <mergeCell ref="M14:N14"/>
    <mergeCell ref="A16:K16"/>
    <mergeCell ref="M16:N16"/>
    <mergeCell ref="A17:K17"/>
    <mergeCell ref="M17:N17"/>
    <mergeCell ref="A19:K19"/>
    <mergeCell ref="M19:N19"/>
    <mergeCell ref="A21:K21"/>
    <mergeCell ref="M21:N21"/>
    <mergeCell ref="A22:K22"/>
    <mergeCell ref="M22:N22"/>
    <mergeCell ref="A23:K23"/>
    <mergeCell ref="M23:N23"/>
    <mergeCell ref="A25:K25"/>
    <mergeCell ref="M25:N25"/>
    <mergeCell ref="A26:K26"/>
    <mergeCell ref="M26:N26"/>
    <mergeCell ref="A27:K27"/>
    <mergeCell ref="M27:N27"/>
    <mergeCell ref="A28:K28"/>
    <mergeCell ref="M28:N28"/>
    <mergeCell ref="A30:K30"/>
    <mergeCell ref="M30:N30"/>
    <mergeCell ref="A32:K32"/>
    <mergeCell ref="M32:N32"/>
    <mergeCell ref="C33:K33"/>
    <mergeCell ref="M33:N33"/>
    <mergeCell ref="D42:F42"/>
    <mergeCell ref="K42:M42"/>
    <mergeCell ref="M34:N34"/>
    <mergeCell ref="M35:N35"/>
    <mergeCell ref="A36:K36"/>
    <mergeCell ref="M36:N36"/>
    <mergeCell ref="A50:D50"/>
    <mergeCell ref="E50:K50"/>
    <mergeCell ref="L50:N50"/>
    <mergeCell ref="A18:XFD18"/>
    <mergeCell ref="A34:K34"/>
    <mergeCell ref="A35:K35"/>
    <mergeCell ref="D43:F45"/>
    <mergeCell ref="K43:M45"/>
    <mergeCell ref="D47:F47"/>
    <mergeCell ref="K47:M47"/>
    <mergeCell ref="D48:F48"/>
    <mergeCell ref="K48:M48"/>
    <mergeCell ref="A38:K38"/>
    <mergeCell ref="M38:N38"/>
    <mergeCell ref="A40:K40"/>
    <mergeCell ref="M40:N40"/>
  </mergeCells>
  <pageMargins left="0.7" right="0.5" top="0.5" bottom="0.25" header="0.3" footer="0.3"/>
  <pageSetup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6AE8-72BE-4EE6-85E6-32F13A4B0E59}">
  <sheetPr>
    <outlinePr summaryBelow="0"/>
  </sheetPr>
  <dimension ref="A1:Q54"/>
  <sheetViews>
    <sheetView showGridLines="0" view="pageBreakPreview" zoomScale="90" zoomScaleNormal="100" zoomScaleSheetLayoutView="90" workbookViewId="0">
      <selection activeCell="D11" sqref="D11:I11"/>
    </sheetView>
  </sheetViews>
  <sheetFormatPr baseColWidth="10" defaultRowHeight="14.4" x14ac:dyDescent="0.3"/>
  <cols>
    <col min="1" max="1" width="0.296875" customWidth="1"/>
    <col min="2" max="2" width="4.8984375" customWidth="1"/>
    <col min="3" max="3" width="3.09765625" customWidth="1"/>
    <col min="4" max="4" width="19.09765625" customWidth="1"/>
    <col min="5" max="5" width="13.3984375" customWidth="1"/>
    <col min="6" max="6" width="5.09765625" customWidth="1"/>
    <col min="7" max="7" width="0.296875" customWidth="1"/>
    <col min="8" max="8" width="7.59765625" customWidth="1"/>
    <col min="9" max="9" width="22" customWidth="1"/>
    <col min="10" max="10" width="11" customWidth="1"/>
    <col min="11" max="11" width="0.8984375" customWidth="1"/>
    <col min="12" max="12" width="1.8984375" customWidth="1"/>
    <col min="13" max="13" width="11.8984375" customWidth="1"/>
    <col min="14" max="14" width="1.3984375" customWidth="1"/>
    <col min="15" max="15" width="17.09765625" bestFit="1" customWidth="1"/>
    <col min="16" max="16" width="11.69921875" bestFit="1" customWidth="1"/>
    <col min="17" max="17" width="14" bestFit="1" customWidth="1"/>
  </cols>
  <sheetData>
    <row r="1" spans="1:14" ht="15" customHeight="1" x14ac:dyDescent="0.3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12.85" customHeight="1" x14ac:dyDescent="0.3">
      <c r="B2" s="17" t="s">
        <v>41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ht="13.55" customHeight="1" x14ac:dyDescent="0.3">
      <c r="A3" s="21">
        <v>46022.999988425923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1.25" customHeight="1" x14ac:dyDescent="0.3">
      <c r="A4" s="20" t="s">
        <v>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</row>
    <row r="5" spans="1:14" ht="11.95" customHeight="1" x14ac:dyDescent="0.3"/>
    <row r="6" spans="1:14" ht="14.55" customHeight="1" x14ac:dyDescent="0.3">
      <c r="C6" s="22" t="s">
        <v>42</v>
      </c>
      <c r="D6" s="22"/>
      <c r="E6" s="22"/>
      <c r="F6" s="22"/>
      <c r="G6" s="22"/>
      <c r="H6" s="22"/>
      <c r="I6" s="22"/>
    </row>
    <row r="7" spans="1:14" ht="6.05" customHeight="1" x14ac:dyDescent="0.3"/>
    <row r="8" spans="1:14" ht="14.55" customHeight="1" x14ac:dyDescent="0.3">
      <c r="C8" s="23" t="s">
        <v>43</v>
      </c>
      <c r="D8" s="23"/>
      <c r="E8" s="24"/>
      <c r="F8" s="24"/>
      <c r="G8" s="24"/>
      <c r="H8" s="24"/>
      <c r="I8" s="24"/>
      <c r="J8" s="2"/>
      <c r="L8" s="25"/>
      <c r="M8" s="25">
        <v>16986308.309999999</v>
      </c>
    </row>
    <row r="9" spans="1:14" ht="14.55" customHeight="1" x14ac:dyDescent="0.3">
      <c r="C9" s="23" t="s">
        <v>44</v>
      </c>
      <c r="D9" s="23"/>
      <c r="E9" s="23"/>
      <c r="F9" s="23"/>
      <c r="G9" s="23"/>
      <c r="H9" s="23"/>
      <c r="I9" s="23"/>
      <c r="J9" s="2"/>
      <c r="L9" s="26">
        <v>92578846.140000001</v>
      </c>
      <c r="M9" s="26"/>
    </row>
    <row r="10" spans="1:14" ht="14.55" customHeight="1" x14ac:dyDescent="0.3">
      <c r="D10" s="23" t="s">
        <v>45</v>
      </c>
      <c r="E10" s="23"/>
      <c r="F10" s="23"/>
      <c r="G10" s="23"/>
      <c r="H10" s="23"/>
      <c r="I10" s="23"/>
      <c r="J10" s="2"/>
      <c r="L10" s="26">
        <v>6057220.7599999998</v>
      </c>
      <c r="M10" s="26"/>
    </row>
    <row r="11" spans="1:14" ht="14.55" customHeight="1" x14ac:dyDescent="0.3">
      <c r="D11" s="23" t="s">
        <v>46</v>
      </c>
      <c r="E11" s="23"/>
      <c r="F11" s="23"/>
      <c r="G11" s="23"/>
      <c r="H11" s="23"/>
      <c r="I11" s="23"/>
      <c r="J11" s="2"/>
      <c r="L11" s="26">
        <v>86521625.379999995</v>
      </c>
      <c r="M11" s="26"/>
    </row>
    <row r="12" spans="1:14" ht="14.55" customHeight="1" x14ac:dyDescent="0.3">
      <c r="D12" s="23" t="s">
        <v>47</v>
      </c>
      <c r="E12" s="23"/>
      <c r="F12" s="23"/>
      <c r="G12" s="23"/>
      <c r="H12" s="23"/>
      <c r="I12" s="23"/>
      <c r="J12" s="2"/>
      <c r="L12" s="26">
        <v>1175585.57</v>
      </c>
      <c r="M12" s="26"/>
    </row>
    <row r="13" spans="1:14" ht="14.55" customHeight="1" x14ac:dyDescent="0.3">
      <c r="D13" s="23" t="s">
        <v>48</v>
      </c>
      <c r="E13" s="23"/>
      <c r="F13" s="23"/>
      <c r="G13" s="23"/>
      <c r="H13" s="23"/>
      <c r="I13" s="23"/>
      <c r="J13" s="2"/>
      <c r="L13" s="26">
        <v>-1175585.57</v>
      </c>
      <c r="M13" s="26"/>
    </row>
    <row r="14" spans="1:14" ht="14.55" customHeight="1" x14ac:dyDescent="0.3">
      <c r="C14" s="23" t="s">
        <v>49</v>
      </c>
      <c r="D14" s="23"/>
      <c r="E14" s="23"/>
      <c r="F14" s="23"/>
      <c r="G14" s="23"/>
      <c r="H14" s="23"/>
      <c r="I14" s="23"/>
      <c r="J14" s="2"/>
      <c r="L14" s="26">
        <v>3054121.97</v>
      </c>
      <c r="M14" s="26"/>
    </row>
    <row r="15" spans="1:14" ht="14.55" customHeight="1" x14ac:dyDescent="0.3">
      <c r="C15" s="23" t="s">
        <v>50</v>
      </c>
      <c r="D15" s="23"/>
      <c r="E15" s="23"/>
      <c r="F15" s="23"/>
      <c r="G15" s="23"/>
      <c r="H15" s="23"/>
      <c r="I15" s="23"/>
      <c r="J15" s="2"/>
      <c r="L15" s="26">
        <v>2856471.78</v>
      </c>
      <c r="M15" s="26"/>
    </row>
    <row r="16" spans="1:14" ht="14.55" customHeight="1" x14ac:dyDescent="0.3">
      <c r="C16" s="23" t="s">
        <v>51</v>
      </c>
      <c r="D16" s="23"/>
      <c r="E16" s="23"/>
      <c r="F16" s="23"/>
      <c r="G16" s="23"/>
      <c r="H16" s="23"/>
      <c r="I16" s="23"/>
      <c r="J16" s="2"/>
      <c r="L16" s="26">
        <v>739274.21</v>
      </c>
      <c r="M16" s="26"/>
    </row>
    <row r="17" spans="3:13" ht="14.55" customHeight="1" x14ac:dyDescent="0.3">
      <c r="C17" s="23" t="s">
        <v>52</v>
      </c>
      <c r="D17" s="23"/>
      <c r="E17" s="23"/>
      <c r="F17" s="23"/>
      <c r="G17" s="23"/>
      <c r="H17" s="23"/>
      <c r="I17" s="23"/>
      <c r="J17" s="2"/>
      <c r="L17" s="26">
        <v>1999.71</v>
      </c>
      <c r="M17" s="26"/>
    </row>
    <row r="18" spans="3:13" ht="14.55" customHeight="1" x14ac:dyDescent="0.3">
      <c r="C18" s="23" t="s">
        <v>53</v>
      </c>
      <c r="D18" s="23"/>
      <c r="E18" s="23"/>
      <c r="F18" s="23"/>
      <c r="G18" s="23"/>
      <c r="H18" s="23"/>
      <c r="I18" s="23"/>
      <c r="J18" s="2"/>
      <c r="L18" s="26">
        <v>1104068.19</v>
      </c>
      <c r="M18" s="26"/>
    </row>
    <row r="19" spans="3:13" ht="14.55" customHeight="1" x14ac:dyDescent="0.3">
      <c r="C19" s="27" t="s">
        <v>54</v>
      </c>
      <c r="D19" s="27"/>
      <c r="E19" s="27"/>
      <c r="F19" s="27"/>
      <c r="G19" s="27"/>
      <c r="H19" s="27"/>
      <c r="I19" s="27"/>
      <c r="J19" s="28"/>
      <c r="K19" s="29"/>
      <c r="L19" s="30">
        <v>117321090.31</v>
      </c>
      <c r="M19" s="30"/>
    </row>
    <row r="20" spans="3:13" ht="10.8" customHeight="1" x14ac:dyDescent="0.3"/>
    <row r="21" spans="3:13" ht="14.55" customHeight="1" x14ac:dyDescent="0.3">
      <c r="C21" s="22" t="s">
        <v>55</v>
      </c>
      <c r="D21" s="22"/>
      <c r="E21" s="22"/>
      <c r="F21" s="22"/>
      <c r="G21" s="22"/>
      <c r="H21" s="22"/>
      <c r="I21" s="22"/>
    </row>
    <row r="22" spans="3:13" ht="3.6" customHeight="1" x14ac:dyDescent="0.3"/>
    <row r="23" spans="3:13" ht="14.55" customHeight="1" x14ac:dyDescent="0.3">
      <c r="C23" s="23" t="s">
        <v>56</v>
      </c>
      <c r="D23" s="23"/>
      <c r="E23" s="23"/>
      <c r="F23" s="23"/>
      <c r="G23" s="23"/>
      <c r="H23" s="23"/>
      <c r="I23" s="23"/>
      <c r="J23" s="2"/>
      <c r="L23" s="26">
        <v>98260077.530000001</v>
      </c>
      <c r="M23" s="26"/>
    </row>
    <row r="24" spans="3:13" ht="14.55" customHeight="1" x14ac:dyDescent="0.3">
      <c r="D24" s="23" t="s">
        <v>7</v>
      </c>
      <c r="E24" s="23"/>
      <c r="F24" s="23"/>
      <c r="G24" s="23"/>
      <c r="H24" s="23"/>
      <c r="I24" s="23"/>
      <c r="J24" s="2"/>
      <c r="L24" s="26">
        <v>23199683.469999999</v>
      </c>
      <c r="M24" s="26"/>
    </row>
    <row r="25" spans="3:13" ht="14.55" customHeight="1" x14ac:dyDescent="0.3">
      <c r="D25" s="23" t="s">
        <v>9</v>
      </c>
      <c r="E25" s="23"/>
      <c r="F25" s="23"/>
      <c r="G25" s="23"/>
      <c r="H25" s="23"/>
      <c r="I25" s="23"/>
      <c r="J25" s="2"/>
      <c r="L25" s="26">
        <v>52013566.18</v>
      </c>
      <c r="M25" s="26"/>
    </row>
    <row r="26" spans="3:13" ht="14.55" customHeight="1" x14ac:dyDescent="0.3">
      <c r="D26" s="23" t="s">
        <v>8</v>
      </c>
      <c r="E26" s="23"/>
      <c r="F26" s="23"/>
      <c r="G26" s="23"/>
      <c r="H26" s="23"/>
      <c r="I26" s="23"/>
      <c r="J26" s="2"/>
      <c r="L26" s="26">
        <v>23046827.879999999</v>
      </c>
      <c r="M26" s="26"/>
    </row>
    <row r="27" spans="3:13" ht="14.55" customHeight="1" x14ac:dyDescent="0.3">
      <c r="C27" s="23" t="s">
        <v>57</v>
      </c>
      <c r="D27" s="23"/>
      <c r="E27" s="23"/>
      <c r="F27" s="23"/>
      <c r="G27" s="23"/>
      <c r="H27" s="23"/>
      <c r="I27" s="23"/>
      <c r="J27" s="2"/>
      <c r="L27" s="26">
        <v>1555118.86</v>
      </c>
      <c r="M27" s="26"/>
    </row>
    <row r="28" spans="3:13" ht="14.55" customHeight="1" x14ac:dyDescent="0.3">
      <c r="C28" s="23" t="s">
        <v>58</v>
      </c>
      <c r="D28" s="23"/>
      <c r="E28" s="23"/>
      <c r="F28" s="23"/>
      <c r="G28" s="23"/>
      <c r="H28" s="23"/>
      <c r="I28" s="23"/>
      <c r="J28" s="2"/>
      <c r="L28" s="26">
        <v>152493.85</v>
      </c>
      <c r="M28" s="26"/>
    </row>
    <row r="29" spans="3:13" ht="14.55" customHeight="1" x14ac:dyDescent="0.3">
      <c r="C29" s="23" t="s">
        <v>59</v>
      </c>
      <c r="D29" s="23"/>
      <c r="E29" s="23"/>
      <c r="F29" s="23"/>
      <c r="G29" s="23"/>
      <c r="H29" s="23"/>
      <c r="I29" s="23"/>
      <c r="J29" s="2"/>
      <c r="L29" s="26">
        <v>3121907.41</v>
      </c>
      <c r="M29" s="26"/>
    </row>
    <row r="30" spans="3:13" ht="14.55" customHeight="1" x14ac:dyDescent="0.3">
      <c r="C30" s="27" t="s">
        <v>60</v>
      </c>
      <c r="D30" s="27"/>
      <c r="E30" s="27"/>
      <c r="F30" s="27"/>
      <c r="G30" s="27"/>
      <c r="H30" s="27"/>
      <c r="I30" s="27"/>
      <c r="J30" s="28"/>
      <c r="K30" s="29"/>
      <c r="L30" s="30">
        <v>103089597.65000001</v>
      </c>
      <c r="M30" s="30"/>
    </row>
    <row r="31" spans="3:13" ht="11.95" customHeight="1" x14ac:dyDescent="0.3"/>
    <row r="32" spans="3:13" ht="14.55" customHeight="1" x14ac:dyDescent="0.3">
      <c r="C32" s="22" t="s">
        <v>61</v>
      </c>
      <c r="D32" s="22"/>
      <c r="E32" s="22"/>
      <c r="F32" s="22"/>
      <c r="G32" s="22"/>
      <c r="H32" s="22"/>
      <c r="I32" s="22"/>
    </row>
    <row r="33" spans="1:17" ht="4.2" customHeight="1" x14ac:dyDescent="0.3"/>
    <row r="34" spans="1:17" ht="14.55" customHeight="1" x14ac:dyDescent="0.3">
      <c r="C34" s="23" t="s">
        <v>62</v>
      </c>
      <c r="D34" s="23"/>
      <c r="E34" s="23"/>
      <c r="F34" s="23"/>
      <c r="G34" s="23"/>
      <c r="H34" s="23"/>
      <c r="I34" s="23"/>
      <c r="J34" s="2"/>
      <c r="L34" s="26">
        <v>12000000</v>
      </c>
      <c r="M34" s="26"/>
    </row>
    <row r="35" spans="1:17" ht="14.55" customHeight="1" x14ac:dyDescent="0.3">
      <c r="C35" s="23" t="s">
        <v>63</v>
      </c>
      <c r="D35" s="23"/>
      <c r="E35" s="23"/>
      <c r="F35" s="23"/>
      <c r="G35" s="23"/>
      <c r="H35" s="23"/>
      <c r="I35" s="23"/>
      <c r="J35" s="2"/>
      <c r="L35" s="26">
        <v>665029.97</v>
      </c>
      <c r="M35" s="26"/>
    </row>
    <row r="36" spans="1:17" ht="14.55" customHeight="1" x14ac:dyDescent="0.3">
      <c r="D36" s="23" t="s">
        <v>64</v>
      </c>
      <c r="E36" s="23"/>
      <c r="F36" s="23"/>
      <c r="G36" s="23"/>
      <c r="H36" s="23"/>
      <c r="I36" s="23"/>
      <c r="J36" s="2"/>
      <c r="L36" s="26">
        <v>665029.97</v>
      </c>
      <c r="M36" s="26"/>
    </row>
    <row r="37" spans="1:17" ht="14.55" customHeight="1" x14ac:dyDescent="0.3">
      <c r="C37" s="23" t="s">
        <v>65</v>
      </c>
      <c r="D37" s="23"/>
      <c r="E37" s="23"/>
      <c r="F37" s="23"/>
      <c r="G37" s="23"/>
      <c r="H37" s="23"/>
      <c r="I37" s="23"/>
      <c r="J37" s="2"/>
      <c r="L37" s="26">
        <v>-567793.13</v>
      </c>
      <c r="M37" s="26"/>
      <c r="P37" s="31">
        <f>+L38+M39</f>
        <v>-567793.13</v>
      </c>
    </row>
    <row r="38" spans="1:17" ht="14.55" customHeight="1" x14ac:dyDescent="0.3">
      <c r="D38" s="23" t="s">
        <v>66</v>
      </c>
      <c r="E38" s="23"/>
      <c r="F38" s="23"/>
      <c r="G38" s="23"/>
      <c r="H38" s="23"/>
      <c r="I38" s="23"/>
      <c r="J38" s="2"/>
      <c r="L38" s="26">
        <v>-93213.27</v>
      </c>
      <c r="M38" s="26"/>
    </row>
    <row r="39" spans="1:17" ht="14.55" customHeight="1" x14ac:dyDescent="0.3">
      <c r="D39" s="23" t="s">
        <v>67</v>
      </c>
      <c r="E39" s="23"/>
      <c r="F39" s="23"/>
      <c r="G39" s="23"/>
      <c r="H39" s="23"/>
      <c r="I39" s="23"/>
      <c r="J39" s="2"/>
      <c r="L39" s="32"/>
      <c r="M39" s="32">
        <v>-474579.86</v>
      </c>
    </row>
    <row r="40" spans="1:17" ht="14.55" customHeight="1" x14ac:dyDescent="0.3">
      <c r="C40" s="23" t="s">
        <v>68</v>
      </c>
      <c r="D40" s="23"/>
      <c r="E40" s="23"/>
      <c r="F40" s="23"/>
      <c r="G40" s="23"/>
      <c r="H40" s="23"/>
      <c r="I40" s="23"/>
      <c r="J40" s="2"/>
      <c r="L40" s="26">
        <v>2134255.8199999998</v>
      </c>
      <c r="M40" s="26"/>
    </row>
    <row r="41" spans="1:17" ht="14.55" customHeight="1" x14ac:dyDescent="0.3">
      <c r="D41" s="23" t="s">
        <v>69</v>
      </c>
      <c r="E41" s="23"/>
      <c r="F41" s="23"/>
      <c r="G41" s="23"/>
      <c r="H41" s="23"/>
      <c r="I41" s="23"/>
      <c r="J41" s="2"/>
      <c r="L41" s="26">
        <v>2134255.8199999998</v>
      </c>
      <c r="M41" s="26"/>
    </row>
    <row r="42" spans="1:17" ht="14.55" customHeight="1" x14ac:dyDescent="0.3">
      <c r="C42" s="27" t="s">
        <v>70</v>
      </c>
      <c r="D42" s="27"/>
      <c r="E42" s="27"/>
      <c r="F42" s="27"/>
      <c r="G42" s="27"/>
      <c r="H42" s="27"/>
      <c r="I42" s="27"/>
      <c r="J42" s="28"/>
      <c r="K42" s="29"/>
      <c r="L42" s="30">
        <f>+L34+L36+L37+L40</f>
        <v>14231492.66</v>
      </c>
      <c r="M42" s="30"/>
      <c r="Q42">
        <v>12500306010613</v>
      </c>
    </row>
    <row r="43" spans="1:17" ht="19.899999999999999" customHeight="1" x14ac:dyDescent="0.3">
      <c r="C43" s="27" t="s">
        <v>71</v>
      </c>
      <c r="D43" s="27"/>
      <c r="E43" s="27"/>
      <c r="F43" s="27"/>
      <c r="G43" s="27"/>
      <c r="H43" s="27"/>
      <c r="I43" s="27"/>
      <c r="J43" s="28"/>
      <c r="K43" s="29"/>
      <c r="L43" s="30">
        <f>+L42+L30</f>
        <v>117321090.31</v>
      </c>
      <c r="M43" s="30"/>
      <c r="O43" s="33"/>
    </row>
    <row r="44" spans="1:17" ht="51.7" customHeight="1" x14ac:dyDescent="0.3"/>
    <row r="45" spans="1:17" ht="16.600000000000001" customHeight="1" x14ac:dyDescent="0.3">
      <c r="A45" s="34"/>
      <c r="B45" s="34"/>
      <c r="C45" s="9" t="s">
        <v>21</v>
      </c>
      <c r="D45" s="9"/>
      <c r="E45" s="9"/>
      <c r="F45" s="34"/>
      <c r="G45" s="34"/>
      <c r="H45" s="34"/>
      <c r="I45" s="9" t="s">
        <v>22</v>
      </c>
      <c r="J45" s="9"/>
      <c r="K45" s="9"/>
      <c r="L45" s="9"/>
      <c r="M45" s="34"/>
      <c r="N45" s="34"/>
    </row>
    <row r="46" spans="1:17" ht="5.2" customHeight="1" x14ac:dyDescent="0.3">
      <c r="A46" s="34"/>
      <c r="B46" s="34"/>
      <c r="C46" s="8" t="s">
        <v>23</v>
      </c>
      <c r="D46" s="8"/>
      <c r="E46" s="8"/>
      <c r="F46" s="34"/>
      <c r="G46" s="34"/>
      <c r="H46" s="34"/>
      <c r="I46" s="8" t="s">
        <v>24</v>
      </c>
      <c r="J46" s="8"/>
      <c r="K46" s="8"/>
      <c r="L46" s="8"/>
      <c r="M46" s="34"/>
      <c r="N46" s="34"/>
    </row>
    <row r="47" spans="1:17" ht="8.25" customHeight="1" x14ac:dyDescent="0.3">
      <c r="A47" s="34"/>
      <c r="B47" s="34"/>
      <c r="C47" s="8"/>
      <c r="D47" s="8"/>
      <c r="E47" s="8"/>
      <c r="F47" s="34"/>
      <c r="G47" s="1" t="s">
        <v>25</v>
      </c>
      <c r="H47" s="34"/>
      <c r="I47" s="8"/>
      <c r="J47" s="8"/>
      <c r="K47" s="8"/>
      <c r="L47" s="8"/>
      <c r="M47" s="34"/>
      <c r="N47" s="34"/>
    </row>
    <row r="48" spans="1:17" ht="3.05" customHeight="1" x14ac:dyDescent="0.3">
      <c r="A48" s="34"/>
      <c r="B48" s="34"/>
      <c r="C48" s="8"/>
      <c r="D48" s="8"/>
      <c r="E48" s="8"/>
      <c r="F48" s="34"/>
      <c r="G48" s="34"/>
      <c r="H48" s="34"/>
      <c r="I48" s="8"/>
      <c r="J48" s="8"/>
      <c r="K48" s="8"/>
      <c r="L48" s="8"/>
      <c r="M48" s="34"/>
      <c r="N48" s="34"/>
    </row>
    <row r="49" spans="1:14" ht="42.65" customHeight="1" x14ac:dyDescent="0.3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</row>
    <row r="50" spans="1:14" ht="16.600000000000001" customHeight="1" x14ac:dyDescent="0.3">
      <c r="A50" s="34"/>
      <c r="B50" s="34"/>
      <c r="C50" s="9" t="s">
        <v>26</v>
      </c>
      <c r="D50" s="9"/>
      <c r="E50" s="9"/>
      <c r="F50" s="34"/>
      <c r="G50" s="34"/>
      <c r="H50" s="34"/>
      <c r="I50" s="9" t="s">
        <v>27</v>
      </c>
      <c r="J50" s="9"/>
      <c r="K50" s="9"/>
      <c r="L50" s="9"/>
      <c r="M50" s="34"/>
      <c r="N50" s="34"/>
    </row>
    <row r="51" spans="1:14" ht="10.55" customHeight="1" x14ac:dyDescent="0.3">
      <c r="A51" s="34"/>
      <c r="B51" s="34"/>
      <c r="C51" s="8" t="s">
        <v>28</v>
      </c>
      <c r="D51" s="8"/>
      <c r="E51" s="8"/>
      <c r="F51" s="34"/>
      <c r="G51" s="34"/>
      <c r="H51" s="34"/>
      <c r="I51" s="8" t="s">
        <v>29</v>
      </c>
      <c r="J51" s="8"/>
      <c r="K51" s="8"/>
      <c r="L51" s="8"/>
      <c r="M51" s="34"/>
      <c r="N51" s="34"/>
    </row>
    <row r="52" spans="1:14" ht="18.600000000000001" customHeight="1" x14ac:dyDescent="0.3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</row>
    <row r="53" spans="1:14" ht="16.600000000000001" customHeight="1" x14ac:dyDescent="0.3">
      <c r="A53" s="23" t="s">
        <v>72</v>
      </c>
      <c r="B53" s="23"/>
      <c r="C53" s="23"/>
      <c r="D53" s="23"/>
      <c r="E53" s="4" t="s">
        <v>40</v>
      </c>
      <c r="F53" s="4"/>
      <c r="G53" s="4"/>
      <c r="H53" s="4"/>
      <c r="I53" s="4"/>
      <c r="J53" s="5" t="s">
        <v>31</v>
      </c>
      <c r="K53" s="5"/>
      <c r="L53" s="5"/>
      <c r="M53" s="5"/>
      <c r="N53" s="5"/>
    </row>
    <row r="54" spans="1:14" x14ac:dyDescent="0.3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</row>
  </sheetData>
  <mergeCells count="76">
    <mergeCell ref="C50:E50"/>
    <mergeCell ref="I50:L50"/>
    <mergeCell ref="C51:E51"/>
    <mergeCell ref="I51:L51"/>
    <mergeCell ref="A53:D53"/>
    <mergeCell ref="E53:I53"/>
    <mergeCell ref="J53:N53"/>
    <mergeCell ref="C43:I43"/>
    <mergeCell ref="L43:M43"/>
    <mergeCell ref="C45:E45"/>
    <mergeCell ref="I45:L45"/>
    <mergeCell ref="C46:E48"/>
    <mergeCell ref="I46:L48"/>
    <mergeCell ref="D39:I39"/>
    <mergeCell ref="C40:I40"/>
    <mergeCell ref="L40:M40"/>
    <mergeCell ref="D41:I41"/>
    <mergeCell ref="L41:M41"/>
    <mergeCell ref="C42:I42"/>
    <mergeCell ref="L42:M42"/>
    <mergeCell ref="D36:I36"/>
    <mergeCell ref="L36:M36"/>
    <mergeCell ref="C37:I37"/>
    <mergeCell ref="L37:M37"/>
    <mergeCell ref="D38:I38"/>
    <mergeCell ref="L38:M38"/>
    <mergeCell ref="C30:I30"/>
    <mergeCell ref="L30:M30"/>
    <mergeCell ref="C32:I32"/>
    <mergeCell ref="C34:I34"/>
    <mergeCell ref="L34:M34"/>
    <mergeCell ref="C35:I35"/>
    <mergeCell ref="L35:M35"/>
    <mergeCell ref="C27:I27"/>
    <mergeCell ref="L27:M27"/>
    <mergeCell ref="C28:I28"/>
    <mergeCell ref="L28:M28"/>
    <mergeCell ref="C29:I29"/>
    <mergeCell ref="L29:M29"/>
    <mergeCell ref="D24:I24"/>
    <mergeCell ref="L24:M24"/>
    <mergeCell ref="D25:I25"/>
    <mergeCell ref="L25:M25"/>
    <mergeCell ref="D26:I26"/>
    <mergeCell ref="L26:M26"/>
    <mergeCell ref="C18:I18"/>
    <mergeCell ref="L18:M18"/>
    <mergeCell ref="C19:I19"/>
    <mergeCell ref="L19:M19"/>
    <mergeCell ref="C21:I21"/>
    <mergeCell ref="C23:I23"/>
    <mergeCell ref="L23:M23"/>
    <mergeCell ref="C15:I15"/>
    <mergeCell ref="L15:M15"/>
    <mergeCell ref="C16:I16"/>
    <mergeCell ref="L16:M16"/>
    <mergeCell ref="C17:I17"/>
    <mergeCell ref="L17:M17"/>
    <mergeCell ref="D12:I12"/>
    <mergeCell ref="L12:M12"/>
    <mergeCell ref="D13:I13"/>
    <mergeCell ref="L13:M13"/>
    <mergeCell ref="C14:I14"/>
    <mergeCell ref="L14:M14"/>
    <mergeCell ref="C9:I9"/>
    <mergeCell ref="L9:M9"/>
    <mergeCell ref="D10:I10"/>
    <mergeCell ref="L10:M10"/>
    <mergeCell ref="D11:I11"/>
    <mergeCell ref="L11:M11"/>
    <mergeCell ref="A1:N1"/>
    <mergeCell ref="B2:N2"/>
    <mergeCell ref="A3:N3"/>
    <mergeCell ref="A4:N4"/>
    <mergeCell ref="C6:I6"/>
    <mergeCell ref="C8:D8"/>
  </mergeCells>
  <pageMargins left="0.5" right="0.5" top="0.5" bottom="0.39" header="0.3" footer="0.3"/>
  <pageSetup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Balance</vt:lpstr>
      <vt:lpstr>Estadio de Resultado</vt:lpstr>
      <vt:lpstr>'Estadio de Resultado'!Área_de_impresión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Guzman</dc:creator>
  <cp:lastModifiedBy>Henrry Burgos</cp:lastModifiedBy>
  <cp:lastPrinted>2026-01-15T18:22:09Z</cp:lastPrinted>
  <dcterms:created xsi:type="dcterms:W3CDTF">2026-01-15T16:24:04Z</dcterms:created>
  <dcterms:modified xsi:type="dcterms:W3CDTF">2026-01-26T18:11:34Z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22.1.4.0</vt:lpwstr>
  </property>
</Properties>
</file>