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12026\BVES\"/>
    </mc:Choice>
  </mc:AlternateContent>
  <xr:revisionPtr revIDLastSave="0" documentId="13_ncr:1_{374C83A1-B0F2-4F06-888B-C4354C7940F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8" l="1"/>
  <c r="B32" i="8" l="1"/>
  <c r="B26" i="8"/>
  <c r="B42" i="8" l="1"/>
  <c r="C64" i="8"/>
  <c r="C71" i="8" l="1"/>
  <c r="C82" i="8" s="1"/>
  <c r="B24" i="8"/>
  <c r="C99" i="8" l="1"/>
  <c r="C103" i="8" s="1"/>
  <c r="C106" i="8" l="1"/>
  <c r="C97" i="8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<sst xmlns="http://schemas.openxmlformats.org/spreadsheetml/2006/main" count="161" uniqueCount="87">
  <si>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</si>
  <si>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</si>
  <si>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</si>
  <si>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</si>
  <si>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</si>
  <si>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</si>
  <si>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</si>
  <si>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</si>
  <si>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</si>
  <si>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</si>
  <si>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</si>
  <si>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</si>
  <si>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</si>
  <si>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</si>
  <si>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</si>
  <si>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</si>
  <si>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</si>
  <si>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</si>
  <si>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</si>
  <si>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</si>
  <si>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</si>
  <si>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</si>
  <si>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</si>
  <si>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</si>
  <si>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</si>
  <si>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</si>
  <si>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</si>
  <si>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</si>
  <si>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</si>
  <si>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</si>
  <si>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</si>
  <si>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</si>
  <si>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</si>
  <si>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</si>
  <si>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</si>
  <si>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</si>
  <si>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</si>
  <si>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</si>
  <si>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</si>
  <si>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</si>
  <si>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</si>
  <si>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</si>
  <si>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</si>
  <si>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</si>
  <si>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</si>
  <si>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</si>
  <si>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</si>
  <si>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</si>
  <si>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</si>
  <si>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</si>
  <si>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</si>
  <si>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</si>
  <si>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</si>
  <si>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</si>
  <si>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</si>
  <si>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</si>
  <si>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</si>
  <si>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</si>
  <si>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</si>
  <si>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</si>
  <si>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</si>
  <si>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</si>
  <si>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</si>
  <si>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</si>
  <si>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</si>
  <si>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</si>
  <si>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</si>
  <si>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</si>
  <si>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</si>
  <si>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</si>
  <si>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</si>
  <si>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</si>
  <si>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</si>
  <si>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</si>
  <si>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</si>
  <si>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</si>
  <si>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</si>
  <si>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</si>
  <si>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</si>
  <si>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</si>
  <si>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</si>
  <si>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</si>
  <si>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</si>
  <si>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</si>
  <si>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</si>
  <si>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Al 31 de enero de 2026</t>
  </si>
  <si>
    <t>Periodo del 01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</si>
</sst>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="90" zoomScaleNormal="90" zoomScaleSheetLayoutView="90" workbookViewId="0">
      <selection activeCell="C89" sqref="C89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8.140625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85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635.24</v>
      </c>
      <c r="C14" s="43"/>
    </row>
    <row r="15" spans="1:3">
      <c r="A15" s="47" t="s">
        <v>68</v>
      </c>
      <c r="B15" s="76">
        <v>2210.4</v>
      </c>
      <c r="C15" s="43"/>
    </row>
    <row r="16" spans="1:3" ht="15" customHeight="1">
      <c r="A16" s="47" t="s">
        <v>82</v>
      </c>
      <c r="B16" s="76">
        <v>80.92</v>
      </c>
      <c r="C16" s="43"/>
    </row>
    <row r="17" spans="1:4">
      <c r="A17" s="47" t="s">
        <v>5</v>
      </c>
      <c r="B17" s="76">
        <v>35.58</v>
      </c>
      <c r="C17" s="43"/>
    </row>
    <row r="18" spans="1:4">
      <c r="A18" s="47" t="s">
        <v>69</v>
      </c>
      <c r="B18" s="76">
        <v>18</v>
      </c>
      <c r="C18" s="48"/>
    </row>
    <row r="19" spans="1:4">
      <c r="A19" s="47" t="s">
        <v>6</v>
      </c>
      <c r="B19" s="76">
        <v>20.55</v>
      </c>
      <c r="C19" s="43"/>
    </row>
    <row r="20" spans="1:4">
      <c r="A20" s="46"/>
      <c r="B20" s="80">
        <v>3000.7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3000.7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9.01</v>
      </c>
      <c r="C30" s="43"/>
    </row>
    <row r="31" spans="1:4">
      <c r="A31" s="47" t="s">
        <v>73</v>
      </c>
      <c r="B31" s="76">
        <v>114.27</v>
      </c>
      <c r="C31" s="43"/>
    </row>
    <row r="32" spans="1:4" ht="15.75" thickBot="1">
      <c r="A32" s="50" t="s">
        <v>74</v>
      </c>
      <c r="B32" s="78">
        <f>B30+B31</f>
        <v>123.28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143.97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1333.36</v>
      </c>
      <c r="C39" s="43"/>
    </row>
    <row r="40" spans="1:4">
      <c r="A40" s="47" t="s">
        <v>13</v>
      </c>
      <c r="B40" s="76">
        <v>38.08</v>
      </c>
      <c r="C40" s="43"/>
    </row>
    <row r="41" spans="1:4">
      <c r="A41" s="50" t="s">
        <v>75</v>
      </c>
      <c r="B41" s="79">
        <v>2877.42</v>
      </c>
      <c r="C41" s="43"/>
    </row>
    <row r="42" spans="1:4" ht="15.75" thickBot="1">
      <c r="A42" s="61" t="s">
        <v>14</v>
      </c>
      <c r="B42" s="78">
        <f>B32+B41</f>
        <v>3000.7000000000003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86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35.64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35.64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0.55000000000000004</v>
      </c>
    </row>
    <row r="68" spans="1:5" s="1" customFormat="1" ht="29.25" customHeight="1">
      <c r="A68" s="71" t="s">
        <v>26</v>
      </c>
      <c r="B68" s="59"/>
      <c r="C68" s="64">
        <v>10.93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v>11.47</v>
      </c>
      <c r="D70" s="38"/>
    </row>
    <row r="71" spans="1:5" s="1" customFormat="1" ht="12.75">
      <c r="A71" s="68" t="s">
        <v>29</v>
      </c>
      <c r="B71" s="59"/>
      <c r="C71" s="63">
        <f>C64-C70</f>
        <v>24.17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23.42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v>47.6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9.26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38.340000000000003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0.25</v>
      </c>
    </row>
    <row r="87" spans="1:3" s="1" customFormat="1" ht="12.75">
      <c r="A87" s="59"/>
      <c r="B87" s="59"/>
      <c r="C87" s="60">
        <f>C86</f>
        <v>0.25</v>
      </c>
    </row>
    <row r="88" spans="1:3" s="1" customFormat="1" ht="12.75">
      <c r="A88" s="61" t="s">
        <v>47</v>
      </c>
      <c r="B88" s="59"/>
      <c r="C88" s="63">
        <v>38.08</v>
      </c>
    </row>
    <row r="89" spans="1:3" s="1" customFormat="1" ht="12.75">
      <c r="A89" s="59"/>
      <c r="B89" s="59"/>
      <c r="C89" s="60"/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+C88</f>
        <v>38.08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47.6</v>
      </c>
    </row>
    <row r="107" spans="1:6" s="1" customFormat="1" ht="12" hidden="1">
      <c r="A107" s="58" t="s">
        <v>59</v>
      </c>
      <c r="B107" s="67"/>
      <c r="C107" s="67">
        <f>+C88/C109</f>
        <v>38.08</v>
      </c>
    </row>
    <row r="108" spans="1:6" s="1" customFormat="1" ht="12" hidden="1">
      <c r="A108" s="58" t="s">
        <v>60</v>
      </c>
      <c r="B108" s="67"/>
      <c r="C108" s="67">
        <f>+C97/C109</f>
        <v>38.08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2026-02-10T16:52:28Z</cp:lastPrinted>
  <dcterms:created xsi:type="dcterms:W3CDTF">2020-10-29T20:03:09Z</dcterms:created>
  <dcterms:modified xsi:type="dcterms:W3CDTF">2026-02-10T16:52:40Z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