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6/4. Abril/"/>
    </mc:Choice>
  </mc:AlternateContent>
  <xr:revisionPtr revIDLastSave="1016" documentId="13_ncr:1_{830BC9D9-E6DC-4DC3-96C3-A1BA456377EC}" xr6:coauthVersionLast="47" xr6:coauthVersionMax="47" xr10:uidLastSave="{263C6529-8935-4BAC-A735-AC7CBA56AE55}"/>
  <bookViews>
    <workbookView xWindow="-120" yWindow="-12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_xlnm.Print_Area" localSheetId="1">'Estado Resultados mensual'!$B$1:$D$50</definedName>
    <definedName name="Print_Area" localSheetId="0">'Balance Gral'!$A$1:$C$78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20" i="5"/>
  <c r="D13" i="5"/>
  <c r="D21" i="5" s="1"/>
  <c r="D26" i="5" s="1"/>
  <c r="D42" i="5" s="1"/>
  <c r="D58" i="1"/>
  <c r="D62" i="1" s="1"/>
  <c r="D50" i="1"/>
  <c r="D49" i="1"/>
  <c r="D37" i="1"/>
  <c r="D34" i="1"/>
  <c r="D38" i="1" s="1"/>
  <c r="D51" i="1" s="1"/>
  <c r="D23" i="1"/>
  <c r="D17" i="1"/>
  <c r="D24" i="1" s="1"/>
  <c r="D42" i="7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7" l="1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<sst xmlns="http://schemas.openxmlformats.org/spreadsheetml/2006/main" count="184" uniqueCount="103">
  <si>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</si>
  <si>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</si>
  <si>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</si>
  <si>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</si>
  <si>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</si>
  <si>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</si>
  <si>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</si>
  <si>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</si>
  <si>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</si>
  <si>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</si>
  <si>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</si>
  <si>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</si>
  <si>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</si>
  <si>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</si>
  <si>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</si>
  <si>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</si>
  <si>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</si>
  <si>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</si>
  <si>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</si>
  <si>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</si>
  <si>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</si>
  <si>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</si>
  <si>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</si>
  <si>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</si>
  <si>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</si>
  <si>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</si>
  <si>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</si>
  <si>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</si>
  <si>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</si>
  <si>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</si>
  <si>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</si>
  <si>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</si>
  <si>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</si>
  <si>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</si>
  <si>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</si>
  <si>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</si>
  <si>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</si>
  <si>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</si>
  <si>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</si>
  <si>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</si>
  <si>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</si>
  <si>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</si>
  <si>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</si>
  <si>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</si>
  <si>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</si>
  <si>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</si>
  <si>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</si>
  <si>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</si>
  <si>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</si>
  <si>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</si>
  <si>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</si>
  <si>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</si>
  <si>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</si>
  <si>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</si>
  <si>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</si>
  <si>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</si>
  <si>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</si>
  <si>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</si>
  <si>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</si>
  <si>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</si>
  <si>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</si>
  <si>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</si>
  <si>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</si>
  <si>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</si>
  <si>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</si>
  <si>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</si>
  <si>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</si>
  <si>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</si>
  <si>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</si>
  <si>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</si>
  <si>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</si>
  <si>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</si>
  <si>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</si>
  <si>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</si>
  <si>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</si>
  <si>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</si>
  <si>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</si>
  <si>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</si>
  <si>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</si>
  <si>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</si>
  <si>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</si>
  <si>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</si>
  <si>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</si>
  <si>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</si>
  <si>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</si>
  <si>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</si>
  <si>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</si>
  <si>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</si>
  <si>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</si>
  <si>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</si>
  <si>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</si>
  <si>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</si>
  <si>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</si>
  <si>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</si>
  <si>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</si>
  <si>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</si>
  <si>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30 de septiembre de 2025</t>
  </si>
  <si>
    <t>Apodera General Administrativo</t>
  </si>
  <si>
    <t>Balance General al 30 de abril de 2026</t>
  </si>
  <si>
    <t>Periodo del 1 al 30 de abril de 2026</t>
  </si>
  <si>
    <t>Periodo del 1 de enero al 30 de Abril de 2026</t>
  </si>
  <si>
    <t>(En niles de Dólares de los Estados Unidos de América)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</si>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</sst>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view="pageBreakPreview" topLeftCell="B46" zoomScale="115" zoomScaleNormal="100" zoomScaleSheetLayoutView="115" workbookViewId="0">
      <selection activeCell="G84" sqref="G84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5.85546875" customWidth="1"/>
    <col min="5" max="5" width="13.7109375" customWidth="1"/>
    <col min="7" max="7" width="13" customWidth="1"/>
  </cols>
  <sheetData>
    <row r="1" spans="1:4">
      <c r="B1" s="17" t="s">
        <v>0</v>
      </c>
      <c r="C1" s="17"/>
      <c r="D1" s="17"/>
    </row>
    <row r="2" spans="1:4">
      <c r="B2" s="17" t="s">
        <v>25</v>
      </c>
      <c r="C2" s="17"/>
      <c r="D2" s="17"/>
    </row>
    <row r="3" spans="1:4">
      <c r="B3" s="17" t="s">
        <v>36</v>
      </c>
      <c r="C3" s="17"/>
      <c r="D3" s="17"/>
    </row>
    <row r="4" spans="1:4">
      <c r="B4" s="17" t="s">
        <v>98</v>
      </c>
      <c r="C4" s="17"/>
      <c r="D4" s="17"/>
    </row>
    <row r="5" spans="1:4">
      <c r="B5" s="17" t="s">
        <v>101</v>
      </c>
      <c r="C5" s="17"/>
      <c r="D5" s="17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35.9</v>
      </c>
    </row>
    <row r="11" spans="1:4" ht="12.2" customHeight="1">
      <c r="A11">
        <v>113</v>
      </c>
      <c r="B11" t="s">
        <v>22</v>
      </c>
      <c r="D11" s="3">
        <v>1796.4</v>
      </c>
    </row>
    <row r="12" spans="1:4" ht="12.2" customHeight="1">
      <c r="B12" t="s">
        <v>41</v>
      </c>
      <c r="D12" s="3">
        <v>112.39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1.0900000000000001</v>
      </c>
    </row>
    <row r="15" spans="1:4" ht="12.2" customHeight="1">
      <c r="A15">
        <v>118</v>
      </c>
      <c r="B15" t="s">
        <v>20</v>
      </c>
      <c r="D15" s="3">
        <v>23</v>
      </c>
    </row>
    <row r="16" spans="1:4" ht="11.45" customHeight="1">
      <c r="A16">
        <v>119</v>
      </c>
      <c r="B16" t="s">
        <v>19</v>
      </c>
      <c r="D16" s="4">
        <v>25.87</v>
      </c>
    </row>
    <row r="17" spans="1:4" ht="15" customHeight="1">
      <c r="B17" s="1"/>
      <c r="C17" s="1"/>
      <c r="D17" s="8">
        <f>SUM(D9:D16)</f>
        <v>1994.9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1645.79</v>
      </c>
    </row>
    <row r="20" spans="1:4" ht="12.2" customHeight="1">
      <c r="A20">
        <v>121</v>
      </c>
      <c r="B20" t="s">
        <v>7</v>
      </c>
      <c r="D20" s="3">
        <v>37.270000000000003</v>
      </c>
    </row>
    <row r="21" spans="1:4" ht="12.2" customHeight="1">
      <c r="B21" t="s">
        <v>63</v>
      </c>
      <c r="C21" s="14"/>
      <c r="D21" s="3">
        <v>0.83</v>
      </c>
    </row>
    <row r="22" spans="1:4" ht="12.2" customHeight="1">
      <c r="A22">
        <v>125</v>
      </c>
      <c r="B22" t="s">
        <v>8</v>
      </c>
      <c r="D22" s="4">
        <v>7.99</v>
      </c>
    </row>
    <row r="23" spans="1:4" ht="13.5" customHeight="1">
      <c r="B23" s="1"/>
      <c r="C23" s="1"/>
      <c r="D23" s="8">
        <f>SUM(D19:D22)</f>
        <v>1691.8799999999999</v>
      </c>
    </row>
    <row r="24" spans="1:4" ht="15" customHeight="1" thickBot="1">
      <c r="B24" s="1" t="s">
        <v>9</v>
      </c>
      <c r="C24" s="1"/>
      <c r="D24" s="7">
        <f>+D23+D17</f>
        <v>3686.7799999999997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1.31</v>
      </c>
    </row>
    <row r="28" spans="1:4" ht="12.2" customHeight="1">
      <c r="A28">
        <v>213</v>
      </c>
      <c r="B28" t="s">
        <v>91</v>
      </c>
      <c r="D28" s="3">
        <v>96.79</v>
      </c>
    </row>
    <row r="29" spans="1:4" ht="12.2" hidden="1" customHeight="1">
      <c r="B29" t="s">
        <v>89</v>
      </c>
      <c r="D29" s="3">
        <v>0</v>
      </c>
    </row>
    <row r="30" spans="1:4" ht="12.2" customHeight="1">
      <c r="B30" t="s">
        <v>18</v>
      </c>
      <c r="D30" s="3">
        <v>113.09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4.49</v>
      </c>
    </row>
    <row r="33" spans="1:6" ht="12.2" hidden="1" customHeight="1">
      <c r="B33" t="s">
        <v>66</v>
      </c>
      <c r="D33" s="3">
        <v>0</v>
      </c>
    </row>
    <row r="34" spans="1:6" ht="12.2" customHeight="1">
      <c r="D34" s="8">
        <f>SUM(D27:D33)</f>
        <v>215.68</v>
      </c>
    </row>
    <row r="35" spans="1:6" ht="12.2" customHeight="1">
      <c r="B35" s="1" t="s">
        <v>87</v>
      </c>
      <c r="D35" s="3"/>
    </row>
    <row r="36" spans="1:6" ht="12.2" customHeight="1">
      <c r="B36" t="s">
        <v>92</v>
      </c>
      <c r="D36" s="3">
        <v>1175.82</v>
      </c>
    </row>
    <row r="37" spans="1:6" ht="12.2" customHeight="1">
      <c r="D37" s="8">
        <f>+D36</f>
        <v>1175.82</v>
      </c>
    </row>
    <row r="38" spans="1:6" ht="13.5" customHeight="1">
      <c r="B38" s="1" t="s">
        <v>59</v>
      </c>
      <c r="C38" s="1"/>
      <c r="D38" s="8">
        <f>+D37+D34</f>
        <v>1391.5</v>
      </c>
    </row>
    <row r="39" spans="1:6" ht="12.2" customHeight="1">
      <c r="A39">
        <v>3</v>
      </c>
      <c r="B39" s="1" t="s">
        <v>12</v>
      </c>
      <c r="C39" s="1"/>
      <c r="D39" s="3"/>
    </row>
    <row r="40" spans="1:6" ht="12.2" customHeight="1">
      <c r="A40">
        <v>31</v>
      </c>
      <c r="B40" s="1" t="s">
        <v>1</v>
      </c>
      <c r="C40" s="1"/>
      <c r="D40" s="3"/>
    </row>
    <row r="41" spans="1:6" ht="12.2" customHeight="1">
      <c r="A41">
        <v>310</v>
      </c>
      <c r="B41" t="s">
        <v>13</v>
      </c>
      <c r="D41" s="3">
        <v>1400</v>
      </c>
    </row>
    <row r="42" spans="1:6" ht="12.2" customHeight="1">
      <c r="B42" s="1" t="s">
        <v>51</v>
      </c>
      <c r="C42" s="1"/>
      <c r="D42" s="3"/>
    </row>
    <row r="43" spans="1:6" ht="12.2" customHeight="1">
      <c r="B43" t="s">
        <v>51</v>
      </c>
      <c r="D43" s="3">
        <v>280</v>
      </c>
    </row>
    <row r="44" spans="1:6" ht="12.2" hidden="1" customHeight="1">
      <c r="B44" s="1" t="s">
        <v>2</v>
      </c>
      <c r="C44" s="1"/>
      <c r="D44" s="3"/>
    </row>
    <row r="45" spans="1:6" ht="12.2" hidden="1" customHeight="1">
      <c r="B45" t="s">
        <v>52</v>
      </c>
      <c r="D45" s="3">
        <v>0</v>
      </c>
    </row>
    <row r="46" spans="1:6" ht="12.2" customHeight="1">
      <c r="A46">
        <v>34</v>
      </c>
      <c r="B46" s="1" t="s">
        <v>14</v>
      </c>
      <c r="C46" s="1"/>
      <c r="D46" s="3"/>
    </row>
    <row r="47" spans="1:6" ht="12.2" customHeight="1">
      <c r="B47" t="s">
        <v>44</v>
      </c>
      <c r="D47" s="3">
        <v>206.64</v>
      </c>
    </row>
    <row r="48" spans="1:6" ht="12.2" customHeight="1">
      <c r="A48">
        <v>341</v>
      </c>
      <c r="B48" t="s">
        <v>15</v>
      </c>
      <c r="D48" s="4">
        <v>408.64</v>
      </c>
      <c r="F48" s="10"/>
    </row>
    <row r="49" spans="2:7" ht="13.5" customHeight="1">
      <c r="D49" s="3">
        <f>+D48+D47</f>
        <v>615.28</v>
      </c>
    </row>
    <row r="50" spans="2:7" ht="13.5" customHeight="1">
      <c r="B50" s="1" t="s">
        <v>60</v>
      </c>
      <c r="C50" s="1"/>
      <c r="D50" s="6">
        <f>SUM(D41:D48)</f>
        <v>2295.2799999999997</v>
      </c>
    </row>
    <row r="51" spans="2:7" ht="15" customHeight="1" thickBot="1">
      <c r="B51" s="1" t="s">
        <v>16</v>
      </c>
      <c r="C51" s="1"/>
      <c r="D51" s="7">
        <f>+D50+D38</f>
        <v>3686.7799999999997</v>
      </c>
      <c r="E51" s="10"/>
      <c r="F51" s="10"/>
      <c r="G51" s="3"/>
    </row>
    <row r="52" spans="2:7" ht="6.75" customHeight="1">
      <c r="B52" s="1"/>
      <c r="C52" s="1"/>
      <c r="D52" s="5"/>
    </row>
    <row r="53" spans="2:7" ht="12.2" customHeight="1">
      <c r="B53" s="1" t="s">
        <v>53</v>
      </c>
      <c r="C53" s="1"/>
      <c r="D53" s="5"/>
    </row>
    <row r="54" spans="2:7">
      <c r="B54" s="1" t="s">
        <v>54</v>
      </c>
      <c r="C54" s="1"/>
      <c r="D54" s="5"/>
    </row>
    <row r="55" spans="2:7">
      <c r="B55" t="s">
        <v>77</v>
      </c>
      <c r="C55" s="1"/>
      <c r="D55" s="3">
        <v>81.78</v>
      </c>
    </row>
    <row r="56" spans="2:7">
      <c r="B56" t="s">
        <v>61</v>
      </c>
      <c r="C56" s="1"/>
      <c r="D56" s="3">
        <v>667</v>
      </c>
    </row>
    <row r="57" spans="2:7">
      <c r="B57" t="s">
        <v>55</v>
      </c>
      <c r="D57" s="3">
        <v>167624.82</v>
      </c>
    </row>
    <row r="58" spans="2:7" ht="13.5" customHeight="1">
      <c r="B58" s="1"/>
      <c r="C58" s="1"/>
      <c r="D58" s="8">
        <f>SUM(D55:D57)</f>
        <v>168373.6</v>
      </c>
    </row>
    <row r="59" spans="2:7" ht="9.9499999999999993" customHeight="1">
      <c r="B59" s="1" t="s">
        <v>71</v>
      </c>
      <c r="C59" s="1"/>
      <c r="D59" s="5"/>
    </row>
    <row r="60" spans="2:7" ht="15" customHeight="1">
      <c r="B60" t="s">
        <v>93</v>
      </c>
      <c r="C60" s="1"/>
      <c r="D60" s="3">
        <v>1296</v>
      </c>
    </row>
    <row r="61" spans="2:7" ht="5.25" customHeight="1">
      <c r="C61" s="1"/>
      <c r="D61" s="3"/>
    </row>
    <row r="62" spans="2:7" ht="14.25" customHeight="1">
      <c r="B62" s="1" t="s">
        <v>72</v>
      </c>
      <c r="C62" s="1"/>
      <c r="D62" s="8">
        <f>+D60+D58</f>
        <v>169669.6</v>
      </c>
    </row>
    <row r="63" spans="2:7" ht="13.5" customHeight="1">
      <c r="B63" s="1"/>
      <c r="C63" s="1"/>
      <c r="D63" s="5"/>
    </row>
    <row r="64" spans="2:7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667</v>
      </c>
    </row>
    <row r="68" spans="2:4">
      <c r="B68" t="s">
        <v>58</v>
      </c>
      <c r="D68" s="3">
        <v>167624.82</v>
      </c>
    </row>
    <row r="69" spans="2:4" ht="15" customHeight="1">
      <c r="B69" s="1"/>
      <c r="C69" s="1"/>
      <c r="D69" s="8">
        <v>168373.6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v>169669.6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s="18" t="s">
        <v>75</v>
      </c>
      <c r="D77" s="18"/>
    </row>
    <row r="78" spans="2:4" ht="15" customHeight="1">
      <c r="B78" t="s">
        <v>64</v>
      </c>
      <c r="C78" s="18" t="s">
        <v>82</v>
      </c>
      <c r="D78" s="18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7">
    <mergeCell ref="C77:D77"/>
    <mergeCell ref="C78:D78"/>
    <mergeCell ref="B1:D1"/>
    <mergeCell ref="B2:D2"/>
    <mergeCell ref="B3:D3"/>
    <mergeCell ref="B4:D4"/>
    <mergeCell ref="B5:D5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tabSelected="1" view="pageBreakPreview" topLeftCell="B1" zoomScaleNormal="95" zoomScaleSheetLayoutView="100" workbookViewId="0">
      <selection activeCell="I10" sqref="I10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5" width="11.42578125" customWidth="1"/>
  </cols>
  <sheetData>
    <row r="2" spans="1:4">
      <c r="B2" s="17" t="s">
        <v>0</v>
      </c>
      <c r="C2" s="17"/>
      <c r="D2" s="17"/>
    </row>
    <row r="3" spans="1:4">
      <c r="B3" s="17" t="s">
        <v>25</v>
      </c>
      <c r="C3" s="17"/>
      <c r="D3" s="17"/>
    </row>
    <row r="4" spans="1:4">
      <c r="B4" s="17" t="s">
        <v>36</v>
      </c>
      <c r="C4" s="17"/>
      <c r="D4" s="17"/>
    </row>
    <row r="5" spans="1:4">
      <c r="B5" s="17" t="s">
        <v>49</v>
      </c>
      <c r="C5" s="17"/>
      <c r="D5" s="17"/>
    </row>
    <row r="6" spans="1:4">
      <c r="B6" s="17" t="s">
        <v>99</v>
      </c>
      <c r="C6" s="17"/>
      <c r="D6" s="17"/>
    </row>
    <row r="7" spans="1:4">
      <c r="B7" s="17" t="s">
        <v>102</v>
      </c>
      <c r="C7" s="17"/>
      <c r="D7" s="17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248.55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f>+D11</f>
        <v>248.55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39.57</v>
      </c>
    </row>
    <row r="18" spans="1:4">
      <c r="A18">
        <v>411</v>
      </c>
      <c r="B18" t="s">
        <v>28</v>
      </c>
      <c r="D18" s="3">
        <v>88.79</v>
      </c>
    </row>
    <row r="19" spans="1:4">
      <c r="A19">
        <v>412</v>
      </c>
      <c r="B19" t="s">
        <v>29</v>
      </c>
      <c r="D19" s="4">
        <v>6.77</v>
      </c>
    </row>
    <row r="20" spans="1:4">
      <c r="D20" s="3">
        <f>SUM(D17:D19)</f>
        <v>135.13000000000002</v>
      </c>
    </row>
    <row r="21" spans="1:4" ht="15.75" thickBot="1">
      <c r="B21" s="1" t="s">
        <v>50</v>
      </c>
      <c r="C21" s="1"/>
      <c r="D21" s="7">
        <f>+D13-D20</f>
        <v>113.41999999999999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7.95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f>+D21+D24</f>
        <v>121.36999999999999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8.16</v>
      </c>
    </row>
    <row r="31" spans="1:4" hidden="1">
      <c r="B31" t="s">
        <v>80</v>
      </c>
      <c r="D31" s="3">
        <v>0</v>
      </c>
    </row>
    <row r="32" spans="1:4">
      <c r="D32" s="6">
        <f>+D30+D29</f>
        <v>8.17</v>
      </c>
    </row>
    <row r="33" spans="2:4" ht="9.1999999999999993" hidden="1" customHeight="1">
      <c r="D33" s="3"/>
    </row>
    <row r="34" spans="2:4" hidden="1">
      <c r="B34" s="1" t="s">
        <v>67</v>
      </c>
      <c r="D34" s="4">
        <v>113.2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95</v>
      </c>
      <c r="D42" s="7">
        <f>+D26-D32</f>
        <v>113.19999999999999</v>
      </c>
    </row>
    <row r="43" spans="2:4" ht="11.45" customHeight="1">
      <c r="B43" s="1"/>
      <c r="D43" s="3"/>
    </row>
    <row r="49" spans="2:4">
      <c r="B49" t="s">
        <v>65</v>
      </c>
      <c r="C49" s="15" t="s">
        <v>75</v>
      </c>
      <c r="D49" s="15"/>
    </row>
    <row r="50" spans="2:4">
      <c r="B50" t="s">
        <v>83</v>
      </c>
      <c r="C50" s="15" t="s">
        <v>82</v>
      </c>
      <c r="D50" s="15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6"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7" t="s">
        <v>0</v>
      </c>
      <c r="C2" s="17"/>
      <c r="D2" s="17"/>
      <c r="E2" s="9"/>
    </row>
    <row r="3" spans="1:7">
      <c r="B3" s="17" t="s">
        <v>25</v>
      </c>
      <c r="C3" s="17"/>
      <c r="D3" s="17"/>
      <c r="E3" s="9"/>
    </row>
    <row r="4" spans="1:7">
      <c r="B4" s="17" t="s">
        <v>36</v>
      </c>
      <c r="C4" s="17"/>
      <c r="D4" s="17"/>
      <c r="E4" s="9"/>
    </row>
    <row r="5" spans="1:7">
      <c r="B5" s="17" t="s">
        <v>49</v>
      </c>
      <c r="C5" s="17"/>
      <c r="D5" s="17"/>
      <c r="E5" s="9"/>
    </row>
    <row r="6" spans="1:7">
      <c r="B6" s="17" t="s">
        <v>96</v>
      </c>
      <c r="C6" s="17"/>
      <c r="D6" s="17"/>
      <c r="E6" s="9"/>
    </row>
    <row r="7" spans="1:7">
      <c r="B7" s="17" t="s">
        <v>84</v>
      </c>
      <c r="C7" s="17"/>
      <c r="D7" s="17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8" t="s">
        <v>75</v>
      </c>
      <c r="D49" s="18"/>
      <c r="E49" s="15"/>
    </row>
    <row r="50" spans="2:5">
      <c r="B50" t="s">
        <v>83</v>
      </c>
      <c r="C50" s="18" t="s">
        <v>85</v>
      </c>
      <c r="D50" s="18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97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1" zoomScaleNormal="100" workbookViewId="0">
      <selection activeCell="B16" sqref="B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100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917253.9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917253.9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133908</v>
      </c>
    </row>
    <row r="18" spans="1:4">
      <c r="A18">
        <v>411</v>
      </c>
      <c r="B18" t="s">
        <v>28</v>
      </c>
      <c r="D18" s="3">
        <v>345322.32</v>
      </c>
    </row>
    <row r="19" spans="1:4">
      <c r="A19">
        <v>412</v>
      </c>
      <c r="B19" t="s">
        <v>29</v>
      </c>
      <c r="D19" s="4">
        <v>27101.48</v>
      </c>
    </row>
    <row r="20" spans="1:4">
      <c r="D20" s="3">
        <f>SUM(D17:D19)</f>
        <v>506331.8</v>
      </c>
    </row>
    <row r="21" spans="1:4" ht="15.75" thickBot="1">
      <c r="B21" s="1" t="s">
        <v>50</v>
      </c>
      <c r="C21" s="1"/>
      <c r="D21" s="7">
        <f>D13-D20</f>
        <v>410922.10000000003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30735.34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441657.44000000006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441657.44000000006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62.8</v>
      </c>
    </row>
    <row r="36" spans="2:9">
      <c r="B36" t="s">
        <v>88</v>
      </c>
      <c r="D36" s="3">
        <v>32956.67</v>
      </c>
    </row>
    <row r="37" spans="2:9" hidden="1">
      <c r="B37" t="s">
        <v>80</v>
      </c>
      <c r="D37" s="3">
        <v>0</v>
      </c>
    </row>
    <row r="38" spans="2:9" ht="15.75" customHeight="1">
      <c r="B38" s="1"/>
      <c r="D38" s="6">
        <f>SUM(D35:D37)</f>
        <v>33019.47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408637.97000000009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'Estado Resultados mensual'!Área_de_impresión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2026-05-14T15:53:43Z</dcterms:modified>
</cp:coreProperties>
</file>