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FO_PC\Documentos\2026 Allison Archivos de trabajo\ESTADOS FINANCIEROS\MAYO 2026\"/>
    </mc:Choice>
  </mc:AlternateContent>
  <xr:revisionPtr revIDLastSave="0" documentId="13_ncr:1_{92224A88-4A64-4534-8ECB-7AD35AD066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SF_MAYO_2026" sheetId="1" r:id="rId1"/>
    <sheet name="ERI_MAYO_2026" sheetId="2" r:id="rId2"/>
  </sheets>
  <definedNames>
    <definedName name="_Regression_Int" localSheetId="1" hidden="1">1</definedName>
    <definedName name="_xlnm.Print_Area" localSheetId="0">ESF_MAYO_2026!$A$1:$E$61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2" l="1"/>
  <c r="D41" i="2"/>
  <c r="D36" i="2"/>
  <c r="D30" i="2"/>
  <c r="D25" i="2"/>
  <c r="D34" i="1" l="1"/>
  <c r="D47" i="2" l="1"/>
</calcChain>
</file>

<file path=xl/sharedStrings.xml><?xml version="1.0" encoding="utf-8"?>
<sst xmlns="http://schemas.openxmlformats.org/spreadsheetml/2006/main" count="72" uniqueCount="65">
  <si>
    <t>OTROS ACTIVOS</t>
  </si>
  <si>
    <t>OTROS PASIVOS</t>
  </si>
  <si>
    <t>MELVIN ARTURO MEZA ÁLVAREZ</t>
  </si>
  <si>
    <t>CONTADOR GENERAL</t>
  </si>
  <si>
    <t>JOSÉ EDUARDO AGUILAR MOLINA</t>
  </si>
  <si>
    <t>(EXPRESADOS EN MILES DE DÓLARES DE LOS ESTADOS UNIDOS DE AMÉRICA)</t>
  </si>
  <si>
    <t>CUENTAS POR PAGAR</t>
  </si>
  <si>
    <t>PROVISIONES</t>
  </si>
  <si>
    <t xml:space="preserve">                            GERENTE DE FINANZAS</t>
  </si>
  <si>
    <t>DANIEL ANSELMO SÁNCHEZ AGUILAR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</si>
  <si>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</si>
  <si>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</si>
  <si>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</si>
  <si>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</si>
  <si>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</si>
  <si>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</si>
  <si>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</si>
  <si>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</si>
  <si>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</si>
  <si>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</si>
  <si>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</si>
  <si>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</si>
  <si>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</si>
  <si>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</si>
  <si>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</si>
  <si>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</si>
  <si>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</si>
  <si>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</si>
  <si>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</si>
  <si>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</si>
  <si>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</si>
  <si>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</si>
  <si>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</si>
  <si>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</si>
  <si>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</si>
  <si>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</si>
  <si>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</si>
  <si>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</si>
  <si>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</si>
  <si>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</si>
  <si>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</si>
  <si>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ESTADO DE RESULTADOS INTEGRAL</t>
  </si>
  <si>
    <t>INGRESOS POR COMISIONES Y HONORARIOS NETOS</t>
  </si>
  <si>
    <t xml:space="preserve">A  C  T  I  V  O  S  </t>
  </si>
  <si>
    <t>P  A  S  I  V  O  S</t>
  </si>
  <si>
    <t>T  O  T  A  L    P  A  S  I  V  O  S</t>
  </si>
  <si>
    <t>T O T A L    A C T  I  V O S</t>
  </si>
  <si>
    <t>GASTOS GENERALES</t>
  </si>
  <si>
    <t>REPRESENTANTE LEGAL</t>
  </si>
  <si>
    <t>PÉRDIDA DETERIORO DE ACTIVOS FINANCIEROS</t>
  </si>
  <si>
    <t>DE RIESGO CREDITICIO</t>
  </si>
  <si>
    <t xml:space="preserve">PASIVOS FINANCIEROS A COSTO AMORTIZADO (NETO) </t>
  </si>
  <si>
    <t xml:space="preserve">PÉRDIDA POR REVERSIÓN (DETERIORO) DE VALOR </t>
  </si>
  <si>
    <t>DE ACTIVOS EXTRAORDINARIOS</t>
  </si>
  <si>
    <t>T  O  T  A  L    P  A  T  R  I  M  O  N  I  O    N  E  T  O</t>
  </si>
  <si>
    <t>T  O  T  A  L    P  A  S  I  V  O    Y    P  A  T  R  I  M  O  N  I  O    N  E  T  O</t>
  </si>
  <si>
    <t>SALDOS AL 31 DE MAYO DE 2026</t>
  </si>
  <si>
    <t>DEL 01 AL 31 DE MAYO DE 2026</t>
  </si>
  <si>
    <t xml:space="preserve">   DEPÓSITOS</t>
  </si>
  <si>
    <t xml:space="preserve">   PRESTAMOS A UN AÑO PLAZO</t>
  </si>
  <si>
    <t xml:space="preserve">   PRESTAMOS A MAS DE UN AÑO PLAZO</t>
  </si>
  <si>
    <t xml:space="preserve">   PRESTAMOS VENCIDOS</t>
  </si>
  <si>
    <t xml:space="preserve">   PROVISION PARA INCOBRABILIDAD DE PRESTAMOS</t>
  </si>
  <si>
    <t xml:space="preserve">   PRÉSTAMOS</t>
  </si>
  <si>
    <t xml:space="preserve">   OBLIGACIONES A LA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</si>
</sst>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  <numFmt numFmtId="174" formatCode="_ * #,##0.0_);[Red]_(\ * \(#,##0.0\)"/>
    <numFmt numFmtId="175" formatCode="_-&quot;$&quot;* #,##0.0_-;\-&quot;$&quot;* #,##0.0_-;_-&quot;$&quot;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12"/>
      <name val="Helvetica"/>
      <family val="2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9"/>
      <color theme="0"/>
      <name val="Times New Roman"/>
      <family val="1"/>
    </font>
    <font>
      <sz val="11"/>
      <name val="Helv"/>
    </font>
    <font>
      <sz val="8"/>
      <color indexed="9"/>
      <name val="Helv"/>
    </font>
    <font>
      <b/>
      <sz val="11"/>
      <name val="Helv"/>
    </font>
    <font>
      <sz val="10"/>
      <color theme="0"/>
      <name val="Helv"/>
    </font>
    <font>
      <sz val="11"/>
      <color theme="0"/>
      <name val="Helv"/>
    </font>
    <font>
      <sz val="14"/>
      <color theme="0"/>
      <name val="Tms Rmn"/>
    </font>
    <font>
      <sz val="10"/>
      <color theme="0"/>
      <name val="Tms Rmn"/>
    </font>
    <font>
      <b/>
      <sz val="10"/>
      <color theme="0"/>
      <name val="Arial"/>
      <family val="2"/>
    </font>
    <font>
      <b/>
      <sz val="14"/>
      <name val="Tms Rmn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0" fontId="3" fillId="0" borderId="0"/>
    <xf numFmtId="0" fontId="3" fillId="0" borderId="0"/>
    <xf numFmtId="39" fontId="13" fillId="0" borderId="0"/>
    <xf numFmtId="164" fontId="1" fillId="0" borderId="0" applyFont="0" applyFill="0" applyBorder="0" applyAlignment="0" applyProtection="0"/>
    <xf numFmtId="0" fontId="3" fillId="0" borderId="0"/>
    <xf numFmtId="170" fontId="13" fillId="0" borderId="0"/>
    <xf numFmtId="170" fontId="13" fillId="0" borderId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4" fillId="0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6" borderId="0" applyNumberFormat="0" applyBorder="0" applyAlignment="0" applyProtection="0"/>
    <xf numFmtId="0" fontId="31" fillId="18" borderId="3" applyNumberFormat="0" applyAlignment="0" applyProtection="0"/>
    <xf numFmtId="0" fontId="32" fillId="19" borderId="4" applyNumberFormat="0" applyAlignment="0" applyProtection="0"/>
    <xf numFmtId="0" fontId="33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3" borderId="0" applyNumberFormat="0" applyBorder="0" applyAlignment="0" applyProtection="0"/>
    <xf numFmtId="0" fontId="35" fillId="9" borderId="3" applyNumberFormat="0" applyAlignment="0" applyProtection="0"/>
    <xf numFmtId="0" fontId="36" fillId="5" borderId="0" applyNumberFormat="0" applyBorder="0" applyAlignment="0" applyProtection="0"/>
    <xf numFmtId="0" fontId="37" fillId="24" borderId="0" applyNumberFormat="0" applyBorder="0" applyAlignment="0" applyProtection="0"/>
    <xf numFmtId="0" fontId="3" fillId="25" borderId="6" applyNumberFormat="0" applyFont="0" applyAlignment="0" applyProtection="0"/>
    <xf numFmtId="9" fontId="3" fillId="0" borderId="0" applyFont="0" applyFill="0" applyBorder="0" applyAlignment="0" applyProtection="0"/>
    <xf numFmtId="0" fontId="38" fillId="18" borderId="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34" fillId="0" borderId="10" applyNumberFormat="0" applyFill="0" applyAlignment="0" applyProtection="0"/>
    <xf numFmtId="0" fontId="44" fillId="0" borderId="11" applyNumberFormat="0" applyFill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4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2" applyFont="1" applyFill="1" applyAlignment="1">
      <alignment horizontal="right"/>
    </xf>
    <xf numFmtId="39" fontId="11" fillId="2" borderId="0" xfId="3" applyFont="1" applyFill="1" applyAlignment="1">
      <alignment horizontal="left"/>
    </xf>
    <xf numFmtId="0" fontId="2" fillId="3" borderId="0" xfId="1" applyFont="1" applyFill="1"/>
    <xf numFmtId="39" fontId="15" fillId="2" borderId="0" xfId="3" applyFont="1" applyFill="1" applyAlignment="1">
      <alignment horizontal="left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11" fillId="2" borderId="0" xfId="1" applyFont="1" applyFill="1"/>
    <xf numFmtId="170" fontId="13" fillId="0" borderId="0" xfId="6"/>
    <xf numFmtId="165" fontId="13" fillId="0" borderId="0" xfId="8" applyFont="1" applyBorder="1"/>
    <xf numFmtId="0" fontId="5" fillId="2" borderId="0" xfId="1" applyFont="1" applyFill="1"/>
    <xf numFmtId="0" fontId="17" fillId="2" borderId="0" xfId="1" quotePrefix="1" applyFont="1" applyFill="1"/>
    <xf numFmtId="165" fontId="19" fillId="0" borderId="0" xfId="8" applyFont="1" applyBorder="1"/>
    <xf numFmtId="171" fontId="20" fillId="0" borderId="0" xfId="6" applyNumberFormat="1" applyFont="1" applyAlignment="1">
      <alignment vertical="center"/>
    </xf>
    <xf numFmtId="172" fontId="20" fillId="0" borderId="0" xfId="6" applyNumberFormat="1" applyFont="1" applyAlignment="1">
      <alignment vertical="center"/>
    </xf>
    <xf numFmtId="170" fontId="21" fillId="0" borderId="0" xfId="6" applyFont="1"/>
    <xf numFmtId="165" fontId="21" fillId="0" borderId="0" xfId="8" applyFont="1" applyBorder="1"/>
    <xf numFmtId="0" fontId="23" fillId="2" borderId="0" xfId="1" applyFont="1" applyFill="1"/>
    <xf numFmtId="0" fontId="24" fillId="2" borderId="0" xfId="1" applyFont="1" applyFill="1"/>
    <xf numFmtId="39" fontId="25" fillId="2" borderId="0" xfId="3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5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6" fillId="2" borderId="0" xfId="1" applyFont="1" applyFill="1"/>
    <xf numFmtId="170" fontId="18" fillId="0" borderId="0" xfId="6" applyFont="1" applyAlignment="1">
      <alignment vertical="center"/>
    </xf>
    <xf numFmtId="170" fontId="19" fillId="0" borderId="0" xfId="6" quotePrefix="1" applyFont="1" applyAlignment="1">
      <alignment vertical="center"/>
    </xf>
    <xf numFmtId="39" fontId="11" fillId="2" borderId="0" xfId="7" applyNumberFormat="1" applyFont="1" applyFill="1" applyAlignment="1">
      <alignment horizontal="left" vertical="center"/>
    </xf>
    <xf numFmtId="0" fontId="3" fillId="2" borderId="0" xfId="1" applyFill="1" applyAlignment="1">
      <alignment vertical="center"/>
    </xf>
    <xf numFmtId="170" fontId="10" fillId="2" borderId="0" xfId="7" applyFont="1" applyFill="1" applyAlignment="1">
      <alignment horizontal="left" vertical="center"/>
    </xf>
    <xf numFmtId="170" fontId="21" fillId="0" borderId="0" xfId="6" applyFont="1" applyAlignment="1">
      <alignment vertical="center"/>
    </xf>
    <xf numFmtId="170" fontId="22" fillId="0" borderId="0" xfId="6" applyFont="1" applyAlignment="1">
      <alignment vertical="center"/>
    </xf>
    <xf numFmtId="39" fontId="14" fillId="2" borderId="0" xfId="7" quotePrefix="1" applyNumberFormat="1" applyFont="1" applyFill="1" applyAlignment="1">
      <alignment horizontal="left" vertical="center"/>
    </xf>
    <xf numFmtId="172" fontId="11" fillId="0" borderId="0" xfId="6" applyNumberFormat="1" applyFont="1" applyAlignment="1">
      <alignment vertical="center"/>
    </xf>
    <xf numFmtId="172" fontId="25" fillId="0" borderId="0" xfId="6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1" fillId="3" borderId="0" xfId="1" applyNumberFormat="1" applyFont="1" applyFill="1" applyAlignment="1">
      <alignment vertical="center"/>
    </xf>
    <xf numFmtId="168" fontId="11" fillId="3" borderId="1" xfId="1" applyNumberFormat="1" applyFont="1" applyFill="1" applyBorder="1" applyAlignment="1">
      <alignment vertical="center"/>
    </xf>
    <xf numFmtId="0" fontId="10" fillId="2" borderId="0" xfId="1" quotePrefix="1" applyFont="1" applyFill="1" applyAlignment="1">
      <alignment horizontal="left" vertical="center"/>
    </xf>
    <xf numFmtId="167" fontId="11" fillId="3" borderId="2" xfId="1" applyNumberFormat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169" fontId="3" fillId="3" borderId="0" xfId="1" applyNumberFormat="1" applyFill="1" applyAlignment="1">
      <alignment vertical="center"/>
    </xf>
    <xf numFmtId="39" fontId="10" fillId="2" borderId="0" xfId="3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39" fontId="11" fillId="2" borderId="0" xfId="7" applyNumberFormat="1" applyFont="1" applyFill="1" applyAlignment="1">
      <alignment horizontal="left" vertical="center" indent="2"/>
    </xf>
    <xf numFmtId="170" fontId="11" fillId="2" borderId="0" xfId="7" applyFont="1" applyFill="1" applyAlignment="1">
      <alignment horizontal="left" vertical="center" indent="2"/>
    </xf>
    <xf numFmtId="0" fontId="26" fillId="2" borderId="0" xfId="1" applyFont="1" applyFill="1"/>
    <xf numFmtId="39" fontId="10" fillId="2" borderId="0" xfId="7" applyNumberFormat="1" applyFont="1" applyFill="1" applyAlignment="1">
      <alignment horizontal="left" vertical="center"/>
    </xf>
    <xf numFmtId="39" fontId="10" fillId="2" borderId="0" xfId="7" applyNumberFormat="1" applyFont="1" applyFill="1" applyAlignment="1">
      <alignment vertical="center"/>
    </xf>
    <xf numFmtId="172" fontId="11" fillId="0" borderId="1" xfId="6" applyNumberFormat="1" applyFont="1" applyBorder="1" applyAlignment="1">
      <alignment vertical="center"/>
    </xf>
    <xf numFmtId="170" fontId="10" fillId="2" borderId="0" xfId="7" quotePrefix="1" applyFont="1" applyFill="1" applyAlignment="1">
      <alignment horizontal="left" vertical="center"/>
    </xf>
    <xf numFmtId="168" fontId="11" fillId="0" borderId="0" xfId="1" applyNumberFormat="1" applyFont="1" applyAlignment="1">
      <alignment vertical="center"/>
    </xf>
    <xf numFmtId="171" fontId="11" fillId="0" borderId="2" xfId="6" applyNumberFormat="1" applyFont="1" applyBorder="1" applyAlignment="1">
      <alignment vertical="center"/>
    </xf>
    <xf numFmtId="167" fontId="3" fillId="3" borderId="0" xfId="1" applyNumberFormat="1" applyFill="1" applyAlignment="1">
      <alignment vertical="center"/>
    </xf>
    <xf numFmtId="168" fontId="3" fillId="3" borderId="0" xfId="1" applyNumberFormat="1" applyFill="1" applyAlignment="1">
      <alignment vertical="center"/>
    </xf>
    <xf numFmtId="39" fontId="3" fillId="2" borderId="0" xfId="7" applyNumberFormat="1" applyFont="1" applyFill="1" applyAlignment="1">
      <alignment horizontal="left" vertical="center" indent="2"/>
    </xf>
    <xf numFmtId="0" fontId="27" fillId="2" borderId="0" xfId="1" quotePrefix="1" applyFont="1" applyFill="1" applyAlignment="1">
      <alignment horizontal="left" vertical="center"/>
    </xf>
    <xf numFmtId="170" fontId="3" fillId="2" borderId="0" xfId="7" applyFont="1" applyFill="1" applyAlignment="1">
      <alignment horizontal="left" vertical="center" indent="2"/>
    </xf>
    <xf numFmtId="173" fontId="3" fillId="0" borderId="1" xfId="8" applyNumberFormat="1" applyFont="1" applyBorder="1" applyAlignment="1">
      <alignment vertical="center"/>
    </xf>
    <xf numFmtId="171" fontId="11" fillId="0" borderId="0" xfId="6" applyNumberFormat="1" applyFont="1" applyAlignment="1">
      <alignment vertical="center"/>
    </xf>
    <xf numFmtId="0" fontId="11" fillId="2" borderId="0" xfId="1" quotePrefix="1" applyFont="1" applyFill="1" applyAlignment="1">
      <alignment horizontal="left" vertical="center" indent="2"/>
    </xf>
    <xf numFmtId="0" fontId="11" fillId="2" borderId="0" xfId="1" applyFont="1" applyFill="1" applyAlignment="1">
      <alignment horizontal="left" vertical="center" indent="2"/>
    </xf>
    <xf numFmtId="39" fontId="11" fillId="2" borderId="0" xfId="3" applyFont="1" applyFill="1" applyAlignment="1">
      <alignment horizontal="left" vertical="center" indent="2"/>
    </xf>
    <xf numFmtId="174" fontId="3" fillId="0" borderId="0" xfId="1" applyNumberFormat="1" applyAlignment="1">
      <alignment horizontal="left" vertical="center" indent="1"/>
    </xf>
    <xf numFmtId="0" fontId="4" fillId="0" borderId="0" xfId="1" applyFont="1"/>
    <xf numFmtId="0" fontId="3" fillId="0" borderId="0" xfId="1" quotePrefix="1" applyAlignment="1">
      <alignment horizontal="left" vertical="center" indent="2"/>
    </xf>
    <xf numFmtId="173" fontId="3" fillId="0" borderId="0" xfId="1" applyNumberFormat="1" applyAlignment="1">
      <alignment horizontal="left" vertical="center" indent="1"/>
    </xf>
    <xf numFmtId="173" fontId="3" fillId="0" borderId="1" xfId="1" applyNumberFormat="1" applyBorder="1" applyAlignment="1">
      <alignment horizontal="left" vertical="center" indent="1"/>
    </xf>
    <xf numFmtId="175" fontId="3" fillId="3" borderId="0" xfId="55" applyNumberFormat="1" applyFont="1" applyFill="1" applyAlignment="1">
      <alignment vertical="center"/>
    </xf>
    <xf numFmtId="175" fontId="11" fillId="3" borderId="0" xfId="55" applyNumberFormat="1" applyFont="1" applyFill="1" applyAlignment="1">
      <alignment vertical="center"/>
    </xf>
    <xf numFmtId="168" fontId="3" fillId="3" borderId="1" xfId="1" applyNumberFormat="1" applyFill="1" applyBorder="1" applyAlignment="1">
      <alignment vertical="center"/>
    </xf>
    <xf numFmtId="0" fontId="11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39" fontId="15" fillId="2" borderId="0" xfId="3" applyFont="1" applyFill="1" applyAlignment="1">
      <alignment horizontal="center"/>
    </xf>
    <xf numFmtId="0" fontId="11" fillId="2" borderId="0" xfId="1" applyFont="1" applyFill="1" applyAlignment="1">
      <alignment horizontal="right" indent="1"/>
    </xf>
    <xf numFmtId="0" fontId="11" fillId="2" borderId="0" xfId="1" applyFont="1" applyFill="1" applyAlignment="1">
      <alignment horizontal="right" indent="6"/>
    </xf>
    <xf numFmtId="166" fontId="6" fillId="2" borderId="0" xfId="1" quotePrefix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39" fontId="5" fillId="2" borderId="0" xfId="7" applyNumberFormat="1" applyFont="1" applyFill="1" applyAlignment="1">
      <alignment horizontal="center"/>
    </xf>
    <xf numFmtId="0" fontId="7" fillId="2" borderId="0" xfId="1" applyFont="1" applyFill="1" applyAlignment="1">
      <alignment horizontal="center" vertical="top"/>
    </xf>
  </cellXfs>
  <cellStyles count="56">
    <cellStyle name="20% - Énfasis1 2" xfId="13" xr:uid="{0FE7D973-3884-4E39-A792-B7FFBAEFF2FA}"/>
    <cellStyle name="20% - Énfasis2 2" xfId="14" xr:uid="{9F09B530-DBBE-49B5-9CD8-DB9AAC183BB4}"/>
    <cellStyle name="20% - Énfasis3 2" xfId="15" xr:uid="{CF761FF9-081C-4230-BC79-63532AD64569}"/>
    <cellStyle name="20% - Énfasis4 2" xfId="16" xr:uid="{593323BB-91F1-4AEE-8D6E-15D290D930BD}"/>
    <cellStyle name="20% - Énfasis5 2" xfId="17" xr:uid="{F1E70081-8E6E-4DCB-9741-4CB79A1A7B0B}"/>
    <cellStyle name="20% - Énfasis6 2" xfId="18" xr:uid="{9A271638-7A62-4BE9-BBAD-4ACCC32A2C77}"/>
    <cellStyle name="40% - Énfasis1 2" xfId="19" xr:uid="{BDE5851A-0816-41A5-819F-8DD60473DC66}"/>
    <cellStyle name="40% - Énfasis2 2" xfId="20" xr:uid="{D6714557-EDE3-4CEE-A0BA-62FB5E9AEC0D}"/>
    <cellStyle name="40% - Énfasis3 2" xfId="21" xr:uid="{D19B3229-9862-492F-84B2-1FB3481EC681}"/>
    <cellStyle name="40% - Énfasis4 2" xfId="22" xr:uid="{134CC5F3-B00B-4BF4-B929-29A60ED81B46}"/>
    <cellStyle name="40% - Énfasis5 2" xfId="23" xr:uid="{BB53270A-7562-4A3F-BBFB-C906EC27D317}"/>
    <cellStyle name="40% - Énfasis6 2" xfId="24" xr:uid="{EE87FBB6-8BD1-4E06-8BC9-F29E9082F9A9}"/>
    <cellStyle name="60% - Énfasis1 2" xfId="25" xr:uid="{50062DB1-ED52-422F-A337-5FFEEAA6F1F6}"/>
    <cellStyle name="60% - Énfasis2 2" xfId="26" xr:uid="{83D10DAB-7AE0-4B6D-84FB-7FD4585AD327}"/>
    <cellStyle name="60% - Énfasis3 2" xfId="27" xr:uid="{FEB871E6-ACB6-4F43-9E0C-C3F6C22EA1E3}"/>
    <cellStyle name="60% - Énfasis4 2" xfId="28" xr:uid="{C452AFD7-277C-4A1B-BD88-7A879C266346}"/>
    <cellStyle name="60% - Énfasis5 2" xfId="29" xr:uid="{BDAB5FCF-7DB7-4CBD-9AB1-29DD6A20D592}"/>
    <cellStyle name="60% - Énfasis6 2" xfId="30" xr:uid="{6D9BDCBC-6D20-4AE1-A3F9-0DCF0593F062}"/>
    <cellStyle name="Buena 2" xfId="31" xr:uid="{F65EA5C0-56A9-4B15-9EF2-4DF0D92348E6}"/>
    <cellStyle name="Cálculo 2" xfId="32" xr:uid="{A0D484FF-132E-4C79-9910-28551C10B052}"/>
    <cellStyle name="Celda de comprobación 2" xfId="33" xr:uid="{7D4C718F-DE40-45C0-BFED-04ECF4B0C2E7}"/>
    <cellStyle name="Celda vinculada 2" xfId="34" xr:uid="{B2893339-2469-4144-8626-0F9133EC9786}"/>
    <cellStyle name="Encabezado 4 2" xfId="35" xr:uid="{05DE32A2-D986-46B9-A572-504175EF1C35}"/>
    <cellStyle name="Énfasis1 2" xfId="36" xr:uid="{725C16F9-120A-4586-B865-DC5E18431ACD}"/>
    <cellStyle name="Énfasis2 2" xfId="37" xr:uid="{7D1C4B1C-6131-4F3E-A99C-826C7A4EDC1E}"/>
    <cellStyle name="Énfasis3 2" xfId="38" xr:uid="{40CA7D08-2AE4-443D-878A-04F1993C33D0}"/>
    <cellStyle name="Énfasis4 2" xfId="39" xr:uid="{25E8F007-726B-47C2-951D-4C0D877377EE}"/>
    <cellStyle name="Énfasis5 2" xfId="40" xr:uid="{76301DD0-F8D6-4838-BD95-A4E8024A8E6D}"/>
    <cellStyle name="Énfasis6 2" xfId="41" xr:uid="{AC28E963-66D7-4AF0-B148-C52CC861AE8E}"/>
    <cellStyle name="Entrada 2" xfId="42" xr:uid="{73956D11-4A6A-4411-A9FE-B7901736D565}"/>
    <cellStyle name="Incorrecto 2" xfId="43" xr:uid="{4F4E8EA5-88A7-4738-B316-405D445DA3DE}"/>
    <cellStyle name="Millares 2" xfId="8" xr:uid="{00000000-0005-0000-0000-000000000000}"/>
    <cellStyle name="Millares 2 2" xfId="10" xr:uid="{8848B860-6AF8-4D0B-8B89-513268139E88}"/>
    <cellStyle name="Moneda" xfId="55" builtinId="4"/>
    <cellStyle name="Moneda 2" xfId="4" xr:uid="{00000000-0005-0000-0000-000001000000}"/>
    <cellStyle name="Moneda 2 2" xfId="9" xr:uid="{B7CB6CA1-B277-4A00-BF34-BFAABF66C450}"/>
    <cellStyle name="Moneda 3" xfId="11" xr:uid="{8FA84413-C6ED-4A07-B212-5765800A7D94}"/>
    <cellStyle name="Neutral 2" xfId="44" xr:uid="{3CC49BD2-4300-4F1A-8E01-A860656B813C}"/>
    <cellStyle name="Normal" xfId="0" builtinId="0"/>
    <cellStyle name="Normal 2" xfId="5" xr:uid="{00000000-0005-0000-0000-000003000000}"/>
    <cellStyle name="Normal 3" xfId="12" xr:uid="{2BEFC32F-D764-4F05-917F-E7E7D72A7827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  <cellStyle name="Normal_PUREMAR" xfId="7" xr:uid="{00000000-0005-0000-0000-000008000000}"/>
    <cellStyle name="Notas 2" xfId="45" xr:uid="{8F1A2DE9-87A3-455F-8884-55D4BC38E707}"/>
    <cellStyle name="Porcentaje 2" xfId="46" xr:uid="{84EA4007-DB8C-4B66-9691-918D2ECAB011}"/>
    <cellStyle name="Salida 2" xfId="47" xr:uid="{B2E69534-A17C-4A92-932A-E7DAA5FDF06E}"/>
    <cellStyle name="Texto de advertencia 2" xfId="48" xr:uid="{74A0A2E3-971C-4D0D-9636-FA27975D827A}"/>
    <cellStyle name="Texto explicativo 2" xfId="49" xr:uid="{B9AD699B-2F52-42F0-B6BF-95652246F6FD}"/>
    <cellStyle name="Título 1 2" xfId="51" xr:uid="{14C5A591-0060-4C92-8DF1-2DD2A3FEB72C}"/>
    <cellStyle name="Título 2 2" xfId="52" xr:uid="{31E4081C-B7EC-4208-B3E0-A912DD66BA2F}"/>
    <cellStyle name="Título 3 2" xfId="53" xr:uid="{7CE19694-4982-4EF3-AAA6-20CD20F3CC69}"/>
    <cellStyle name="Título 4" xfId="50" xr:uid="{CDD959C0-EC4C-4E0C-9D1E-D3830B60BE62}"/>
    <cellStyle name="Total 2" xfId="54" xr:uid="{090BC974-A9CA-41C4-BA97-80C2125945F1}"/>
  </cellStyles>
  <dxfs count="0"/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85725</xdr:rowOff>
    </xdr:from>
    <xdr:to>
      <xdr:col>2</xdr:col>
      <xdr:colOff>1333501</xdr:colOff>
      <xdr:row>3</xdr:row>
      <xdr:rowOff>2173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04D0D7-E5D6-48B6-9268-3EA166870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105025" y="85725"/>
          <a:ext cx="2162176" cy="849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0</xdr:row>
      <xdr:rowOff>76201</xdr:rowOff>
    </xdr:from>
    <xdr:to>
      <xdr:col>2</xdr:col>
      <xdr:colOff>1295401</xdr:colOff>
      <xdr:row>2</xdr:row>
      <xdr:rowOff>49799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0F2649-9074-47F9-A456-9A1996C2A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066925" y="76201"/>
          <a:ext cx="2162176" cy="849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E103"/>
  <sheetViews>
    <sheetView showGridLines="0" tabSelected="1" view="pageBreakPreview" zoomScaleNormal="100" zoomScaleSheetLayoutView="100" workbookViewId="0">
      <selection activeCell="B1" sqref="B1:D2"/>
    </sheetView>
  </sheetViews>
  <sheetFormatPr baseColWidth="10" defaultColWidth="0" defaultRowHeight="18" zeroHeight="1" x14ac:dyDescent="0.3"/>
  <cols>
    <col min="1" max="1" width="3.28515625" style="1" customWidth="1"/>
    <col min="2" max="2" width="40.7109375" style="1" customWidth="1"/>
    <col min="3" max="3" width="30.7109375" style="1" customWidth="1"/>
    <col min="4" max="4" width="17.7109375" style="1" customWidth="1"/>
    <col min="5" max="5" width="3.28515625" style="1" customWidth="1"/>
    <col min="6" max="16384" width="11.42578125" style="1" hidden="1"/>
  </cols>
  <sheetData>
    <row r="1" spans="2:4" ht="51" customHeight="1" x14ac:dyDescent="0.3">
      <c r="B1" s="74"/>
      <c r="C1" s="74"/>
      <c r="D1" s="74"/>
    </row>
    <row r="2" spans="2:4" ht="18" customHeight="1" x14ac:dyDescent="0.3">
      <c r="B2" s="74"/>
      <c r="C2" s="74"/>
      <c r="D2" s="74"/>
    </row>
    <row r="3" spans="2:4" ht="5.0999999999999996" customHeight="1" x14ac:dyDescent="0.3">
      <c r="B3" s="23"/>
      <c r="C3" s="23"/>
      <c r="D3" s="23"/>
    </row>
    <row r="4" spans="2:4" x14ac:dyDescent="0.3">
      <c r="B4" s="78" t="s">
        <v>40</v>
      </c>
      <c r="C4" s="79"/>
      <c r="D4" s="79"/>
    </row>
    <row r="5" spans="2:4" x14ac:dyDescent="0.3">
      <c r="B5" s="78" t="s">
        <v>56</v>
      </c>
      <c r="C5" s="78"/>
      <c r="D5" s="78"/>
    </row>
    <row r="6" spans="2:4" x14ac:dyDescent="0.3">
      <c r="B6" s="80" t="s">
        <v>5</v>
      </c>
      <c r="C6" s="80"/>
      <c r="D6" s="80"/>
    </row>
    <row r="7" spans="2:4" ht="12" customHeight="1" x14ac:dyDescent="0.3">
      <c r="B7" s="81"/>
      <c r="C7" s="81"/>
      <c r="D7" s="81"/>
    </row>
    <row r="8" spans="2:4" ht="15" customHeight="1" x14ac:dyDescent="0.3">
      <c r="B8" s="82" t="s">
        <v>43</v>
      </c>
      <c r="C8" s="82"/>
      <c r="D8" s="82"/>
    </row>
    <row r="9" spans="2:4" ht="8.1" customHeight="1" x14ac:dyDescent="0.3">
      <c r="B9" s="2"/>
      <c r="C9" s="2"/>
      <c r="D9" s="3"/>
    </row>
    <row r="10" spans="2:4" ht="15.95" customHeight="1" x14ac:dyDescent="0.3">
      <c r="B10" s="63" t="s">
        <v>10</v>
      </c>
      <c r="C10" s="42"/>
      <c r="D10" s="70">
        <v>195137.41701000003</v>
      </c>
    </row>
    <row r="11" spans="2:4" ht="15.95" customHeight="1" x14ac:dyDescent="0.3">
      <c r="B11" s="62" t="s">
        <v>11</v>
      </c>
      <c r="C11" s="42"/>
      <c r="D11" s="56">
        <v>15701.743490000001</v>
      </c>
    </row>
    <row r="12" spans="2:4" ht="15.95" customHeight="1" x14ac:dyDescent="0.3">
      <c r="B12" s="62" t="s">
        <v>15</v>
      </c>
      <c r="C12" s="42"/>
      <c r="D12" s="72">
        <v>372037.30302999978</v>
      </c>
    </row>
    <row r="13" spans="2:4" ht="15.95" customHeight="1" x14ac:dyDescent="0.3">
      <c r="B13" s="67" t="s">
        <v>59</v>
      </c>
      <c r="C13" s="42"/>
      <c r="D13" s="56">
        <v>51699.5</v>
      </c>
    </row>
    <row r="14" spans="2:4" ht="15.95" customHeight="1" x14ac:dyDescent="0.3">
      <c r="B14" s="67" t="s">
        <v>60</v>
      </c>
      <c r="C14" s="42"/>
      <c r="D14" s="56">
        <v>321618.09999999998</v>
      </c>
    </row>
    <row r="15" spans="2:4" ht="15.95" customHeight="1" x14ac:dyDescent="0.3">
      <c r="B15" s="67" t="s">
        <v>61</v>
      </c>
      <c r="C15" s="42"/>
      <c r="D15" s="56">
        <v>8832.7000000000007</v>
      </c>
    </row>
    <row r="16" spans="2:4" ht="15.95" customHeight="1" x14ac:dyDescent="0.3">
      <c r="B16" s="67" t="s">
        <v>62</v>
      </c>
      <c r="C16" s="42"/>
      <c r="D16" s="68">
        <v>-10113</v>
      </c>
    </row>
    <row r="17" spans="2:4" ht="15.95" customHeight="1" x14ac:dyDescent="0.3">
      <c r="B17" s="62" t="s">
        <v>12</v>
      </c>
      <c r="C17" s="42"/>
      <c r="D17" s="56">
        <v>6875.1</v>
      </c>
    </row>
    <row r="18" spans="2:4" ht="15.95" customHeight="1" x14ac:dyDescent="0.3">
      <c r="B18" s="62" t="s">
        <v>13</v>
      </c>
      <c r="C18" s="42"/>
      <c r="D18" s="56">
        <v>20562.645150000051</v>
      </c>
    </row>
    <row r="19" spans="2:4" ht="15.95" customHeight="1" x14ac:dyDescent="0.3">
      <c r="B19" s="62" t="s">
        <v>14</v>
      </c>
      <c r="C19" s="42"/>
      <c r="D19" s="56">
        <v>187.7</v>
      </c>
    </row>
    <row r="20" spans="2:4" ht="15.95" customHeight="1" x14ac:dyDescent="0.3">
      <c r="B20" s="62" t="s">
        <v>0</v>
      </c>
      <c r="C20" s="42"/>
      <c r="D20" s="56">
        <v>382.6</v>
      </c>
    </row>
    <row r="21" spans="2:4" ht="8.1" customHeight="1" x14ac:dyDescent="0.3">
      <c r="B21" s="40"/>
      <c r="C21" s="37"/>
      <c r="D21" s="38"/>
    </row>
    <row r="22" spans="2:4" ht="23.25" customHeight="1" thickBot="1" x14ac:dyDescent="0.35">
      <c r="B22" s="36" t="s">
        <v>46</v>
      </c>
      <c r="C22" s="37"/>
      <c r="D22" s="41">
        <v>610884.37472000008</v>
      </c>
    </row>
    <row r="23" spans="2:4" ht="21.95" customHeight="1" thickTop="1" x14ac:dyDescent="0.3">
      <c r="B23" s="42"/>
      <c r="C23" s="42"/>
      <c r="D23" s="43"/>
    </row>
    <row r="24" spans="2:4" ht="15" customHeight="1" x14ac:dyDescent="0.3">
      <c r="B24" s="82" t="s">
        <v>44</v>
      </c>
      <c r="C24" s="82"/>
      <c r="D24" s="82"/>
    </row>
    <row r="25" spans="2:4" ht="8.1" customHeight="1" x14ac:dyDescent="0.3">
      <c r="B25" s="42"/>
      <c r="C25" s="42"/>
      <c r="D25" s="43"/>
    </row>
    <row r="26" spans="2:4" ht="15.95" customHeight="1" x14ac:dyDescent="0.3">
      <c r="B26" s="62" t="s">
        <v>51</v>
      </c>
      <c r="C26" s="42"/>
      <c r="D26" s="55"/>
    </row>
    <row r="27" spans="2:4" ht="15.95" customHeight="1" x14ac:dyDescent="0.3">
      <c r="B27" s="67" t="s">
        <v>58</v>
      </c>
      <c r="C27" s="42"/>
      <c r="D27" s="70">
        <v>469357.34316999989</v>
      </c>
    </row>
    <row r="28" spans="2:4" ht="15.95" customHeight="1" x14ac:dyDescent="0.3">
      <c r="B28" s="67" t="s">
        <v>63</v>
      </c>
      <c r="C28" s="42"/>
      <c r="D28" s="56">
        <v>23037.699999999997</v>
      </c>
    </row>
    <row r="29" spans="2:4" ht="15.95" customHeight="1" x14ac:dyDescent="0.3">
      <c r="B29" s="67" t="s">
        <v>64</v>
      </c>
      <c r="C29" s="42"/>
      <c r="D29" s="56">
        <v>42.7</v>
      </c>
    </row>
    <row r="30" spans="2:4" ht="15.95" customHeight="1" x14ac:dyDescent="0.3">
      <c r="B30" s="62" t="s">
        <v>6</v>
      </c>
      <c r="C30" s="42"/>
      <c r="D30" s="56">
        <v>23895.5</v>
      </c>
    </row>
    <row r="31" spans="2:4" ht="15.95" customHeight="1" x14ac:dyDescent="0.3">
      <c r="B31" s="62" t="s">
        <v>7</v>
      </c>
      <c r="C31" s="42"/>
      <c r="D31" s="56">
        <v>3736</v>
      </c>
    </row>
    <row r="32" spans="2:4" ht="15.95" customHeight="1" x14ac:dyDescent="0.3">
      <c r="B32" s="62" t="s">
        <v>1</v>
      </c>
      <c r="C32" s="42"/>
      <c r="D32" s="72">
        <v>11233.7</v>
      </c>
    </row>
    <row r="33" spans="2:4" ht="8.1" customHeight="1" x14ac:dyDescent="0.3">
      <c r="B33" s="40"/>
      <c r="C33" s="37"/>
      <c r="D33" s="38"/>
    </row>
    <row r="34" spans="2:4" ht="23.25" customHeight="1" x14ac:dyDescent="0.3">
      <c r="B34" s="36" t="s">
        <v>45</v>
      </c>
      <c r="C34" s="37"/>
      <c r="D34" s="38">
        <f>SUM(D27:D32)</f>
        <v>531302.94316999987</v>
      </c>
    </row>
    <row r="35" spans="2:4" ht="8.1" customHeight="1" x14ac:dyDescent="0.3">
      <c r="B35" s="42"/>
      <c r="C35" s="42"/>
      <c r="D35" s="43"/>
    </row>
    <row r="36" spans="2:4" ht="14.1" customHeight="1" x14ac:dyDescent="0.3">
      <c r="B36" s="36"/>
      <c r="C36" s="42"/>
      <c r="D36" s="43"/>
    </row>
    <row r="37" spans="2:4" ht="15" customHeight="1" x14ac:dyDescent="0.3">
      <c r="B37" s="82" t="s">
        <v>18</v>
      </c>
      <c r="C37" s="82"/>
      <c r="D37" s="82"/>
    </row>
    <row r="38" spans="2:4" ht="8.1" customHeight="1" x14ac:dyDescent="0.3">
      <c r="B38" s="42"/>
      <c r="C38" s="42"/>
      <c r="D38" s="43"/>
    </row>
    <row r="39" spans="2:4" ht="15.95" customHeight="1" x14ac:dyDescent="0.3">
      <c r="B39" s="62" t="s">
        <v>19</v>
      </c>
      <c r="C39" s="42"/>
      <c r="D39" s="56">
        <v>40529.304349999991</v>
      </c>
    </row>
    <row r="40" spans="2:4" ht="15.95" customHeight="1" x14ac:dyDescent="0.3">
      <c r="B40" s="62" t="s">
        <v>21</v>
      </c>
      <c r="C40" s="42"/>
      <c r="D40" s="56">
        <v>7258.9030000000002</v>
      </c>
    </row>
    <row r="41" spans="2:4" ht="15.95" customHeight="1" x14ac:dyDescent="0.3">
      <c r="B41" s="62" t="s">
        <v>20</v>
      </c>
      <c r="C41" s="42"/>
      <c r="D41" s="56">
        <v>20961.964980000015</v>
      </c>
    </row>
    <row r="42" spans="2:4" ht="15.95" customHeight="1" x14ac:dyDescent="0.3">
      <c r="B42" s="64" t="s">
        <v>22</v>
      </c>
      <c r="C42" s="45"/>
      <c r="D42" s="56">
        <v>10831.26117</v>
      </c>
    </row>
    <row r="43" spans="2:4" ht="8.1" customHeight="1" x14ac:dyDescent="0.3">
      <c r="B43" s="42"/>
      <c r="C43" s="42"/>
      <c r="D43" s="43"/>
    </row>
    <row r="44" spans="2:4" ht="23.25" customHeight="1" x14ac:dyDescent="0.3">
      <c r="B44" s="36" t="s">
        <v>54</v>
      </c>
      <c r="C44" s="37"/>
      <c r="D44" s="39">
        <v>79581.533500000005</v>
      </c>
    </row>
    <row r="45" spans="2:4" ht="8.1" customHeight="1" x14ac:dyDescent="0.3">
      <c r="B45" s="40"/>
      <c r="C45" s="37"/>
      <c r="D45" s="38"/>
    </row>
    <row r="46" spans="2:4" ht="23.25" customHeight="1" thickBot="1" x14ac:dyDescent="0.35">
      <c r="B46" s="44" t="s">
        <v>55</v>
      </c>
      <c r="C46" s="45"/>
      <c r="D46" s="41">
        <v>610884.41788999992</v>
      </c>
    </row>
    <row r="47" spans="2:4" ht="14.1" customHeight="1" thickTop="1" x14ac:dyDescent="0.3">
      <c r="D47" s="5"/>
    </row>
    <row r="48" spans="2:4" ht="14.1" customHeight="1" x14ac:dyDescent="0.3">
      <c r="B48" s="6"/>
      <c r="C48" s="6"/>
      <c r="D48" s="4"/>
    </row>
    <row r="49" spans="2:5" ht="14.1" customHeight="1" x14ac:dyDescent="0.3">
      <c r="B49" s="6"/>
      <c r="C49" s="6"/>
      <c r="D49" s="6"/>
    </row>
    <row r="50" spans="2:5" ht="14.1" customHeight="1" x14ac:dyDescent="0.3">
      <c r="B50" s="6"/>
      <c r="C50" s="6"/>
      <c r="D50" s="6"/>
    </row>
    <row r="51" spans="2:5" ht="14.1" customHeight="1" x14ac:dyDescent="0.3">
      <c r="B51" s="6"/>
      <c r="C51" s="6"/>
      <c r="D51" s="6"/>
    </row>
    <row r="52" spans="2:5" ht="14.1" customHeight="1" x14ac:dyDescent="0.3">
      <c r="B52" s="75"/>
      <c r="C52" s="75"/>
      <c r="D52" s="75"/>
    </row>
    <row r="53" spans="2:5" ht="14.1" customHeight="1" x14ac:dyDescent="0.3"/>
    <row r="54" spans="2:5" x14ac:dyDescent="0.3">
      <c r="B54" s="7" t="s">
        <v>4</v>
      </c>
      <c r="C54" s="76" t="s">
        <v>9</v>
      </c>
      <c r="D54" s="76"/>
      <c r="E54" s="76"/>
    </row>
    <row r="55" spans="2:5" ht="13.5" customHeight="1" x14ac:dyDescent="0.3">
      <c r="B55" s="7" t="s">
        <v>48</v>
      </c>
      <c r="C55" s="77" t="s">
        <v>8</v>
      </c>
      <c r="D55" s="77"/>
      <c r="E55" s="77"/>
    </row>
    <row r="56" spans="2:5" ht="12.95" customHeight="1" x14ac:dyDescent="0.3">
      <c r="B56" s="7"/>
      <c r="C56" s="8"/>
      <c r="D56" s="8"/>
      <c r="E56" s="8"/>
    </row>
    <row r="57" spans="2:5" ht="12.95" customHeight="1" x14ac:dyDescent="0.3">
      <c r="B57" s="7"/>
      <c r="C57" s="8"/>
      <c r="D57" s="8"/>
      <c r="E57" s="8"/>
    </row>
    <row r="58" spans="2:5" ht="12.95" customHeight="1" x14ac:dyDescent="0.3">
      <c r="B58" s="7"/>
      <c r="C58" s="7"/>
      <c r="D58" s="9"/>
      <c r="E58" s="9"/>
    </row>
    <row r="59" spans="2:5" ht="12.95" customHeight="1" x14ac:dyDescent="0.3">
      <c r="B59" s="7"/>
      <c r="C59" s="7"/>
      <c r="D59" s="7"/>
      <c r="E59" s="48"/>
    </row>
    <row r="60" spans="2:5" ht="13.5" customHeight="1" x14ac:dyDescent="0.3">
      <c r="B60" s="73" t="s">
        <v>2</v>
      </c>
      <c r="C60" s="73"/>
      <c r="D60" s="73"/>
      <c r="E60" s="73"/>
    </row>
    <row r="61" spans="2:5" ht="13.5" customHeight="1" x14ac:dyDescent="0.3">
      <c r="B61" s="73" t="s">
        <v>3</v>
      </c>
      <c r="C61" s="73"/>
      <c r="D61" s="73"/>
      <c r="E61" s="73"/>
    </row>
    <row r="62" spans="2:5" ht="9.9499999999999993" customHeight="1" x14ac:dyDescent="0.3"/>
    <row r="84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</sheetData>
  <mergeCells count="13">
    <mergeCell ref="B61:E61"/>
    <mergeCell ref="B1:D2"/>
    <mergeCell ref="B52:D52"/>
    <mergeCell ref="C54:E54"/>
    <mergeCell ref="C55:E55"/>
    <mergeCell ref="B60:E60"/>
    <mergeCell ref="B4:D4"/>
    <mergeCell ref="B6:D6"/>
    <mergeCell ref="B7:D7"/>
    <mergeCell ref="B5:D5"/>
    <mergeCell ref="B8:D8"/>
    <mergeCell ref="B24:D24"/>
    <mergeCell ref="B37:D37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41" transitionEvaluation="1" codeName="Hoja7"/>
  <dimension ref="A1:E105"/>
  <sheetViews>
    <sheetView showGridLines="0" view="pageBreakPreview" topLeftCell="A41" zoomScaleNormal="100" zoomScaleSheetLayoutView="100" workbookViewId="0">
      <selection activeCell="D44" sqref="D44"/>
    </sheetView>
  </sheetViews>
  <sheetFormatPr baseColWidth="10" defaultColWidth="0" defaultRowHeight="12.75" zeroHeight="1" x14ac:dyDescent="0.2"/>
  <cols>
    <col min="1" max="1" width="3.28515625" style="10" customWidth="1"/>
    <col min="2" max="2" width="40.7109375" style="10" customWidth="1"/>
    <col min="3" max="3" width="30.7109375" style="10" customWidth="1"/>
    <col min="4" max="4" width="17.7109375" style="10" customWidth="1"/>
    <col min="5" max="5" width="3.28515625" style="11" customWidth="1"/>
    <col min="6" max="16384" width="9.7109375" style="10" hidden="1"/>
  </cols>
  <sheetData>
    <row r="1" spans="1:5" ht="51" customHeight="1" x14ac:dyDescent="0.2">
      <c r="B1" s="83"/>
      <c r="C1" s="83"/>
      <c r="D1" s="83"/>
    </row>
    <row r="2" spans="1:5" ht="18" customHeight="1" x14ac:dyDescent="0.25">
      <c r="B2" s="83"/>
      <c r="C2" s="83"/>
      <c r="D2" s="83"/>
      <c r="E2" s="25"/>
    </row>
    <row r="3" spans="1:5" ht="5.0999999999999996" customHeight="1" x14ac:dyDescent="0.25">
      <c r="B3" s="24"/>
      <c r="C3" s="24"/>
      <c r="D3" s="24"/>
      <c r="E3" s="24"/>
    </row>
    <row r="4" spans="1:5" s="1" customFormat="1" ht="18" x14ac:dyDescent="0.3">
      <c r="B4" s="78" t="s">
        <v>41</v>
      </c>
      <c r="C4" s="79"/>
      <c r="D4" s="79"/>
    </row>
    <row r="5" spans="1:5" s="1" customFormat="1" ht="18" x14ac:dyDescent="0.3">
      <c r="B5" s="78" t="s">
        <v>57</v>
      </c>
      <c r="C5" s="78"/>
      <c r="D5" s="78"/>
    </row>
    <row r="6" spans="1:5" x14ac:dyDescent="0.2">
      <c r="B6" s="84" t="s">
        <v>5</v>
      </c>
      <c r="C6" s="84"/>
      <c r="D6" s="84"/>
      <c r="E6" s="22"/>
    </row>
    <row r="7" spans="1:5" ht="12" customHeight="1" x14ac:dyDescent="0.3">
      <c r="B7" s="12"/>
      <c r="C7" s="12"/>
      <c r="D7" s="13"/>
      <c r="E7" s="12"/>
    </row>
    <row r="8" spans="1:5" ht="15" customHeight="1" x14ac:dyDescent="0.2">
      <c r="B8" s="28" t="s">
        <v>26</v>
      </c>
      <c r="C8" s="26"/>
      <c r="D8" s="27"/>
      <c r="E8" s="14"/>
    </row>
    <row r="9" spans="1:5" x14ac:dyDescent="0.2">
      <c r="B9" s="57" t="s">
        <v>37</v>
      </c>
      <c r="C9" s="26"/>
      <c r="D9" s="70">
        <v>2115.8000000000002</v>
      </c>
    </row>
    <row r="10" spans="1:5" ht="14.25" customHeight="1" x14ac:dyDescent="0.2">
      <c r="B10" s="57" t="s">
        <v>23</v>
      </c>
      <c r="C10" s="26"/>
      <c r="D10" s="56">
        <v>16335.78044000001</v>
      </c>
    </row>
    <row r="11" spans="1:5" x14ac:dyDescent="0.2">
      <c r="B11" s="46"/>
      <c r="C11" s="26"/>
      <c r="D11" s="65"/>
    </row>
    <row r="12" spans="1:5" ht="15" customHeight="1" x14ac:dyDescent="0.3">
      <c r="B12" s="28" t="s">
        <v>24</v>
      </c>
      <c r="C12" s="26"/>
      <c r="D12" s="66"/>
    </row>
    <row r="13" spans="1:5" ht="14.1" customHeight="1" x14ac:dyDescent="0.2">
      <c r="B13" s="57" t="s">
        <v>16</v>
      </c>
      <c r="C13" s="26"/>
      <c r="D13" s="68">
        <v>-2590.0439000000001</v>
      </c>
    </row>
    <row r="14" spans="1:5" s="11" customFormat="1" x14ac:dyDescent="0.2">
      <c r="A14" s="10"/>
      <c r="B14" s="57" t="s">
        <v>17</v>
      </c>
      <c r="C14" s="26"/>
      <c r="D14" s="69">
        <v>-486.86183999999997</v>
      </c>
    </row>
    <row r="15" spans="1:5" s="1" customFormat="1" ht="18" x14ac:dyDescent="0.3">
      <c r="B15" s="40"/>
      <c r="C15" s="37"/>
    </row>
    <row r="16" spans="1:5" s="11" customFormat="1" ht="15.95" customHeight="1" x14ac:dyDescent="0.2">
      <c r="A16" s="10"/>
      <c r="B16" s="50" t="s">
        <v>25</v>
      </c>
      <c r="C16" s="26"/>
      <c r="D16" s="71">
        <v>15374.7</v>
      </c>
    </row>
    <row r="17" spans="1:4" s="1" customFormat="1" ht="8.1" customHeight="1" x14ac:dyDescent="0.3">
      <c r="B17" s="58"/>
      <c r="C17" s="42"/>
      <c r="D17" s="56"/>
    </row>
    <row r="18" spans="1:4" ht="14.1" customHeight="1" x14ac:dyDescent="0.2">
      <c r="B18" s="57" t="s">
        <v>49</v>
      </c>
      <c r="C18" s="26"/>
    </row>
    <row r="19" spans="1:4" ht="14.1" customHeight="1" x14ac:dyDescent="0.2">
      <c r="B19" s="57" t="s">
        <v>50</v>
      </c>
      <c r="C19" s="26"/>
      <c r="D19" s="68">
        <v>-538.88151000000005</v>
      </c>
    </row>
    <row r="20" spans="1:4" s="1" customFormat="1" ht="12" customHeight="1" x14ac:dyDescent="0.3">
      <c r="B20" s="40"/>
      <c r="C20" s="37"/>
      <c r="D20" s="68"/>
    </row>
    <row r="21" spans="1:4" ht="14.1" customHeight="1" x14ac:dyDescent="0.2">
      <c r="B21" s="57" t="s">
        <v>52</v>
      </c>
      <c r="C21" s="26"/>
      <c r="D21" s="68"/>
    </row>
    <row r="22" spans="1:4" ht="14.1" customHeight="1" x14ac:dyDescent="0.2">
      <c r="B22" s="57" t="s">
        <v>53</v>
      </c>
      <c r="C22" s="26"/>
      <c r="D22" s="69">
        <v>-1.8688399999999998</v>
      </c>
    </row>
    <row r="23" spans="1:4" s="1" customFormat="1" ht="8.1" customHeight="1" x14ac:dyDescent="0.3">
      <c r="B23" s="40"/>
      <c r="C23" s="37"/>
      <c r="D23" s="53"/>
    </row>
    <row r="24" spans="1:4" s="1" customFormat="1" ht="8.1" customHeight="1" x14ac:dyDescent="0.3">
      <c r="B24" s="40"/>
      <c r="C24" s="37"/>
      <c r="D24" s="53"/>
    </row>
    <row r="25" spans="1:4" ht="15" customHeight="1" x14ac:dyDescent="0.2">
      <c r="B25" s="50" t="s">
        <v>38</v>
      </c>
      <c r="C25" s="26"/>
      <c r="D25" s="61">
        <f>SUM(D16:D22)</f>
        <v>14833.949650000002</v>
      </c>
    </row>
    <row r="26" spans="1:4" ht="15" customHeight="1" x14ac:dyDescent="0.2">
      <c r="B26" s="46"/>
      <c r="C26" s="26"/>
      <c r="D26" s="34"/>
    </row>
    <row r="27" spans="1:4" ht="14.1" customHeight="1" x14ac:dyDescent="0.2">
      <c r="B27" s="57" t="s">
        <v>27</v>
      </c>
      <c r="C27" s="26"/>
      <c r="D27" s="56">
        <v>3605.0604700000004</v>
      </c>
    </row>
    <row r="28" spans="1:4" ht="14.1" customHeight="1" x14ac:dyDescent="0.2">
      <c r="B28" s="57" t="s">
        <v>28</v>
      </c>
      <c r="C28" s="26"/>
      <c r="D28" s="69">
        <v>-1140.05033</v>
      </c>
    </row>
    <row r="29" spans="1:4" s="1" customFormat="1" ht="8.1" customHeight="1" x14ac:dyDescent="0.3">
      <c r="B29" s="40"/>
      <c r="C29" s="37"/>
      <c r="D29" s="53"/>
    </row>
    <row r="30" spans="1:4" s="11" customFormat="1" ht="15.95" customHeight="1" x14ac:dyDescent="0.2">
      <c r="A30" s="10"/>
      <c r="B30" s="50" t="s">
        <v>42</v>
      </c>
      <c r="C30" s="26"/>
      <c r="D30" s="34">
        <f>SUM(D27:D28)</f>
        <v>2465.0101400000003</v>
      </c>
    </row>
    <row r="31" spans="1:4" s="11" customFormat="1" ht="8.1" customHeight="1" x14ac:dyDescent="0.2">
      <c r="A31" s="10"/>
      <c r="B31" s="47"/>
      <c r="C31" s="26"/>
      <c r="D31" s="34"/>
    </row>
    <row r="32" spans="1:4" s="11" customFormat="1" ht="15.95" customHeight="1" x14ac:dyDescent="0.2">
      <c r="A32" s="10"/>
      <c r="B32" s="50" t="s">
        <v>39</v>
      </c>
      <c r="C32" s="26"/>
      <c r="D32" s="38">
        <v>308.68422999999996</v>
      </c>
    </row>
    <row r="33" spans="1:5" s="11" customFormat="1" ht="8.1" customHeight="1" x14ac:dyDescent="0.2">
      <c r="A33" s="10"/>
      <c r="B33" s="47"/>
      <c r="C33" s="26"/>
      <c r="D33" s="56"/>
    </row>
    <row r="34" spans="1:5" s="11" customFormat="1" ht="15.95" customHeight="1" x14ac:dyDescent="0.2">
      <c r="A34" s="10"/>
      <c r="B34" s="50" t="s">
        <v>29</v>
      </c>
      <c r="C34" s="26"/>
      <c r="D34" s="38">
        <v>344.90000000000003</v>
      </c>
    </row>
    <row r="35" spans="1:5" s="11" customFormat="1" ht="8.1" customHeight="1" x14ac:dyDescent="0.2">
      <c r="A35" s="10"/>
      <c r="B35" s="29"/>
      <c r="C35" s="26"/>
      <c r="D35" s="51"/>
    </row>
    <row r="36" spans="1:5" s="11" customFormat="1" ht="15.95" customHeight="1" x14ac:dyDescent="0.2">
      <c r="A36" s="10"/>
      <c r="B36" s="50" t="s">
        <v>30</v>
      </c>
      <c r="C36" s="26"/>
      <c r="D36" s="61">
        <f>$D$25+$D$30+$D$32+$D$34</f>
        <v>17952.544020000001</v>
      </c>
    </row>
    <row r="37" spans="1:5" s="11" customFormat="1" ht="15" customHeight="1" x14ac:dyDescent="0.2">
      <c r="A37" s="10"/>
      <c r="B37" s="29"/>
      <c r="C37" s="26"/>
      <c r="D37" s="34"/>
    </row>
    <row r="38" spans="1:5" s="11" customFormat="1" ht="25.5" customHeight="1" x14ac:dyDescent="0.2">
      <c r="A38" s="10"/>
      <c r="B38" s="52" t="s">
        <v>31</v>
      </c>
      <c r="C38" s="26"/>
      <c r="D38" s="34"/>
    </row>
    <row r="39" spans="1:5" ht="14.1" customHeight="1" x14ac:dyDescent="0.2">
      <c r="B39" s="57" t="s">
        <v>32</v>
      </c>
      <c r="C39" s="26"/>
      <c r="D39" s="68">
        <v>-7798.5</v>
      </c>
    </row>
    <row r="40" spans="1:5" ht="14.1" customHeight="1" x14ac:dyDescent="0.2">
      <c r="B40" s="57" t="s">
        <v>47</v>
      </c>
      <c r="C40" s="26"/>
      <c r="D40" s="68">
        <v>-3140.4</v>
      </c>
    </row>
    <row r="41" spans="1:5" ht="14.1" customHeight="1" x14ac:dyDescent="0.2">
      <c r="B41" s="57" t="s">
        <v>33</v>
      </c>
      <c r="C41" s="26"/>
      <c r="D41" s="69">
        <f>ROUNDDOWN(-1598.09127,1)</f>
        <v>-1598</v>
      </c>
    </row>
    <row r="42" spans="1:5" s="11" customFormat="1" ht="15" customHeight="1" x14ac:dyDescent="0.2">
      <c r="A42" s="10"/>
      <c r="B42" s="29"/>
      <c r="C42" s="26"/>
      <c r="D42" s="34"/>
    </row>
    <row r="43" spans="1:5" s="11" customFormat="1" ht="15.95" customHeight="1" x14ac:dyDescent="0.2">
      <c r="A43" s="10"/>
      <c r="B43" s="49" t="s">
        <v>34</v>
      </c>
      <c r="C43" s="26"/>
      <c r="D43" s="61">
        <f>ROUNDDOWN(SUM(D36:D41),1)</f>
        <v>5415.6</v>
      </c>
    </row>
    <row r="44" spans="1:5" ht="15.75" customHeight="1" x14ac:dyDescent="0.2">
      <c r="B44" s="30"/>
      <c r="C44" s="26"/>
      <c r="D44" s="34"/>
    </row>
    <row r="45" spans="1:5" ht="14.1" customHeight="1" x14ac:dyDescent="0.2">
      <c r="B45" s="59" t="s">
        <v>35</v>
      </c>
      <c r="C45" s="26"/>
      <c r="D45" s="60">
        <v>-1450.3</v>
      </c>
      <c r="E45" s="16"/>
    </row>
    <row r="46" spans="1:5" ht="9" customHeight="1" x14ac:dyDescent="0.2">
      <c r="A46" s="17"/>
      <c r="B46" s="31"/>
      <c r="C46" s="32"/>
      <c r="D46" s="35"/>
      <c r="E46" s="18"/>
    </row>
    <row r="47" spans="1:5" ht="16.5" thickBot="1" x14ac:dyDescent="0.25">
      <c r="B47" s="33" t="s">
        <v>36</v>
      </c>
      <c r="C47" s="26"/>
      <c r="D47" s="54">
        <f>SUM(D43:D45)</f>
        <v>3965.3</v>
      </c>
      <c r="E47" s="15"/>
    </row>
    <row r="48" spans="1:5" s="19" customFormat="1" ht="14.1" customHeight="1" thickTop="1" x14ac:dyDescent="0.3">
      <c r="D48" s="20"/>
    </row>
    <row r="49" spans="2:5" s="1" customFormat="1" ht="14.1" customHeight="1" x14ac:dyDescent="0.3">
      <c r="B49" s="6"/>
      <c r="C49" s="6"/>
      <c r="D49" s="21"/>
      <c r="E49" s="21"/>
    </row>
    <row r="50" spans="2:5" s="1" customFormat="1" ht="18" customHeight="1" x14ac:dyDescent="0.3">
      <c r="B50" s="6"/>
      <c r="C50" s="6"/>
      <c r="D50" s="21"/>
      <c r="E50" s="21"/>
    </row>
    <row r="51" spans="2:5" s="1" customFormat="1" ht="14.1" customHeight="1" x14ac:dyDescent="0.3">
      <c r="B51" s="6"/>
      <c r="C51" s="6"/>
      <c r="D51" s="21"/>
      <c r="E51" s="21"/>
    </row>
    <row r="52" spans="2:5" s="1" customFormat="1" ht="14.1" customHeight="1" x14ac:dyDescent="0.3">
      <c r="B52" s="6"/>
      <c r="C52" s="6"/>
      <c r="D52" s="6"/>
    </row>
    <row r="53" spans="2:5" s="1" customFormat="1" ht="14.1" customHeight="1" x14ac:dyDescent="0.3">
      <c r="B53" s="75"/>
      <c r="C53" s="75"/>
      <c r="D53" s="75"/>
    </row>
    <row r="54" spans="2:5" s="1" customFormat="1" ht="14.1" customHeight="1" x14ac:dyDescent="0.3"/>
    <row r="55" spans="2:5" s="1" customFormat="1" ht="18" x14ac:dyDescent="0.3">
      <c r="B55" s="7" t="s">
        <v>4</v>
      </c>
      <c r="C55" s="76" t="s">
        <v>9</v>
      </c>
      <c r="D55" s="76"/>
      <c r="E55" s="76"/>
    </row>
    <row r="56" spans="2:5" s="1" customFormat="1" ht="13.5" customHeight="1" x14ac:dyDescent="0.3">
      <c r="B56" s="7" t="s">
        <v>48</v>
      </c>
      <c r="C56" s="77" t="s">
        <v>8</v>
      </c>
      <c r="D56" s="77"/>
      <c r="E56" s="77"/>
    </row>
    <row r="57" spans="2:5" s="1" customFormat="1" ht="14.1" customHeight="1" x14ac:dyDescent="0.3">
      <c r="B57" s="7"/>
      <c r="C57" s="7"/>
      <c r="D57" s="9"/>
      <c r="E57" s="9"/>
    </row>
    <row r="58" spans="2:5" s="1" customFormat="1" ht="14.1" customHeight="1" x14ac:dyDescent="0.3">
      <c r="B58" s="7"/>
      <c r="C58" s="7"/>
      <c r="D58" s="9"/>
      <c r="E58" s="9"/>
    </row>
    <row r="59" spans="2:5" s="1" customFormat="1" ht="14.1" customHeight="1" x14ac:dyDescent="0.3">
      <c r="B59" s="7"/>
      <c r="C59" s="7"/>
      <c r="D59" s="9"/>
      <c r="E59" s="9"/>
    </row>
    <row r="60" spans="2:5" s="1" customFormat="1" ht="14.1" customHeight="1" x14ac:dyDescent="0.3">
      <c r="B60" s="7"/>
      <c r="C60" s="7"/>
      <c r="D60" s="9"/>
      <c r="E60" s="9"/>
    </row>
    <row r="61" spans="2:5" s="1" customFormat="1" ht="14.1" customHeight="1" x14ac:dyDescent="0.3">
      <c r="B61" s="7"/>
      <c r="C61" s="7"/>
      <c r="D61" s="7"/>
    </row>
    <row r="62" spans="2:5" s="1" customFormat="1" ht="13.5" customHeight="1" x14ac:dyDescent="0.3">
      <c r="B62" s="73" t="s">
        <v>2</v>
      </c>
      <c r="C62" s="73"/>
      <c r="D62" s="73"/>
      <c r="E62" s="9"/>
    </row>
    <row r="63" spans="2:5" s="1" customFormat="1" ht="13.5" customHeight="1" x14ac:dyDescent="0.3">
      <c r="B63" s="73" t="s">
        <v>3</v>
      </c>
      <c r="C63" s="73"/>
      <c r="D63" s="73"/>
      <c r="E63" s="9"/>
    </row>
    <row r="64" spans="2:5" x14ac:dyDescent="0.2"/>
    <row r="65" x14ac:dyDescent="0.2"/>
    <row r="66" x14ac:dyDescent="0.2"/>
    <row r="67" x14ac:dyDescent="0.2"/>
    <row r="81" x14ac:dyDescent="0.2"/>
    <row r="82" x14ac:dyDescent="0.2"/>
    <row r="83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</sheetData>
  <mergeCells count="9">
    <mergeCell ref="B1:D2"/>
    <mergeCell ref="B63:D63"/>
    <mergeCell ref="B4:D4"/>
    <mergeCell ref="B5:D5"/>
    <mergeCell ref="B6:D6"/>
    <mergeCell ref="B53:D53"/>
    <mergeCell ref="C55:E55"/>
    <mergeCell ref="C56:E56"/>
    <mergeCell ref="B62:D62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ESF_MAYO_2026</vt:lpstr>
      <vt:lpstr>ERI_MAYO_2026</vt:lpstr>
      <vt:lpstr>ESF_MAYO_2026!Área_de_impresión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Allison Rodriguez,GF-DC</cp:lastModifiedBy>
  <cp:lastPrinted>2026-06-09T16:47:08Z</cp:lastPrinted>
  <dcterms:created xsi:type="dcterms:W3CDTF">2020-02-14T23:10:54Z</dcterms:created>
  <dcterms:modified xsi:type="dcterms:W3CDTF">2026-06-09T16:49:07Z</dcterms:modified>
</cp:coreProperties>
</file>